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ukefukuda/Desktop/投稿ファイル_2/"/>
    </mc:Choice>
  </mc:AlternateContent>
  <xr:revisionPtr revIDLastSave="0" documentId="13_ncr:1_{B2C95FBD-980E-0E4F-BC15-241F3E92B7DE}" xr6:coauthVersionLast="45" xr6:coauthVersionMax="45" xr10:uidLastSave="{00000000-0000-0000-0000-000000000000}"/>
  <bookViews>
    <workbookView xWindow="0" yWindow="460" windowWidth="28800" windowHeight="16280" xr2:uid="{47358A31-3A80-694A-BD6C-3AE04F81DC01}"/>
  </bookViews>
  <sheets>
    <sheet name="Supporting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7" i="8" l="1"/>
  <c r="V87" i="8"/>
  <c r="F87" i="8"/>
  <c r="E87" i="8"/>
  <c r="AD60" i="8"/>
  <c r="V60" i="8"/>
  <c r="F60" i="8"/>
  <c r="E60" i="8"/>
  <c r="AD77" i="8"/>
  <c r="V77" i="8"/>
  <c r="F77" i="8"/>
  <c r="E77" i="8"/>
  <c r="AD18" i="8"/>
  <c r="F18" i="8"/>
  <c r="E18" i="8"/>
  <c r="AD84" i="8"/>
  <c r="F84" i="8"/>
  <c r="E84" i="8"/>
  <c r="AD93" i="8"/>
  <c r="F93" i="8"/>
  <c r="E93" i="8"/>
  <c r="AD55" i="8"/>
  <c r="F55" i="8"/>
  <c r="E55" i="8"/>
  <c r="AD47" i="8"/>
  <c r="V47" i="8"/>
  <c r="F47" i="8"/>
  <c r="E47" i="8"/>
  <c r="AD42" i="8"/>
  <c r="V42" i="8"/>
  <c r="F42" i="8"/>
  <c r="E42" i="8"/>
  <c r="AD81" i="8"/>
  <c r="V81" i="8"/>
  <c r="F81" i="8"/>
  <c r="E81" i="8"/>
  <c r="AD37" i="8"/>
  <c r="F37" i="8"/>
  <c r="E37" i="8"/>
  <c r="AD22" i="8"/>
  <c r="F22" i="8"/>
  <c r="E22" i="8"/>
  <c r="AD15" i="8"/>
  <c r="V15" i="8"/>
  <c r="F15" i="8"/>
  <c r="E15" i="8"/>
  <c r="AD26" i="8"/>
  <c r="V26" i="8"/>
  <c r="F26" i="8"/>
  <c r="E26" i="8"/>
  <c r="AD67" i="8"/>
  <c r="V67" i="8"/>
  <c r="F67" i="8"/>
  <c r="E67" i="8"/>
  <c r="AD33" i="8"/>
  <c r="V33" i="8"/>
  <c r="F33" i="8"/>
  <c r="E33" i="8"/>
  <c r="AD92" i="8"/>
  <c r="F92" i="8"/>
  <c r="E92" i="8"/>
  <c r="AD32" i="8"/>
  <c r="V32" i="8"/>
  <c r="F32" i="8"/>
  <c r="E32" i="8"/>
  <c r="AD50" i="8"/>
  <c r="V50" i="8"/>
  <c r="F50" i="8"/>
  <c r="E50" i="8"/>
  <c r="AD41" i="8"/>
  <c r="V41" i="8"/>
  <c r="F41" i="8"/>
  <c r="E41" i="8"/>
  <c r="AD76" i="8"/>
  <c r="F76" i="8"/>
  <c r="E76" i="8"/>
  <c r="AD27" i="8"/>
  <c r="F27" i="8"/>
  <c r="E27" i="8"/>
  <c r="AD21" i="8"/>
  <c r="V21" i="8"/>
  <c r="F21" i="8"/>
  <c r="E21" i="8"/>
  <c r="AD82" i="8"/>
  <c r="V82" i="8"/>
  <c r="F82" i="8"/>
  <c r="E82" i="8"/>
  <c r="AD59" i="8"/>
  <c r="V59" i="8"/>
  <c r="F59" i="8"/>
  <c r="E59" i="8"/>
  <c r="AD17" i="8"/>
  <c r="V17" i="8"/>
  <c r="F17" i="8"/>
  <c r="E17" i="8"/>
  <c r="AD28" i="8"/>
  <c r="V28" i="8"/>
  <c r="F28" i="8"/>
  <c r="E28" i="8"/>
  <c r="AD72" i="8"/>
  <c r="V72" i="8"/>
  <c r="F72" i="8"/>
  <c r="E72" i="8"/>
  <c r="AD6" i="8"/>
  <c r="V6" i="8"/>
  <c r="F6" i="8"/>
  <c r="E6" i="8"/>
  <c r="AD30" i="8"/>
  <c r="V30" i="8"/>
  <c r="F30" i="8"/>
  <c r="E30" i="8"/>
  <c r="AD95" i="8"/>
  <c r="V95" i="8"/>
  <c r="F95" i="8"/>
  <c r="E95" i="8"/>
  <c r="AD71" i="8"/>
  <c r="V71" i="8"/>
  <c r="F71" i="8"/>
  <c r="E71" i="8"/>
  <c r="AD79" i="8"/>
  <c r="V79" i="8"/>
  <c r="F79" i="8"/>
  <c r="E79" i="8"/>
  <c r="AD11" i="8"/>
  <c r="F11" i="8"/>
  <c r="E11" i="8"/>
  <c r="AD65" i="8"/>
  <c r="V65" i="8"/>
  <c r="F65" i="8"/>
  <c r="E65" i="8"/>
  <c r="AD43" i="8"/>
  <c r="F43" i="8"/>
  <c r="E43" i="8"/>
  <c r="AD24" i="8"/>
  <c r="V24" i="8"/>
  <c r="F24" i="8"/>
  <c r="E24" i="8"/>
  <c r="AD35" i="8"/>
  <c r="V35" i="8"/>
  <c r="F35" i="8"/>
  <c r="E35" i="8"/>
  <c r="AD74" i="8"/>
  <c r="F74" i="8"/>
  <c r="E74" i="8"/>
  <c r="AD20" i="8"/>
  <c r="V20" i="8"/>
  <c r="F20" i="8"/>
  <c r="E20" i="8"/>
  <c r="AD5" i="8"/>
  <c r="V5" i="8"/>
  <c r="F5" i="8"/>
  <c r="E5" i="8"/>
  <c r="AD23" i="8"/>
  <c r="V23" i="8"/>
  <c r="F23" i="8"/>
  <c r="E23" i="8"/>
  <c r="AD78" i="8"/>
  <c r="V78" i="8"/>
  <c r="F78" i="8"/>
  <c r="E78" i="8"/>
  <c r="AD7" i="8"/>
  <c r="V7" i="8"/>
  <c r="F7" i="8"/>
  <c r="E7" i="8"/>
  <c r="AD40" i="8"/>
  <c r="F40" i="8"/>
  <c r="E40" i="8"/>
  <c r="AD58" i="8"/>
  <c r="V58" i="8"/>
  <c r="F58" i="8"/>
  <c r="E58" i="8"/>
  <c r="AD19" i="8"/>
  <c r="V19" i="8"/>
  <c r="F19" i="8"/>
  <c r="E19" i="8"/>
  <c r="AD14" i="8"/>
  <c r="V14" i="8"/>
  <c r="F14" i="8"/>
  <c r="E14" i="8"/>
  <c r="AD13" i="8"/>
  <c r="V13" i="8"/>
  <c r="F13" i="8"/>
  <c r="E13" i="8"/>
  <c r="AD89" i="8"/>
  <c r="V89" i="8"/>
  <c r="F89" i="8"/>
  <c r="E89" i="8"/>
  <c r="AD62" i="8"/>
  <c r="V62" i="8"/>
  <c r="F62" i="8"/>
  <c r="E62" i="8"/>
  <c r="AD38" i="8"/>
  <c r="V38" i="8"/>
  <c r="F38" i="8"/>
  <c r="E38" i="8"/>
</calcChain>
</file>

<file path=xl/sharedStrings.xml><?xml version="1.0" encoding="utf-8"?>
<sst xmlns="http://schemas.openxmlformats.org/spreadsheetml/2006/main" count="137" uniqueCount="47">
  <si>
    <t>PaO2 24h</t>
    <phoneticPr fontId="2"/>
  </si>
  <si>
    <t>SpO2 24h</t>
    <phoneticPr fontId="1"/>
  </si>
  <si>
    <t>FiO2 24h</t>
    <phoneticPr fontId="1"/>
  </si>
  <si>
    <t>S/F</t>
    <phoneticPr fontId="1"/>
  </si>
  <si>
    <t>P/F</t>
    <phoneticPr fontId="1"/>
  </si>
  <si>
    <t>smoking history PPY</t>
    <phoneticPr fontId="1"/>
  </si>
  <si>
    <t>COPD</t>
    <phoneticPr fontId="1"/>
  </si>
  <si>
    <t>Ventilator free days until day28</t>
    <phoneticPr fontId="1"/>
  </si>
  <si>
    <t>BMI</t>
    <phoneticPr fontId="1"/>
  </si>
  <si>
    <t>SOFA</t>
    <phoneticPr fontId="1"/>
  </si>
  <si>
    <t>106.7</t>
  </si>
  <si>
    <t>98</t>
  </si>
  <si>
    <t>1</t>
  </si>
  <si>
    <t>0</t>
  </si>
  <si>
    <t>3</t>
  </si>
  <si>
    <t>100</t>
    <phoneticPr fontId="1"/>
  </si>
  <si>
    <t>NO.</t>
    <phoneticPr fontId="1"/>
  </si>
  <si>
    <t>Sex</t>
    <phoneticPr fontId="2"/>
  </si>
  <si>
    <t>Age</t>
    <phoneticPr fontId="1"/>
  </si>
  <si>
    <t>Hypertension</t>
    <phoneticPr fontId="1"/>
  </si>
  <si>
    <t>diabetes mellitus</t>
    <phoneticPr fontId="1"/>
  </si>
  <si>
    <t>cancer</t>
    <phoneticPr fontId="1"/>
  </si>
  <si>
    <t>autoimmune disease</t>
    <phoneticPr fontId="1"/>
  </si>
  <si>
    <t>chronic kidney disease</t>
    <phoneticPr fontId="1"/>
  </si>
  <si>
    <t>chronic disease point</t>
    <phoneticPr fontId="1"/>
  </si>
  <si>
    <t>length of ICU stay</t>
    <phoneticPr fontId="2"/>
  </si>
  <si>
    <t>length of hospital stay</t>
    <phoneticPr fontId="1"/>
  </si>
  <si>
    <t>length of intubation</t>
    <phoneticPr fontId="1"/>
  </si>
  <si>
    <t>tracheostomy</t>
    <phoneticPr fontId="1"/>
  </si>
  <si>
    <t>death in ICU</t>
    <phoneticPr fontId="1"/>
  </si>
  <si>
    <t>28days mortality</t>
    <phoneticPr fontId="1"/>
  </si>
  <si>
    <t>60days mortality</t>
    <phoneticPr fontId="1"/>
  </si>
  <si>
    <t>death in hospital</t>
    <phoneticPr fontId="1"/>
  </si>
  <si>
    <t>steroid</t>
    <phoneticPr fontId="1"/>
  </si>
  <si>
    <t>Bacterial pneumonia</t>
    <phoneticPr fontId="1"/>
  </si>
  <si>
    <t>Bacterial pneumonia</t>
    <phoneticPr fontId="2"/>
  </si>
  <si>
    <t>Interstitial lung disease</t>
    <phoneticPr fontId="1"/>
  </si>
  <si>
    <t>Viral/Pneumocystis pneumonia</t>
    <phoneticPr fontId="2"/>
  </si>
  <si>
    <t>Viral/Pneumocystis pneumonia</t>
    <phoneticPr fontId="1"/>
  </si>
  <si>
    <t>Other</t>
    <phoneticPr fontId="1"/>
  </si>
  <si>
    <t>Aspiration pneumonia</t>
    <phoneticPr fontId="2"/>
  </si>
  <si>
    <t>Other</t>
    <phoneticPr fontId="2"/>
  </si>
  <si>
    <t>Disease</t>
    <phoneticPr fontId="2"/>
  </si>
  <si>
    <t>Coronary artery disease</t>
    <phoneticPr fontId="1"/>
  </si>
  <si>
    <t>sivelestat sodium</t>
    <phoneticPr fontId="1"/>
  </si>
  <si>
    <r>
      <t xml:space="preserve">SAPS </t>
    </r>
    <r>
      <rPr>
        <sz val="14"/>
        <color theme="1"/>
        <rFont val="メイリオ"/>
        <family val="2"/>
        <charset val="128"/>
      </rPr>
      <t>Ⅱ</t>
    </r>
    <phoneticPr fontId="1"/>
  </si>
  <si>
    <r>
      <t>APACHE</t>
    </r>
    <r>
      <rPr>
        <sz val="14"/>
        <color theme="1"/>
        <rFont val="メイリオ"/>
        <family val="2"/>
        <charset val="128"/>
      </rPr>
      <t>Ⅱ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</si>
</sst>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>
      <alignment vertical="center"/>
    </xf>
    <xf numFmtId="49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7" fillId="0" borderId="5" xfId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/>
    </xf>
  </cellXfs>
  <cellStyles count="3">
    <cellStyle name="ハイパーリンク" xfId="1" builtinId="8"/>
    <cellStyle name="標準" xfId="0" builtinId="0"/>
    <cellStyle name="標準_Sheet1" xfId="2" xr:uid="{E62FE1CB-AF42-8748-A1A3-6B0E637E5E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A9F6-C5A9-094C-9D68-0B117F7D75AA}">
  <dimension ref="A1:AG95"/>
  <sheetViews>
    <sheetView tabSelected="1" zoomScale="119" workbookViewId="0">
      <selection activeCell="G6" sqref="G6"/>
    </sheetView>
  </sheetViews>
  <sheetFormatPr baseColWidth="10" defaultRowHeight="40" customHeight="1"/>
  <cols>
    <col min="1" max="1" width="9.7109375" style="3" bestFit="1" customWidth="1"/>
    <col min="2" max="2" width="10.28515625" style="3" customWidth="1"/>
    <col min="3" max="4" width="10.7109375" style="3"/>
    <col min="5" max="6" width="10.7109375" style="24"/>
    <col min="7" max="7" width="8.28515625" style="3" customWidth="1"/>
    <col min="8" max="8" width="9.42578125" style="3" bestFit="1" customWidth="1"/>
    <col min="9" max="9" width="27.42578125" style="3" customWidth="1"/>
    <col min="10" max="10" width="17" style="3" customWidth="1"/>
    <col min="11" max="11" width="9.42578125" style="3" bestFit="1" customWidth="1"/>
    <col min="12" max="12" width="11.42578125" style="3" customWidth="1"/>
    <col min="13" max="13" width="19.85546875" style="3" customWidth="1"/>
    <col min="14" max="14" width="14.7109375" style="3" customWidth="1"/>
    <col min="15" max="15" width="7.28515625" style="3" customWidth="1"/>
    <col min="16" max="16" width="17.5703125" style="3" customWidth="1"/>
    <col min="17" max="17" width="18.85546875" style="3" customWidth="1"/>
    <col min="18" max="18" width="18" style="3" customWidth="1"/>
    <col min="19" max="19" width="15.42578125" style="3" customWidth="1"/>
    <col min="20" max="20" width="18.28515625" style="3" customWidth="1"/>
    <col min="21" max="21" width="16.7109375" style="3" customWidth="1"/>
    <col min="22" max="22" width="25.5703125" style="3" customWidth="1"/>
    <col min="23" max="23" width="12.7109375" style="3" customWidth="1"/>
    <col min="24" max="24" width="11.5703125" style="3" customWidth="1"/>
    <col min="25" max="25" width="14.42578125" style="3" customWidth="1"/>
    <col min="26" max="26" width="14.28515625" style="3" customWidth="1"/>
    <col min="27" max="27" width="14" style="3" customWidth="1"/>
    <col min="28" max="28" width="9.42578125" style="3" bestFit="1" customWidth="1"/>
    <col min="29" max="29" width="14" style="3" customWidth="1"/>
    <col min="30" max="30" width="12.42578125" style="3" bestFit="1" customWidth="1"/>
    <col min="31" max="16384" width="10.7109375" style="3"/>
  </cols>
  <sheetData>
    <row r="1" spans="1:33" s="1" customFormat="1" ht="40" customHeight="1" thickBot="1">
      <c r="A1" s="19" t="s">
        <v>16</v>
      </c>
      <c r="B1" s="14" t="s">
        <v>0</v>
      </c>
      <c r="C1" s="15" t="s">
        <v>1</v>
      </c>
      <c r="D1" s="15" t="s">
        <v>2</v>
      </c>
      <c r="E1" s="23" t="s">
        <v>3</v>
      </c>
      <c r="F1" s="23" t="s">
        <v>4</v>
      </c>
      <c r="G1" s="16" t="s">
        <v>17</v>
      </c>
      <c r="H1" s="16" t="s">
        <v>18</v>
      </c>
      <c r="I1" s="17" t="s">
        <v>42</v>
      </c>
      <c r="J1" s="15" t="s">
        <v>5</v>
      </c>
      <c r="K1" s="17" t="s">
        <v>6</v>
      </c>
      <c r="L1" s="17" t="s">
        <v>19</v>
      </c>
      <c r="M1" s="17" t="s">
        <v>43</v>
      </c>
      <c r="N1" s="17" t="s">
        <v>20</v>
      </c>
      <c r="O1" s="17" t="s">
        <v>21</v>
      </c>
      <c r="P1" s="17" t="s">
        <v>22</v>
      </c>
      <c r="Q1" s="17" t="s">
        <v>23</v>
      </c>
      <c r="R1" s="15" t="s">
        <v>24</v>
      </c>
      <c r="S1" s="17" t="s">
        <v>25</v>
      </c>
      <c r="T1" s="15" t="s">
        <v>26</v>
      </c>
      <c r="U1" s="16" t="s">
        <v>27</v>
      </c>
      <c r="V1" s="16" t="s">
        <v>7</v>
      </c>
      <c r="W1" s="16" t="s">
        <v>28</v>
      </c>
      <c r="X1" s="15" t="s">
        <v>29</v>
      </c>
      <c r="Y1" s="15" t="s">
        <v>30</v>
      </c>
      <c r="Z1" s="15" t="s">
        <v>31</v>
      </c>
      <c r="AA1" s="15" t="s">
        <v>32</v>
      </c>
      <c r="AB1" s="15" t="s">
        <v>33</v>
      </c>
      <c r="AC1" s="15" t="s">
        <v>44</v>
      </c>
      <c r="AD1" s="17" t="s">
        <v>8</v>
      </c>
      <c r="AE1" s="15" t="s">
        <v>45</v>
      </c>
      <c r="AF1" s="15" t="s">
        <v>46</v>
      </c>
      <c r="AG1" s="18" t="s">
        <v>9</v>
      </c>
    </row>
    <row r="2" spans="1:33" ht="40" customHeight="1">
      <c r="A2" s="20">
        <v>1</v>
      </c>
      <c r="B2" s="5">
        <v>82.7</v>
      </c>
      <c r="C2" s="5">
        <v>99</v>
      </c>
      <c r="D2" s="5">
        <v>40</v>
      </c>
      <c r="E2" s="24">
        <v>247.5</v>
      </c>
      <c r="F2" s="24">
        <v>206.75</v>
      </c>
      <c r="G2" s="2">
        <v>1</v>
      </c>
      <c r="H2" s="2">
        <v>32</v>
      </c>
      <c r="I2" s="2" t="s">
        <v>38</v>
      </c>
      <c r="J2" s="5">
        <v>0</v>
      </c>
      <c r="K2" s="2">
        <v>0</v>
      </c>
      <c r="L2" s="2">
        <v>0</v>
      </c>
      <c r="M2" s="2">
        <v>0</v>
      </c>
      <c r="N2" s="2">
        <v>1</v>
      </c>
      <c r="O2" s="2">
        <v>0</v>
      </c>
      <c r="P2" s="2">
        <v>0</v>
      </c>
      <c r="Q2" s="2">
        <v>0</v>
      </c>
      <c r="R2" s="5">
        <v>0</v>
      </c>
      <c r="S2" s="2">
        <v>9</v>
      </c>
      <c r="T2" s="5">
        <v>17</v>
      </c>
      <c r="U2" s="3">
        <v>8</v>
      </c>
      <c r="V2" s="3">
        <v>21</v>
      </c>
      <c r="W2" s="3">
        <v>0</v>
      </c>
      <c r="X2" s="2">
        <v>0</v>
      </c>
      <c r="Y2" s="2">
        <v>0</v>
      </c>
      <c r="Z2" s="2">
        <v>0</v>
      </c>
      <c r="AA2" s="2">
        <v>0</v>
      </c>
      <c r="AB2" s="5">
        <v>0</v>
      </c>
      <c r="AC2" s="5">
        <v>1</v>
      </c>
      <c r="AD2" s="2">
        <v>24.65483235</v>
      </c>
      <c r="AE2" s="3">
        <v>63</v>
      </c>
      <c r="AF2" s="3">
        <v>27</v>
      </c>
      <c r="AG2" s="9">
        <v>13</v>
      </c>
    </row>
    <row r="3" spans="1:33" ht="40" customHeight="1">
      <c r="A3" s="20">
        <v>2</v>
      </c>
      <c r="B3" s="2">
        <v>95.9</v>
      </c>
      <c r="C3" s="2">
        <v>100</v>
      </c>
      <c r="D3" s="2">
        <v>50</v>
      </c>
      <c r="E3" s="24">
        <v>200</v>
      </c>
      <c r="F3" s="24">
        <v>191.8</v>
      </c>
      <c r="G3" s="2">
        <v>1</v>
      </c>
      <c r="H3" s="2">
        <v>41</v>
      </c>
      <c r="I3" s="2" t="s">
        <v>38</v>
      </c>
      <c r="J3" s="2">
        <v>19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5">
        <v>0</v>
      </c>
      <c r="S3" s="2">
        <v>7</v>
      </c>
      <c r="T3" s="2">
        <v>28</v>
      </c>
      <c r="U3" s="6">
        <v>5</v>
      </c>
      <c r="V3" s="6">
        <v>23</v>
      </c>
      <c r="W3" s="6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19.479434659999999</v>
      </c>
      <c r="AE3" s="3">
        <v>49</v>
      </c>
      <c r="AF3" s="3">
        <v>13</v>
      </c>
      <c r="AG3" s="9">
        <v>11</v>
      </c>
    </row>
    <row r="4" spans="1:33" ht="40" customHeight="1">
      <c r="A4" s="20">
        <v>3</v>
      </c>
      <c r="B4" s="2">
        <v>94.3</v>
      </c>
      <c r="C4" s="2">
        <v>97</v>
      </c>
      <c r="D4" s="2">
        <v>60</v>
      </c>
      <c r="E4" s="24">
        <v>161.66666699999999</v>
      </c>
      <c r="F4" s="24">
        <v>157.16666699999999</v>
      </c>
      <c r="G4" s="2">
        <v>1</v>
      </c>
      <c r="H4" s="2">
        <v>42</v>
      </c>
      <c r="I4" s="2" t="s">
        <v>34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5">
        <v>0</v>
      </c>
      <c r="S4" s="2">
        <v>8</v>
      </c>
      <c r="T4" s="2">
        <v>14</v>
      </c>
      <c r="U4" s="6">
        <v>6</v>
      </c>
      <c r="V4" s="6">
        <v>22</v>
      </c>
      <c r="W4" s="6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21.14540289</v>
      </c>
      <c r="AE4" s="3">
        <v>78</v>
      </c>
      <c r="AF4" s="3">
        <v>35</v>
      </c>
      <c r="AG4" s="9">
        <v>18</v>
      </c>
    </row>
    <row r="5" spans="1:33" ht="40" customHeight="1">
      <c r="A5" s="20">
        <v>4</v>
      </c>
      <c r="B5" s="3">
        <v>110.7</v>
      </c>
      <c r="C5" s="3">
        <v>100</v>
      </c>
      <c r="D5" s="3">
        <v>30</v>
      </c>
      <c r="E5" s="24">
        <f>C5/D5*100</f>
        <v>333.33333333333337</v>
      </c>
      <c r="F5" s="24">
        <f>B5/D5*100</f>
        <v>369</v>
      </c>
      <c r="G5" s="3">
        <v>1</v>
      </c>
      <c r="H5" s="4">
        <v>44</v>
      </c>
      <c r="I5" s="3" t="s">
        <v>35</v>
      </c>
      <c r="J5" s="3">
        <v>0</v>
      </c>
      <c r="K5" s="3">
        <v>0</v>
      </c>
      <c r="L5" s="3">
        <v>1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0</v>
      </c>
      <c r="S5" s="3">
        <v>5</v>
      </c>
      <c r="T5" s="3">
        <v>22</v>
      </c>
      <c r="U5" s="3">
        <v>4</v>
      </c>
      <c r="V5" s="3">
        <f>28-U5</f>
        <v>24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 t="e">
        <f>#REF!/#REF!/#REF!*10000</f>
        <v>#REF!</v>
      </c>
      <c r="AE5" s="3">
        <v>58</v>
      </c>
      <c r="AF5" s="3">
        <v>23</v>
      </c>
      <c r="AG5" s="9">
        <v>12</v>
      </c>
    </row>
    <row r="6" spans="1:33" ht="40" customHeight="1">
      <c r="A6" s="20">
        <v>5</v>
      </c>
      <c r="B6" s="3">
        <v>68.900000000000006</v>
      </c>
      <c r="C6" s="3">
        <v>96</v>
      </c>
      <c r="D6" s="3">
        <v>60</v>
      </c>
      <c r="E6" s="24">
        <f>C6/D6*100</f>
        <v>160</v>
      </c>
      <c r="F6" s="24">
        <f>B6/D6*100</f>
        <v>114.83333333333334</v>
      </c>
      <c r="G6" s="3">
        <v>1</v>
      </c>
      <c r="H6" s="4">
        <v>45</v>
      </c>
      <c r="I6" s="3" t="s">
        <v>37</v>
      </c>
      <c r="J6" s="3">
        <v>25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9</v>
      </c>
      <c r="T6" s="3">
        <v>16</v>
      </c>
      <c r="U6" s="3">
        <v>7</v>
      </c>
      <c r="V6" s="3">
        <f>28-U6</f>
        <v>21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 t="e">
        <f>#REF!/#REF!/#REF!*10000</f>
        <v>#REF!</v>
      </c>
      <c r="AE6" s="3">
        <v>63</v>
      </c>
      <c r="AF6" s="3">
        <v>27</v>
      </c>
      <c r="AG6" s="9">
        <v>13</v>
      </c>
    </row>
    <row r="7" spans="1:33" ht="40" customHeight="1">
      <c r="A7" s="20">
        <v>6</v>
      </c>
      <c r="B7" s="3">
        <v>81.099999999999994</v>
      </c>
      <c r="C7" s="3">
        <v>97</v>
      </c>
      <c r="D7" s="3">
        <v>35</v>
      </c>
      <c r="E7" s="24">
        <f>C7/D7*100</f>
        <v>277.14285714285711</v>
      </c>
      <c r="F7" s="24">
        <f>B7/D7*100</f>
        <v>231.71428571428572</v>
      </c>
      <c r="G7" s="3">
        <v>1</v>
      </c>
      <c r="H7" s="4">
        <v>47</v>
      </c>
      <c r="I7" s="3" t="s">
        <v>35</v>
      </c>
      <c r="J7" s="3">
        <v>15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</v>
      </c>
      <c r="T7" s="3">
        <v>10</v>
      </c>
      <c r="U7" s="3">
        <v>2</v>
      </c>
      <c r="V7" s="3">
        <f>28-U7</f>
        <v>26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 t="e">
        <f>#REF!/#REF!/#REF!*10000</f>
        <v>#REF!</v>
      </c>
      <c r="AE7" s="3">
        <v>44</v>
      </c>
      <c r="AF7" s="3">
        <v>22</v>
      </c>
      <c r="AG7" s="9">
        <v>15</v>
      </c>
    </row>
    <row r="8" spans="1:33" ht="40" customHeight="1">
      <c r="A8" s="20">
        <v>7</v>
      </c>
      <c r="B8" s="2">
        <v>86.6</v>
      </c>
      <c r="C8" s="2">
        <v>97</v>
      </c>
      <c r="D8" s="2">
        <v>50</v>
      </c>
      <c r="E8" s="24">
        <v>194</v>
      </c>
      <c r="F8" s="24">
        <v>173.2</v>
      </c>
      <c r="G8" s="2">
        <v>1</v>
      </c>
      <c r="H8" s="2">
        <v>47</v>
      </c>
      <c r="I8" s="2" t="s">
        <v>38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5">
        <v>5</v>
      </c>
      <c r="S8" s="2">
        <v>35</v>
      </c>
      <c r="T8" s="2">
        <v>90</v>
      </c>
      <c r="U8" s="6">
        <v>39</v>
      </c>
      <c r="V8" s="6">
        <v>0</v>
      </c>
      <c r="W8" s="6">
        <v>1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23.147276900000001</v>
      </c>
      <c r="AE8" s="3">
        <v>78</v>
      </c>
      <c r="AF8" s="3">
        <v>34</v>
      </c>
      <c r="AG8" s="9">
        <v>13</v>
      </c>
    </row>
    <row r="9" spans="1:33" ht="40" customHeight="1">
      <c r="A9" s="20">
        <v>8</v>
      </c>
      <c r="B9" s="2">
        <v>77.3</v>
      </c>
      <c r="C9" s="2">
        <v>94</v>
      </c>
      <c r="D9" s="2">
        <v>40</v>
      </c>
      <c r="E9" s="24">
        <v>235</v>
      </c>
      <c r="F9" s="24">
        <v>193.25</v>
      </c>
      <c r="G9" s="2">
        <v>1</v>
      </c>
      <c r="H9" s="2">
        <v>48</v>
      </c>
      <c r="I9" s="2" t="s">
        <v>39</v>
      </c>
      <c r="J9" s="2">
        <v>33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5">
        <v>0</v>
      </c>
      <c r="S9" s="2">
        <v>6</v>
      </c>
      <c r="T9" s="2">
        <v>62</v>
      </c>
      <c r="U9" s="6">
        <v>4</v>
      </c>
      <c r="V9" s="6">
        <v>24</v>
      </c>
      <c r="W9" s="6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15.469945539999999</v>
      </c>
      <c r="AE9" s="3">
        <v>60</v>
      </c>
      <c r="AF9" s="3">
        <v>23</v>
      </c>
      <c r="AG9" s="9">
        <v>9</v>
      </c>
    </row>
    <row r="10" spans="1:33" ht="40" customHeight="1">
      <c r="A10" s="20">
        <v>9</v>
      </c>
      <c r="B10" s="2">
        <v>67.900000000000006</v>
      </c>
      <c r="C10" s="2">
        <v>90</v>
      </c>
      <c r="D10" s="2">
        <v>60</v>
      </c>
      <c r="E10" s="24">
        <v>150</v>
      </c>
      <c r="F10" s="24">
        <v>113.166667</v>
      </c>
      <c r="G10" s="2">
        <v>1</v>
      </c>
      <c r="H10" s="2">
        <v>48</v>
      </c>
      <c r="I10" s="2" t="s">
        <v>39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5">
        <v>5</v>
      </c>
      <c r="S10" s="2">
        <v>11</v>
      </c>
      <c r="T10" s="2">
        <v>36</v>
      </c>
      <c r="U10" s="6">
        <v>7</v>
      </c>
      <c r="V10" s="6">
        <v>21</v>
      </c>
      <c r="W10" s="6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1</v>
      </c>
      <c r="AD10" s="2">
        <v>18.16620425</v>
      </c>
      <c r="AE10" s="3">
        <v>42</v>
      </c>
      <c r="AF10" s="3">
        <v>24</v>
      </c>
      <c r="AG10" s="9">
        <v>9</v>
      </c>
    </row>
    <row r="11" spans="1:33" ht="40" customHeight="1">
      <c r="A11" s="20">
        <v>10</v>
      </c>
      <c r="B11" s="3">
        <v>82.2</v>
      </c>
      <c r="C11" s="3">
        <v>95</v>
      </c>
      <c r="D11" s="3">
        <v>50</v>
      </c>
      <c r="E11" s="24">
        <f>C11/D11*100</f>
        <v>190</v>
      </c>
      <c r="F11" s="24">
        <f>B11/D11*100</f>
        <v>164.4</v>
      </c>
      <c r="G11" s="3">
        <v>1</v>
      </c>
      <c r="H11" s="4">
        <v>51</v>
      </c>
      <c r="I11" s="3" t="s">
        <v>35</v>
      </c>
      <c r="J11" s="3">
        <v>10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1</v>
      </c>
      <c r="R11" s="3">
        <v>0</v>
      </c>
      <c r="S11" s="3">
        <v>8</v>
      </c>
      <c r="T11" s="3">
        <v>17</v>
      </c>
      <c r="U11" s="3">
        <v>7</v>
      </c>
      <c r="V11" s="3">
        <v>21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 t="e">
        <f>#REF!/#REF!/#REF!*10000</f>
        <v>#REF!</v>
      </c>
      <c r="AE11" s="3">
        <v>49</v>
      </c>
      <c r="AF11" s="3">
        <v>25</v>
      </c>
      <c r="AG11" s="9">
        <v>14</v>
      </c>
    </row>
    <row r="12" spans="1:33" ht="40" customHeight="1">
      <c r="A12" s="20">
        <v>11</v>
      </c>
      <c r="B12" s="2">
        <v>100.4</v>
      </c>
      <c r="C12" s="2">
        <v>99</v>
      </c>
      <c r="D12" s="2">
        <v>30</v>
      </c>
      <c r="E12" s="24">
        <v>330</v>
      </c>
      <c r="F12" s="24">
        <v>334.66666700000002</v>
      </c>
      <c r="G12" s="2">
        <v>1</v>
      </c>
      <c r="H12" s="2">
        <v>51</v>
      </c>
      <c r="I12" s="2" t="s">
        <v>39</v>
      </c>
      <c r="J12" s="2">
        <v>60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5">
        <v>0</v>
      </c>
      <c r="S12" s="2">
        <v>4</v>
      </c>
      <c r="T12" s="2">
        <v>29</v>
      </c>
      <c r="U12" s="6">
        <v>3</v>
      </c>
      <c r="V12" s="6">
        <v>25</v>
      </c>
      <c r="W12" s="6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25.564953920000001</v>
      </c>
      <c r="AE12" s="3">
        <v>85</v>
      </c>
      <c r="AF12" s="3">
        <v>34</v>
      </c>
      <c r="AG12" s="9">
        <v>20</v>
      </c>
    </row>
    <row r="13" spans="1:33" ht="40" customHeight="1">
      <c r="A13" s="20">
        <v>12</v>
      </c>
      <c r="B13" s="3">
        <v>117</v>
      </c>
      <c r="C13" s="3">
        <v>92</v>
      </c>
      <c r="D13" s="3">
        <v>55</v>
      </c>
      <c r="E13" s="24">
        <f>C13/D13*100</f>
        <v>167.27272727272725</v>
      </c>
      <c r="F13" s="24">
        <f>B13/D13*100</f>
        <v>212.72727272727275</v>
      </c>
      <c r="G13" s="3">
        <v>2</v>
      </c>
      <c r="H13" s="4">
        <v>53</v>
      </c>
      <c r="I13" s="2" t="s">
        <v>36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  <c r="T13" s="3">
        <v>25</v>
      </c>
      <c r="U13" s="3">
        <v>6</v>
      </c>
      <c r="V13" s="3">
        <f>28-U13</f>
        <v>22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 t="e">
        <f>#REF!/#REF!/#REF!*10000</f>
        <v>#REF!</v>
      </c>
      <c r="AE13" s="3">
        <v>42</v>
      </c>
      <c r="AF13" s="3">
        <v>19</v>
      </c>
      <c r="AG13" s="9">
        <v>13</v>
      </c>
    </row>
    <row r="14" spans="1:33" ht="40" customHeight="1">
      <c r="A14" s="20">
        <v>13</v>
      </c>
      <c r="B14" s="3">
        <v>129.30000000000001</v>
      </c>
      <c r="C14" s="3">
        <v>100</v>
      </c>
      <c r="D14" s="3">
        <v>50</v>
      </c>
      <c r="E14" s="24">
        <f>C14/D14*100</f>
        <v>200</v>
      </c>
      <c r="F14" s="24">
        <f>B14/D14*100</f>
        <v>258.60000000000002</v>
      </c>
      <c r="G14" s="3">
        <v>2</v>
      </c>
      <c r="H14" s="4">
        <v>53</v>
      </c>
      <c r="I14" s="3" t="s">
        <v>35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  <c r="T14" s="3">
        <v>15</v>
      </c>
      <c r="U14" s="3">
        <v>2</v>
      </c>
      <c r="V14" s="3">
        <f>28-U14</f>
        <v>26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e">
        <f>#REF!/#REF!/#REF!*10000</f>
        <v>#REF!</v>
      </c>
      <c r="AE14" s="3">
        <v>49</v>
      </c>
      <c r="AF14" s="3">
        <v>20</v>
      </c>
      <c r="AG14" s="9">
        <v>9</v>
      </c>
    </row>
    <row r="15" spans="1:33" ht="40" customHeight="1">
      <c r="A15" s="20">
        <v>14</v>
      </c>
      <c r="B15" s="3">
        <v>78.900000000000006</v>
      </c>
      <c r="C15" s="3">
        <v>92</v>
      </c>
      <c r="D15" s="3">
        <v>70</v>
      </c>
      <c r="E15" s="24">
        <f>C15/D15*100</f>
        <v>131.42857142857142</v>
      </c>
      <c r="F15" s="24">
        <f>B15/D15*100</f>
        <v>112.71428571428572</v>
      </c>
      <c r="G15" s="3">
        <v>1</v>
      </c>
      <c r="H15" s="4">
        <v>53</v>
      </c>
      <c r="I15" s="2" t="s">
        <v>36</v>
      </c>
      <c r="J15" s="3">
        <v>60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25</v>
      </c>
      <c r="T15" s="3">
        <v>25</v>
      </c>
      <c r="U15" s="3">
        <v>13</v>
      </c>
      <c r="V15" s="3">
        <f>28-U15</f>
        <v>15</v>
      </c>
      <c r="W15" s="3">
        <v>0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0</v>
      </c>
      <c r="AD15" s="3" t="e">
        <f>#REF!/#REF!/#REF!*10000</f>
        <v>#REF!</v>
      </c>
      <c r="AE15" s="3">
        <v>82</v>
      </c>
      <c r="AF15" s="3">
        <v>36</v>
      </c>
      <c r="AG15" s="9">
        <v>16</v>
      </c>
    </row>
    <row r="16" spans="1:33" ht="40" customHeight="1">
      <c r="A16" s="20">
        <v>15</v>
      </c>
      <c r="B16" s="8" t="s">
        <v>10</v>
      </c>
      <c r="C16" s="8" t="s">
        <v>11</v>
      </c>
      <c r="D16" s="8" t="s">
        <v>15</v>
      </c>
      <c r="E16" s="24">
        <v>98</v>
      </c>
      <c r="F16" s="24">
        <v>106.7</v>
      </c>
      <c r="G16" s="2">
        <v>1</v>
      </c>
      <c r="H16" s="2">
        <v>53</v>
      </c>
      <c r="I16" s="2" t="s">
        <v>36</v>
      </c>
      <c r="J16" s="3">
        <v>45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8" t="s">
        <v>13</v>
      </c>
      <c r="Q16" s="8" t="s">
        <v>13</v>
      </c>
      <c r="R16" s="5">
        <v>5</v>
      </c>
      <c r="S16" s="2">
        <v>3</v>
      </c>
      <c r="T16" s="3">
        <v>3</v>
      </c>
      <c r="U16" s="8" t="s">
        <v>14</v>
      </c>
      <c r="V16" s="8" t="s">
        <v>13</v>
      </c>
      <c r="W16" s="8" t="s">
        <v>13</v>
      </c>
      <c r="X16" s="2">
        <v>1</v>
      </c>
      <c r="Y16" s="2">
        <v>1</v>
      </c>
      <c r="Z16" s="2">
        <v>1</v>
      </c>
      <c r="AA16" s="2">
        <v>1</v>
      </c>
      <c r="AB16" s="8" t="s">
        <v>12</v>
      </c>
      <c r="AC16" s="8" t="s">
        <v>12</v>
      </c>
      <c r="AD16" s="2">
        <v>19.39393939</v>
      </c>
      <c r="AE16" s="5">
        <v>79</v>
      </c>
      <c r="AF16" s="5">
        <v>46</v>
      </c>
      <c r="AG16" s="10">
        <v>14</v>
      </c>
    </row>
    <row r="17" spans="1:33" ht="40" customHeight="1">
      <c r="A17" s="20">
        <v>16</v>
      </c>
      <c r="B17" s="3">
        <v>82.8</v>
      </c>
      <c r="C17" s="3">
        <v>94</v>
      </c>
      <c r="D17" s="3">
        <v>35</v>
      </c>
      <c r="E17" s="24">
        <f>C17/D17*100</f>
        <v>268.57142857142856</v>
      </c>
      <c r="F17" s="24">
        <f>B17/D17*100</f>
        <v>236.57142857142856</v>
      </c>
      <c r="G17" s="3">
        <v>1</v>
      </c>
      <c r="H17" s="4">
        <v>55</v>
      </c>
      <c r="I17" s="2" t="s">
        <v>36</v>
      </c>
      <c r="J17" s="3">
        <v>35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  <c r="T17" s="3">
        <v>17</v>
      </c>
      <c r="U17" s="3">
        <v>6</v>
      </c>
      <c r="V17" s="3">
        <f>28-U17</f>
        <v>22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 t="e">
        <f>#REF!/#REF!/#REF!*10000</f>
        <v>#REF!</v>
      </c>
      <c r="AE17" s="3">
        <v>59</v>
      </c>
      <c r="AF17" s="3">
        <v>29</v>
      </c>
      <c r="AG17" s="9">
        <v>14</v>
      </c>
    </row>
    <row r="18" spans="1:33" ht="40" customHeight="1">
      <c r="A18" s="20">
        <v>17</v>
      </c>
      <c r="B18" s="3">
        <v>78.900000000000006</v>
      </c>
      <c r="C18" s="3">
        <v>98</v>
      </c>
      <c r="D18" s="3">
        <v>60</v>
      </c>
      <c r="E18" s="24">
        <f>C18/D18*100</f>
        <v>163.33333333333334</v>
      </c>
      <c r="F18" s="24">
        <f>B18/D18*100</f>
        <v>131.50000000000003</v>
      </c>
      <c r="G18" s="3">
        <v>1</v>
      </c>
      <c r="H18" s="4">
        <v>55</v>
      </c>
      <c r="I18" s="3" t="s">
        <v>35</v>
      </c>
      <c r="J18" s="3">
        <v>35</v>
      </c>
      <c r="K18" s="3">
        <v>1</v>
      </c>
      <c r="L18" s="3">
        <v>1</v>
      </c>
      <c r="M18" s="3">
        <v>0</v>
      </c>
      <c r="N18" s="3">
        <v>1</v>
      </c>
      <c r="O18" s="3">
        <v>0</v>
      </c>
      <c r="P18" s="3">
        <v>0</v>
      </c>
      <c r="Q18" s="3">
        <v>1</v>
      </c>
      <c r="R18" s="3">
        <v>5</v>
      </c>
      <c r="S18" s="3">
        <v>34</v>
      </c>
      <c r="T18" s="3">
        <v>43</v>
      </c>
      <c r="U18" s="3">
        <v>30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1</v>
      </c>
      <c r="AD18" s="3" t="e">
        <f>#REF!/#REF!/#REF!*10000</f>
        <v>#REF!</v>
      </c>
      <c r="AE18" s="3">
        <v>76</v>
      </c>
      <c r="AF18" s="3">
        <v>41</v>
      </c>
      <c r="AG18" s="9">
        <v>16</v>
      </c>
    </row>
    <row r="19" spans="1:33" ht="40" customHeight="1">
      <c r="A19" s="20">
        <v>18</v>
      </c>
      <c r="B19" s="3">
        <v>91</v>
      </c>
      <c r="C19" s="3">
        <v>98</v>
      </c>
      <c r="D19" s="3">
        <v>40</v>
      </c>
      <c r="E19" s="24">
        <f>C19/D19*100</f>
        <v>245.00000000000003</v>
      </c>
      <c r="F19" s="24">
        <f>B19/D19*100</f>
        <v>227.5</v>
      </c>
      <c r="G19" s="3">
        <v>2</v>
      </c>
      <c r="H19" s="4">
        <v>57</v>
      </c>
      <c r="I19" s="3" t="s">
        <v>35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10</v>
      </c>
      <c r="T19" s="3">
        <v>21</v>
      </c>
      <c r="U19" s="3">
        <v>3</v>
      </c>
      <c r="V19" s="3">
        <f>28-U19</f>
        <v>25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</v>
      </c>
      <c r="AC19" s="3">
        <v>0</v>
      </c>
      <c r="AD19" s="3" t="e">
        <f>#REF!/#REF!/#REF!*10000</f>
        <v>#REF!</v>
      </c>
      <c r="AE19" s="3">
        <v>37</v>
      </c>
      <c r="AF19" s="3">
        <v>21</v>
      </c>
      <c r="AG19" s="9">
        <v>9</v>
      </c>
    </row>
    <row r="20" spans="1:33" ht="40" customHeight="1">
      <c r="A20" s="20">
        <v>19</v>
      </c>
      <c r="B20" s="3">
        <v>95.1</v>
      </c>
      <c r="C20" s="3">
        <v>93</v>
      </c>
      <c r="D20" s="3">
        <v>50</v>
      </c>
      <c r="E20" s="24">
        <f>C20/D20*100</f>
        <v>186</v>
      </c>
      <c r="F20" s="24">
        <f>B20/D20*100</f>
        <v>190.2</v>
      </c>
      <c r="G20" s="3">
        <v>1</v>
      </c>
      <c r="H20" s="4">
        <v>58</v>
      </c>
      <c r="I20" s="3" t="s">
        <v>37</v>
      </c>
      <c r="J20" s="3">
        <v>38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  <c r="T20" s="3">
        <v>21</v>
      </c>
      <c r="U20" s="3">
        <v>5</v>
      </c>
      <c r="V20" s="3">
        <f>28-U20</f>
        <v>23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0</v>
      </c>
      <c r="AD20" s="3" t="e">
        <f>#REF!/#REF!/#REF!*10000</f>
        <v>#REF!</v>
      </c>
      <c r="AE20" s="3">
        <v>53</v>
      </c>
      <c r="AF20" s="3">
        <v>24</v>
      </c>
      <c r="AG20" s="9">
        <v>12</v>
      </c>
    </row>
    <row r="21" spans="1:33" ht="40" customHeight="1">
      <c r="A21" s="20">
        <v>20</v>
      </c>
      <c r="B21" s="3">
        <v>61.5</v>
      </c>
      <c r="C21" s="3">
        <v>98</v>
      </c>
      <c r="D21" s="3">
        <v>30</v>
      </c>
      <c r="E21" s="24">
        <f>C21/D21*100</f>
        <v>326.66666666666669</v>
      </c>
      <c r="F21" s="24">
        <f>B21/D21*100</f>
        <v>204.99999999999997</v>
      </c>
      <c r="G21" s="3">
        <v>1</v>
      </c>
      <c r="H21" s="4">
        <v>58</v>
      </c>
      <c r="I21" s="2" t="s">
        <v>36</v>
      </c>
      <c r="J21" s="3">
        <v>40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7</v>
      </c>
      <c r="T21" s="3">
        <v>13</v>
      </c>
      <c r="U21" s="3">
        <v>4</v>
      </c>
      <c r="V21" s="3">
        <f>28-U21</f>
        <v>24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 t="e">
        <f>#REF!/#REF!/#REF!*10000</f>
        <v>#REF!</v>
      </c>
      <c r="AE21" s="3">
        <v>55</v>
      </c>
      <c r="AF21" s="3">
        <v>32</v>
      </c>
      <c r="AG21" s="9">
        <v>11</v>
      </c>
    </row>
    <row r="22" spans="1:33" ht="40" customHeight="1">
      <c r="A22" s="20">
        <v>21</v>
      </c>
      <c r="B22" s="3">
        <v>112</v>
      </c>
      <c r="C22" s="3">
        <v>94</v>
      </c>
      <c r="D22" s="3">
        <v>80</v>
      </c>
      <c r="E22" s="24">
        <f>C22/D22*100</f>
        <v>117.5</v>
      </c>
      <c r="F22" s="24">
        <f>B22/D22*100</f>
        <v>140</v>
      </c>
      <c r="G22" s="3">
        <v>1</v>
      </c>
      <c r="H22" s="4">
        <v>58</v>
      </c>
      <c r="I22" s="3" t="s">
        <v>40</v>
      </c>
      <c r="J22" s="3">
        <v>20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5</v>
      </c>
      <c r="S22" s="3">
        <v>19</v>
      </c>
      <c r="T22" s="3">
        <v>19</v>
      </c>
      <c r="U22" s="3">
        <v>19</v>
      </c>
      <c r="V22" s="3">
        <v>0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0</v>
      </c>
      <c r="AD22" s="3" t="e">
        <f>#REF!/#REF!/#REF!*10000</f>
        <v>#REF!</v>
      </c>
      <c r="AE22" s="3">
        <v>65</v>
      </c>
      <c r="AF22" s="3">
        <v>37</v>
      </c>
      <c r="AG22" s="9">
        <v>14</v>
      </c>
    </row>
    <row r="23" spans="1:33" ht="40" customHeight="1">
      <c r="A23" s="20">
        <v>22</v>
      </c>
      <c r="B23" s="3">
        <v>67.900000000000006</v>
      </c>
      <c r="C23" s="3">
        <v>88</v>
      </c>
      <c r="D23" s="3">
        <v>50</v>
      </c>
      <c r="E23" s="24">
        <f>C23/D23*100</f>
        <v>176</v>
      </c>
      <c r="F23" s="24">
        <f>B23/D23*100</f>
        <v>135.80000000000001</v>
      </c>
      <c r="G23" s="3">
        <v>1</v>
      </c>
      <c r="H23" s="4">
        <v>60</v>
      </c>
      <c r="I23" s="3" t="s">
        <v>37</v>
      </c>
      <c r="J23" s="3">
        <v>20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10</v>
      </c>
      <c r="T23" s="3">
        <v>20</v>
      </c>
      <c r="U23" s="3">
        <v>6</v>
      </c>
      <c r="V23" s="3">
        <f>28-U23</f>
        <v>22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e">
        <f>#REF!/#REF!/#REF!*10000</f>
        <v>#REF!</v>
      </c>
      <c r="AE23" s="3">
        <v>58</v>
      </c>
      <c r="AF23" s="3">
        <v>23</v>
      </c>
      <c r="AG23" s="9">
        <v>11</v>
      </c>
    </row>
    <row r="24" spans="1:33" ht="40" customHeight="1">
      <c r="A24" s="20">
        <v>23</v>
      </c>
      <c r="B24" s="3">
        <v>98.5</v>
      </c>
      <c r="C24" s="3">
        <v>96</v>
      </c>
      <c r="D24" s="3">
        <v>50</v>
      </c>
      <c r="E24" s="24">
        <f>C24/D24*100</f>
        <v>192</v>
      </c>
      <c r="F24" s="24">
        <f>B24/D24*100</f>
        <v>197</v>
      </c>
      <c r="G24" s="3">
        <v>2</v>
      </c>
      <c r="H24" s="4">
        <v>60</v>
      </c>
      <c r="I24" s="2" t="s">
        <v>36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3">
        <v>0</v>
      </c>
      <c r="S24" s="3">
        <v>6</v>
      </c>
      <c r="T24" s="3">
        <v>18</v>
      </c>
      <c r="U24" s="3">
        <v>4</v>
      </c>
      <c r="V24" s="3">
        <f>28-U24</f>
        <v>24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 t="e">
        <f>#REF!/#REF!/#REF!*10000</f>
        <v>#REF!</v>
      </c>
      <c r="AE24" s="3">
        <v>55</v>
      </c>
      <c r="AF24" s="3">
        <v>25</v>
      </c>
      <c r="AG24" s="9">
        <v>10</v>
      </c>
    </row>
    <row r="25" spans="1:33" ht="40" customHeight="1">
      <c r="A25" s="20">
        <v>24</v>
      </c>
      <c r="B25" s="5">
        <v>104.6</v>
      </c>
      <c r="C25" s="5">
        <v>100</v>
      </c>
      <c r="D25" s="5">
        <v>40</v>
      </c>
      <c r="E25" s="24">
        <v>250</v>
      </c>
      <c r="F25" s="24">
        <v>261.5</v>
      </c>
      <c r="G25" s="2">
        <v>2</v>
      </c>
      <c r="H25" s="2">
        <v>62</v>
      </c>
      <c r="I25" s="2" t="s">
        <v>34</v>
      </c>
      <c r="J25" s="5">
        <v>60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2">
        <v>7</v>
      </c>
      <c r="T25" s="5">
        <v>25</v>
      </c>
      <c r="U25" s="3">
        <v>5</v>
      </c>
      <c r="V25" s="3">
        <v>23</v>
      </c>
      <c r="W25" s="3">
        <v>0</v>
      </c>
      <c r="X25" s="2">
        <v>0</v>
      </c>
      <c r="Y25" s="2">
        <v>0</v>
      </c>
      <c r="Z25" s="2">
        <v>0</v>
      </c>
      <c r="AA25" s="2">
        <v>0</v>
      </c>
      <c r="AB25" s="5">
        <v>0</v>
      </c>
      <c r="AC25" s="5">
        <v>0</v>
      </c>
      <c r="AD25" s="2">
        <v>16.17777778</v>
      </c>
      <c r="AE25" s="3">
        <v>58</v>
      </c>
      <c r="AF25" s="3">
        <v>31</v>
      </c>
      <c r="AG25" s="9">
        <v>12</v>
      </c>
    </row>
    <row r="26" spans="1:33" ht="40" customHeight="1">
      <c r="A26" s="20">
        <v>25</v>
      </c>
      <c r="B26" s="3">
        <v>76.599999999999994</v>
      </c>
      <c r="C26" s="3">
        <v>95</v>
      </c>
      <c r="D26" s="3">
        <v>50</v>
      </c>
      <c r="E26" s="24">
        <f>C26/D26*100</f>
        <v>190</v>
      </c>
      <c r="F26" s="24">
        <f>B26/D26*100</f>
        <v>153.19999999999999</v>
      </c>
      <c r="G26" s="3">
        <v>1</v>
      </c>
      <c r="H26" s="4">
        <v>62</v>
      </c>
      <c r="I26" s="3" t="s">
        <v>35</v>
      </c>
      <c r="J26" s="3">
        <v>54</v>
      </c>
      <c r="K26" s="3">
        <v>1</v>
      </c>
      <c r="L26" s="3">
        <v>1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0</v>
      </c>
      <c r="S26" s="3">
        <v>5</v>
      </c>
      <c r="T26" s="3">
        <v>28</v>
      </c>
      <c r="U26" s="3">
        <v>4</v>
      </c>
      <c r="V26" s="3">
        <f>28-U26</f>
        <v>24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e">
        <f>#REF!/#REF!/#REF!*10000</f>
        <v>#REF!</v>
      </c>
      <c r="AE26" s="3">
        <v>88</v>
      </c>
      <c r="AF26" s="3">
        <v>36</v>
      </c>
      <c r="AG26" s="9">
        <v>15</v>
      </c>
    </row>
    <row r="27" spans="1:33" ht="40" customHeight="1">
      <c r="A27" s="20">
        <v>26</v>
      </c>
      <c r="B27" s="3">
        <v>74.400000000000006</v>
      </c>
      <c r="C27" s="3">
        <v>95</v>
      </c>
      <c r="D27" s="3">
        <v>70</v>
      </c>
      <c r="E27" s="24">
        <f>C27/D27*100</f>
        <v>135.71428571428572</v>
      </c>
      <c r="F27" s="24">
        <f>B27/D27*100</f>
        <v>106.28571428571429</v>
      </c>
      <c r="G27" s="3">
        <v>1</v>
      </c>
      <c r="H27" s="4">
        <v>63</v>
      </c>
      <c r="I27" s="3" t="s">
        <v>41</v>
      </c>
      <c r="J27" s="3">
        <v>43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53</v>
      </c>
      <c r="T27" s="3">
        <v>136</v>
      </c>
      <c r="U27" s="3">
        <v>136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0</v>
      </c>
      <c r="AD27" s="3" t="e">
        <f>#REF!/#REF!/#REF!*10000</f>
        <v>#REF!</v>
      </c>
      <c r="AE27" s="3">
        <v>82</v>
      </c>
      <c r="AF27" s="3">
        <v>32</v>
      </c>
      <c r="AG27" s="9">
        <v>15</v>
      </c>
    </row>
    <row r="28" spans="1:33" ht="40" customHeight="1">
      <c r="A28" s="20">
        <v>27</v>
      </c>
      <c r="B28" s="3">
        <v>94.5</v>
      </c>
      <c r="C28" s="3">
        <v>97</v>
      </c>
      <c r="D28" s="3">
        <v>35</v>
      </c>
      <c r="E28" s="24">
        <f>C28/D28*100</f>
        <v>277.14285714285711</v>
      </c>
      <c r="F28" s="24">
        <f>B28/D28*100</f>
        <v>270</v>
      </c>
      <c r="G28" s="3">
        <v>2</v>
      </c>
      <c r="H28" s="4">
        <v>64</v>
      </c>
      <c r="I28" s="2" t="s">
        <v>36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5</v>
      </c>
      <c r="T28" s="3">
        <v>15</v>
      </c>
      <c r="U28" s="3">
        <v>2</v>
      </c>
      <c r="V28" s="3">
        <f>28-U28</f>
        <v>26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 t="e">
        <f>#REF!/#REF!/#REF!*10000</f>
        <v>#REF!</v>
      </c>
      <c r="AE28" s="3">
        <v>70</v>
      </c>
      <c r="AF28" s="3">
        <v>29</v>
      </c>
      <c r="AG28" s="9">
        <v>14</v>
      </c>
    </row>
    <row r="29" spans="1:33" ht="40" customHeight="1">
      <c r="A29" s="20">
        <v>28</v>
      </c>
      <c r="B29" s="2">
        <v>83.6</v>
      </c>
      <c r="C29" s="2">
        <v>94</v>
      </c>
      <c r="D29" s="2">
        <v>50</v>
      </c>
      <c r="E29" s="24">
        <v>188</v>
      </c>
      <c r="F29" s="24">
        <v>167.2</v>
      </c>
      <c r="G29" s="2">
        <v>1</v>
      </c>
      <c r="H29" s="2">
        <v>64</v>
      </c>
      <c r="I29" s="2" t="s">
        <v>36</v>
      </c>
      <c r="J29" s="2">
        <v>60</v>
      </c>
      <c r="K29" s="2">
        <v>0</v>
      </c>
      <c r="L29" s="2">
        <v>1</v>
      </c>
      <c r="M29" s="2">
        <v>0</v>
      </c>
      <c r="N29" s="2">
        <v>1</v>
      </c>
      <c r="O29" s="2">
        <v>0</v>
      </c>
      <c r="P29" s="2">
        <v>1</v>
      </c>
      <c r="Q29" s="2">
        <v>1</v>
      </c>
      <c r="R29" s="5">
        <v>5</v>
      </c>
      <c r="S29" s="2">
        <v>24</v>
      </c>
      <c r="T29" s="2">
        <v>35</v>
      </c>
      <c r="U29" s="6">
        <v>24</v>
      </c>
      <c r="V29" s="6">
        <v>0</v>
      </c>
      <c r="W29" s="6">
        <v>0</v>
      </c>
      <c r="X29" s="2">
        <v>1</v>
      </c>
      <c r="Y29" s="2">
        <v>0</v>
      </c>
      <c r="Z29" s="2">
        <v>1</v>
      </c>
      <c r="AA29" s="2">
        <v>1</v>
      </c>
      <c r="AB29" s="2">
        <v>1</v>
      </c>
      <c r="AC29" s="2">
        <v>0</v>
      </c>
      <c r="AD29" s="2">
        <v>19.81707317</v>
      </c>
      <c r="AE29" s="3">
        <v>61</v>
      </c>
      <c r="AF29" s="3">
        <v>33</v>
      </c>
      <c r="AG29" s="9">
        <v>15</v>
      </c>
    </row>
    <row r="30" spans="1:33" ht="40" customHeight="1">
      <c r="A30" s="20">
        <v>29</v>
      </c>
      <c r="B30" s="3">
        <v>69.3</v>
      </c>
      <c r="C30" s="3">
        <v>93</v>
      </c>
      <c r="D30" s="3">
        <v>75</v>
      </c>
      <c r="E30" s="24">
        <f>C30/D30*100</f>
        <v>124</v>
      </c>
      <c r="F30" s="24">
        <f>B30/D30*100</f>
        <v>92.399999999999991</v>
      </c>
      <c r="G30" s="3">
        <v>1</v>
      </c>
      <c r="H30" s="4">
        <v>65</v>
      </c>
      <c r="I30" s="2" t="s">
        <v>36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8</v>
      </c>
      <c r="T30" s="3">
        <v>32</v>
      </c>
      <c r="U30" s="3">
        <v>7</v>
      </c>
      <c r="V30" s="3">
        <f>28-U30</f>
        <v>21</v>
      </c>
      <c r="W30" s="3">
        <v>0</v>
      </c>
      <c r="X30" s="3">
        <v>1</v>
      </c>
      <c r="Y30" s="3">
        <v>0</v>
      </c>
      <c r="Z30" s="3">
        <v>1</v>
      </c>
      <c r="AA30" s="3">
        <v>1</v>
      </c>
      <c r="AB30" s="3">
        <v>1</v>
      </c>
      <c r="AC30" s="3">
        <v>0</v>
      </c>
      <c r="AD30" s="3" t="e">
        <f>#REF!/#REF!/#REF!*10000</f>
        <v>#REF!</v>
      </c>
      <c r="AE30" s="3">
        <v>46</v>
      </c>
      <c r="AF30" s="3">
        <v>27</v>
      </c>
      <c r="AG30" s="9">
        <v>10</v>
      </c>
    </row>
    <row r="31" spans="1:33" ht="40" customHeight="1">
      <c r="A31" s="20">
        <v>30</v>
      </c>
      <c r="B31" s="5">
        <v>76.099999999999994</v>
      </c>
      <c r="C31" s="5">
        <v>96</v>
      </c>
      <c r="D31" s="5">
        <v>80</v>
      </c>
      <c r="E31" s="24">
        <v>120</v>
      </c>
      <c r="F31" s="24">
        <v>95.125</v>
      </c>
      <c r="G31" s="2">
        <v>2</v>
      </c>
      <c r="H31" s="2">
        <v>66</v>
      </c>
      <c r="I31" s="2" t="s">
        <v>36</v>
      </c>
      <c r="J31" s="5">
        <v>45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5">
        <v>0</v>
      </c>
      <c r="S31" s="2">
        <v>5</v>
      </c>
      <c r="T31" s="5">
        <v>24</v>
      </c>
      <c r="U31" s="3">
        <v>13</v>
      </c>
      <c r="V31" s="3">
        <v>15</v>
      </c>
      <c r="W31" s="3">
        <v>0</v>
      </c>
      <c r="X31" s="2">
        <v>0</v>
      </c>
      <c r="Y31" s="2">
        <v>1</v>
      </c>
      <c r="Z31" s="2">
        <v>1</v>
      </c>
      <c r="AA31" s="2">
        <v>1</v>
      </c>
      <c r="AB31" s="5">
        <v>0</v>
      </c>
      <c r="AC31" s="5">
        <v>1</v>
      </c>
      <c r="AD31" s="2">
        <v>18.867168719999999</v>
      </c>
      <c r="AE31" s="3">
        <v>51</v>
      </c>
      <c r="AF31" s="3">
        <v>29</v>
      </c>
      <c r="AG31" s="9">
        <v>14</v>
      </c>
    </row>
    <row r="32" spans="1:33" ht="40" customHeight="1">
      <c r="A32" s="20">
        <v>31</v>
      </c>
      <c r="B32" s="3">
        <v>75.2</v>
      </c>
      <c r="C32" s="3">
        <v>97</v>
      </c>
      <c r="D32" s="3">
        <v>55</v>
      </c>
      <c r="E32" s="24">
        <f>C32/D32*100</f>
        <v>176.36363636363637</v>
      </c>
      <c r="F32" s="24">
        <f>B32/D32*100</f>
        <v>136.72727272727275</v>
      </c>
      <c r="G32" s="3">
        <v>1</v>
      </c>
      <c r="H32" s="4">
        <v>66</v>
      </c>
      <c r="I32" s="3" t="s">
        <v>35</v>
      </c>
      <c r="J32" s="3">
        <v>30</v>
      </c>
      <c r="K32" s="3">
        <v>1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13</v>
      </c>
      <c r="T32" s="3">
        <v>140</v>
      </c>
      <c r="U32" s="3">
        <v>17</v>
      </c>
      <c r="V32" s="3">
        <f>28-U32</f>
        <v>11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1</v>
      </c>
      <c r="AC32" s="3">
        <v>0</v>
      </c>
      <c r="AD32" s="3" t="e">
        <f>#REF!/#REF!/#REF!*10000</f>
        <v>#REF!</v>
      </c>
      <c r="AE32" s="3">
        <v>74</v>
      </c>
      <c r="AF32" s="3">
        <v>34</v>
      </c>
      <c r="AG32" s="9">
        <v>12</v>
      </c>
    </row>
    <row r="33" spans="1:33" ht="40" customHeight="1">
      <c r="A33" s="20">
        <v>32</v>
      </c>
      <c r="B33" s="3">
        <v>100</v>
      </c>
      <c r="C33" s="3">
        <v>97</v>
      </c>
      <c r="D33" s="3">
        <v>40</v>
      </c>
      <c r="E33" s="24">
        <f>C33/D33*100</f>
        <v>242.49999999999997</v>
      </c>
      <c r="F33" s="24">
        <f>B33/D33*100</f>
        <v>250</v>
      </c>
      <c r="G33" s="3">
        <v>2</v>
      </c>
      <c r="H33" s="4">
        <v>66</v>
      </c>
      <c r="I33" s="3" t="s">
        <v>35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12</v>
      </c>
      <c r="T33" s="3">
        <v>28</v>
      </c>
      <c r="U33" s="3">
        <v>9</v>
      </c>
      <c r="V33" s="3">
        <f>28-U33</f>
        <v>19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0</v>
      </c>
      <c r="AD33" s="3" t="e">
        <f>#REF!/#REF!/#REF!*10000</f>
        <v>#REF!</v>
      </c>
      <c r="AE33" s="3">
        <v>59</v>
      </c>
      <c r="AF33" s="3">
        <v>34</v>
      </c>
      <c r="AG33" s="9">
        <v>16</v>
      </c>
    </row>
    <row r="34" spans="1:33" ht="40" customHeight="1">
      <c r="A34" s="20">
        <v>33</v>
      </c>
      <c r="B34" s="5">
        <v>118.3</v>
      </c>
      <c r="C34" s="5">
        <v>98</v>
      </c>
      <c r="D34" s="5">
        <v>60</v>
      </c>
      <c r="E34" s="24">
        <v>163.33333300000001</v>
      </c>
      <c r="F34" s="24">
        <v>197.16666699999999</v>
      </c>
      <c r="G34" s="2">
        <v>2</v>
      </c>
      <c r="H34" s="2">
        <v>66</v>
      </c>
      <c r="I34" s="2" t="s">
        <v>36</v>
      </c>
      <c r="J34" s="5">
        <v>0</v>
      </c>
      <c r="K34" s="5">
        <v>0</v>
      </c>
      <c r="L34" s="5">
        <v>1</v>
      </c>
      <c r="M34" s="5">
        <v>1</v>
      </c>
      <c r="N34" s="5">
        <v>1</v>
      </c>
      <c r="O34" s="5">
        <v>1</v>
      </c>
      <c r="P34" s="5">
        <v>0</v>
      </c>
      <c r="Q34" s="5">
        <v>0</v>
      </c>
      <c r="R34" s="5">
        <v>5</v>
      </c>
      <c r="S34" s="2">
        <v>22</v>
      </c>
      <c r="T34" s="5">
        <v>69</v>
      </c>
      <c r="U34" s="3">
        <v>58</v>
      </c>
      <c r="V34" s="3">
        <v>0</v>
      </c>
      <c r="W34" s="3">
        <v>1</v>
      </c>
      <c r="X34" s="2">
        <v>0</v>
      </c>
      <c r="Y34" s="2">
        <v>0</v>
      </c>
      <c r="Z34" s="2">
        <v>0</v>
      </c>
      <c r="AA34" s="2">
        <v>1</v>
      </c>
      <c r="AB34" s="5">
        <v>1</v>
      </c>
      <c r="AC34" s="5">
        <v>1</v>
      </c>
      <c r="AD34" s="2">
        <v>17.793894420000001</v>
      </c>
      <c r="AE34" s="3">
        <v>64</v>
      </c>
      <c r="AF34" s="3">
        <v>38</v>
      </c>
      <c r="AG34" s="9">
        <v>13</v>
      </c>
    </row>
    <row r="35" spans="1:33" ht="40" customHeight="1">
      <c r="A35" s="20">
        <v>34</v>
      </c>
      <c r="B35" s="3">
        <v>91.3</v>
      </c>
      <c r="C35" s="3">
        <v>98</v>
      </c>
      <c r="D35" s="3">
        <v>30</v>
      </c>
      <c r="E35" s="24">
        <f>C35/D35*100</f>
        <v>326.66666666666669</v>
      </c>
      <c r="F35" s="24">
        <f>B35/D35*100</f>
        <v>304.33333333333337</v>
      </c>
      <c r="G35" s="3">
        <v>1</v>
      </c>
      <c r="H35" s="4">
        <v>67</v>
      </c>
      <c r="I35" s="3" t="s">
        <v>35</v>
      </c>
      <c r="J35" s="3">
        <v>44</v>
      </c>
      <c r="K35" s="3">
        <v>0</v>
      </c>
      <c r="L35" s="3">
        <v>1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5</v>
      </c>
      <c r="T35" s="3">
        <v>25</v>
      </c>
      <c r="U35" s="3">
        <v>4</v>
      </c>
      <c r="V35" s="3">
        <f>28-U35</f>
        <v>24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1</v>
      </c>
      <c r="AC35" s="3">
        <v>1</v>
      </c>
      <c r="AD35" s="3" t="e">
        <f>#REF!/#REF!/#REF!*10000</f>
        <v>#REF!</v>
      </c>
      <c r="AE35" s="3">
        <v>53</v>
      </c>
      <c r="AF35" s="3">
        <v>24</v>
      </c>
      <c r="AG35" s="9">
        <v>15</v>
      </c>
    </row>
    <row r="36" spans="1:33" ht="40" customHeight="1">
      <c r="A36" s="20">
        <v>35</v>
      </c>
      <c r="B36" s="5">
        <v>142.80000000000001</v>
      </c>
      <c r="C36" s="5">
        <v>100</v>
      </c>
      <c r="D36" s="5">
        <v>40</v>
      </c>
      <c r="E36" s="24">
        <v>250</v>
      </c>
      <c r="F36" s="24">
        <v>357</v>
      </c>
      <c r="G36" s="2">
        <v>2</v>
      </c>
      <c r="H36" s="2">
        <v>67</v>
      </c>
      <c r="I36" s="2" t="s">
        <v>39</v>
      </c>
      <c r="J36" s="5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5">
        <v>5</v>
      </c>
      <c r="S36" s="2">
        <v>15</v>
      </c>
      <c r="T36" s="5">
        <v>119</v>
      </c>
      <c r="U36" s="3">
        <v>89</v>
      </c>
      <c r="V36" s="3">
        <v>0</v>
      </c>
      <c r="W36" s="3">
        <v>1</v>
      </c>
      <c r="X36" s="2">
        <v>0</v>
      </c>
      <c r="Y36" s="2">
        <v>0</v>
      </c>
      <c r="Z36" s="2">
        <v>0</v>
      </c>
      <c r="AA36" s="2">
        <v>0</v>
      </c>
      <c r="AB36" s="5">
        <v>0</v>
      </c>
      <c r="AC36" s="5">
        <v>0</v>
      </c>
      <c r="AD36" s="2">
        <v>12.345214349999999</v>
      </c>
      <c r="AE36" s="3">
        <v>79</v>
      </c>
      <c r="AF36" s="3">
        <v>32</v>
      </c>
      <c r="AG36" s="9">
        <v>18</v>
      </c>
    </row>
    <row r="37" spans="1:33" ht="40" customHeight="1">
      <c r="A37" s="20">
        <v>36</v>
      </c>
      <c r="B37" s="3">
        <v>136.6</v>
      </c>
      <c r="C37" s="3">
        <v>99</v>
      </c>
      <c r="D37" s="3">
        <v>85</v>
      </c>
      <c r="E37" s="24">
        <f>C37/D37*100</f>
        <v>116.47058823529413</v>
      </c>
      <c r="F37" s="24">
        <f>B37/D37*100</f>
        <v>160.70588235294116</v>
      </c>
      <c r="G37" s="3">
        <v>1</v>
      </c>
      <c r="H37" s="4">
        <v>67</v>
      </c>
      <c r="I37" s="2" t="s">
        <v>36</v>
      </c>
      <c r="J37" s="3">
        <v>60</v>
      </c>
      <c r="K37" s="3">
        <v>1</v>
      </c>
      <c r="L37" s="3">
        <v>1</v>
      </c>
      <c r="M37" s="3">
        <v>1</v>
      </c>
      <c r="N37" s="3">
        <v>0</v>
      </c>
      <c r="O37" s="3">
        <v>1</v>
      </c>
      <c r="P37" s="3">
        <v>0</v>
      </c>
      <c r="Q37" s="3">
        <v>0</v>
      </c>
      <c r="R37" s="3">
        <v>5</v>
      </c>
      <c r="S37" s="3">
        <v>8</v>
      </c>
      <c r="T37" s="3">
        <v>10</v>
      </c>
      <c r="U37" s="3">
        <v>8</v>
      </c>
      <c r="V37" s="3">
        <v>0</v>
      </c>
      <c r="W37" s="3">
        <v>0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0</v>
      </c>
      <c r="AD37" s="3" t="e">
        <f>#REF!/#REF!/#REF!*10000</f>
        <v>#REF!</v>
      </c>
      <c r="AE37" s="3">
        <v>72</v>
      </c>
      <c r="AF37" s="3">
        <v>38</v>
      </c>
      <c r="AG37" s="9">
        <v>16</v>
      </c>
    </row>
    <row r="38" spans="1:33" ht="40" customHeight="1">
      <c r="A38" s="20">
        <v>37</v>
      </c>
      <c r="B38" s="3">
        <v>84.2</v>
      </c>
      <c r="C38" s="3">
        <v>88</v>
      </c>
      <c r="D38" s="3">
        <v>60</v>
      </c>
      <c r="E38" s="24">
        <f>C38/D38*100</f>
        <v>146.66666666666666</v>
      </c>
      <c r="F38" s="24">
        <f>B38/D38*100</f>
        <v>140.33333333333334</v>
      </c>
      <c r="G38" s="3">
        <v>1</v>
      </c>
      <c r="H38" s="4">
        <v>68</v>
      </c>
      <c r="I38" s="3" t="s">
        <v>37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30</v>
      </c>
      <c r="T38" s="3">
        <v>34</v>
      </c>
      <c r="U38" s="3">
        <v>22</v>
      </c>
      <c r="V38" s="3">
        <f>28-U38</f>
        <v>6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e">
        <f>#REF!/#REF!/#REF!*10000</f>
        <v>#REF!</v>
      </c>
      <c r="AE38" s="3">
        <v>49</v>
      </c>
      <c r="AF38" s="3">
        <v>17</v>
      </c>
      <c r="AG38" s="9">
        <v>11</v>
      </c>
    </row>
    <row r="39" spans="1:33" ht="40" customHeight="1">
      <c r="A39" s="20">
        <v>38</v>
      </c>
      <c r="B39" s="2">
        <v>70.7</v>
      </c>
      <c r="C39" s="2">
        <v>95</v>
      </c>
      <c r="D39" s="2">
        <v>85</v>
      </c>
      <c r="E39" s="24">
        <v>111.764706</v>
      </c>
      <c r="F39" s="24">
        <v>83.176470600000002</v>
      </c>
      <c r="G39" s="2">
        <v>1</v>
      </c>
      <c r="H39" s="2">
        <v>68</v>
      </c>
      <c r="I39" s="2" t="s">
        <v>36</v>
      </c>
      <c r="J39" s="2">
        <v>50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5">
        <v>0</v>
      </c>
      <c r="S39" s="2">
        <v>6</v>
      </c>
      <c r="T39" s="2">
        <v>16</v>
      </c>
      <c r="U39" s="6">
        <v>11</v>
      </c>
      <c r="V39" s="6">
        <v>0</v>
      </c>
      <c r="W39" s="6">
        <v>0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0</v>
      </c>
      <c r="AD39" s="2">
        <v>27.679859</v>
      </c>
      <c r="AE39" s="3">
        <v>37</v>
      </c>
      <c r="AF39" s="3">
        <v>21</v>
      </c>
      <c r="AG39" s="9">
        <v>9</v>
      </c>
    </row>
    <row r="40" spans="1:33" ht="40" customHeight="1">
      <c r="A40" s="20">
        <v>39</v>
      </c>
      <c r="B40" s="3">
        <v>54.7</v>
      </c>
      <c r="C40" s="3">
        <v>92</v>
      </c>
      <c r="D40" s="3">
        <v>90</v>
      </c>
      <c r="E40" s="24">
        <f>C40/D40*100</f>
        <v>102.22222222222221</v>
      </c>
      <c r="F40" s="24">
        <f>B40/D40*100</f>
        <v>60.777777777777786</v>
      </c>
      <c r="G40" s="3">
        <v>1</v>
      </c>
      <c r="H40" s="4">
        <v>68</v>
      </c>
      <c r="I40" s="3" t="s">
        <v>35</v>
      </c>
      <c r="J40" s="3">
        <v>46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31</v>
      </c>
      <c r="T40" s="3">
        <v>52</v>
      </c>
      <c r="U40" s="3">
        <v>52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 t="e">
        <f>#REF!/#REF!/#REF!*10000</f>
        <v>#REF!</v>
      </c>
      <c r="AE40" s="3">
        <v>41</v>
      </c>
      <c r="AF40" s="3">
        <v>22</v>
      </c>
      <c r="AG40" s="9">
        <v>14</v>
      </c>
    </row>
    <row r="41" spans="1:33" ht="40" customHeight="1">
      <c r="A41" s="20">
        <v>40</v>
      </c>
      <c r="B41" s="3">
        <v>86.9</v>
      </c>
      <c r="C41" s="3">
        <v>96</v>
      </c>
      <c r="D41" s="3">
        <v>45</v>
      </c>
      <c r="E41" s="24">
        <f>C41/D41*100</f>
        <v>213.33333333333334</v>
      </c>
      <c r="F41" s="24">
        <f>B41/D41*100</f>
        <v>193.11111111111111</v>
      </c>
      <c r="G41" s="3">
        <v>1</v>
      </c>
      <c r="H41" s="4">
        <v>68</v>
      </c>
      <c r="I41" s="2" t="s">
        <v>36</v>
      </c>
      <c r="J41" s="3">
        <v>21</v>
      </c>
      <c r="K41" s="3">
        <v>0</v>
      </c>
      <c r="L41" s="3">
        <v>1</v>
      </c>
      <c r="M41" s="3">
        <v>1</v>
      </c>
      <c r="N41" s="3">
        <v>0</v>
      </c>
      <c r="O41" s="3">
        <v>1</v>
      </c>
      <c r="P41" s="3">
        <v>0</v>
      </c>
      <c r="Q41" s="3">
        <v>0</v>
      </c>
      <c r="R41" s="3">
        <v>5</v>
      </c>
      <c r="S41" s="3">
        <v>9</v>
      </c>
      <c r="T41" s="3">
        <v>59</v>
      </c>
      <c r="U41" s="3">
        <v>7</v>
      </c>
      <c r="V41" s="3">
        <f>28-U41</f>
        <v>21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1</v>
      </c>
      <c r="AD41" s="3" t="e">
        <f>#REF!/#REF!/#REF!*10000</f>
        <v>#REF!</v>
      </c>
      <c r="AE41" s="3">
        <v>68</v>
      </c>
      <c r="AF41" s="3">
        <v>33</v>
      </c>
      <c r="AG41" s="9">
        <v>15</v>
      </c>
    </row>
    <row r="42" spans="1:33" ht="40" customHeight="1">
      <c r="A42" s="20">
        <v>41</v>
      </c>
      <c r="B42" s="3">
        <v>75.900000000000006</v>
      </c>
      <c r="C42" s="3">
        <v>99</v>
      </c>
      <c r="D42" s="3">
        <v>30</v>
      </c>
      <c r="E42" s="24">
        <f>C42/D42*100</f>
        <v>330</v>
      </c>
      <c r="F42" s="24">
        <f>B42/D42*100</f>
        <v>253.00000000000003</v>
      </c>
      <c r="G42" s="3">
        <v>1</v>
      </c>
      <c r="H42" s="4">
        <v>68</v>
      </c>
      <c r="I42" s="3" t="s">
        <v>35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26</v>
      </c>
      <c r="T42" s="3">
        <v>56</v>
      </c>
      <c r="U42" s="3">
        <v>19</v>
      </c>
      <c r="V42" s="3">
        <f>28-U42</f>
        <v>9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 t="e">
        <f>#REF!/#REF!/#REF!*10000</f>
        <v>#REF!</v>
      </c>
      <c r="AE42" s="3">
        <v>99</v>
      </c>
      <c r="AF42" s="3">
        <v>38</v>
      </c>
      <c r="AG42" s="9">
        <v>19</v>
      </c>
    </row>
    <row r="43" spans="1:33" ht="40" customHeight="1">
      <c r="A43" s="20">
        <v>42</v>
      </c>
      <c r="B43" s="3">
        <v>90.2</v>
      </c>
      <c r="C43" s="3">
        <v>99</v>
      </c>
      <c r="D43" s="3">
        <v>35</v>
      </c>
      <c r="E43" s="24">
        <f>C43/D43*100</f>
        <v>282.85714285714289</v>
      </c>
      <c r="F43" s="24">
        <f>B43/D43*100</f>
        <v>257.71428571428572</v>
      </c>
      <c r="G43" s="3">
        <v>1</v>
      </c>
      <c r="H43" s="4">
        <v>69</v>
      </c>
      <c r="I43" s="3" t="s">
        <v>35</v>
      </c>
      <c r="J43" s="3">
        <v>49</v>
      </c>
      <c r="K43" s="3">
        <v>1</v>
      </c>
      <c r="L43" s="3">
        <v>1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10</v>
      </c>
      <c r="T43" s="3">
        <v>74</v>
      </c>
      <c r="U43" s="3">
        <v>74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 t="e">
        <f>#REF!/#REF!/#REF!*10000</f>
        <v>#REF!</v>
      </c>
      <c r="AE43" s="3">
        <v>50</v>
      </c>
      <c r="AF43" s="3">
        <v>25</v>
      </c>
      <c r="AG43" s="9">
        <v>12</v>
      </c>
    </row>
    <row r="44" spans="1:33" ht="40" customHeight="1">
      <c r="A44" s="20">
        <v>43</v>
      </c>
      <c r="B44" s="2">
        <v>86.7</v>
      </c>
      <c r="C44" s="2">
        <v>97</v>
      </c>
      <c r="D44" s="2">
        <v>40</v>
      </c>
      <c r="E44" s="24">
        <v>242.5</v>
      </c>
      <c r="F44" s="24">
        <v>216.75</v>
      </c>
      <c r="G44" s="2">
        <v>1</v>
      </c>
      <c r="H44" s="2">
        <v>69</v>
      </c>
      <c r="I44" s="2" t="s">
        <v>36</v>
      </c>
      <c r="J44" s="2">
        <v>135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0</v>
      </c>
      <c r="Q44" s="6">
        <v>0</v>
      </c>
      <c r="R44" s="5">
        <v>5</v>
      </c>
      <c r="S44" s="2">
        <v>121</v>
      </c>
      <c r="T44" s="2">
        <v>207</v>
      </c>
      <c r="U44" s="6">
        <v>207</v>
      </c>
      <c r="V44" s="6">
        <v>0</v>
      </c>
      <c r="W44" s="6">
        <v>1</v>
      </c>
      <c r="X44" s="2">
        <v>0</v>
      </c>
      <c r="Y44" s="2">
        <v>0</v>
      </c>
      <c r="Z44" s="2">
        <v>0</v>
      </c>
      <c r="AA44" s="2">
        <v>1</v>
      </c>
      <c r="AB44" s="2">
        <v>0</v>
      </c>
      <c r="AC44" s="2">
        <v>1</v>
      </c>
      <c r="AD44" s="2">
        <v>16.410101999999998</v>
      </c>
      <c r="AE44" s="3">
        <v>36</v>
      </c>
      <c r="AF44" s="3">
        <v>27</v>
      </c>
      <c r="AG44" s="9">
        <v>9</v>
      </c>
    </row>
    <row r="45" spans="1:33" ht="40" customHeight="1">
      <c r="A45" s="20">
        <v>44</v>
      </c>
      <c r="B45" s="2">
        <v>61.4</v>
      </c>
      <c r="C45" s="2">
        <v>90</v>
      </c>
      <c r="D45" s="2">
        <v>60</v>
      </c>
      <c r="E45" s="24">
        <v>150</v>
      </c>
      <c r="F45" s="24">
        <v>102.333333</v>
      </c>
      <c r="G45" s="2">
        <v>1</v>
      </c>
      <c r="H45" s="2">
        <v>70</v>
      </c>
      <c r="I45" s="2" t="s">
        <v>34</v>
      </c>
      <c r="J45" s="2">
        <v>0</v>
      </c>
      <c r="K45" s="2">
        <v>0</v>
      </c>
      <c r="L45" s="2">
        <v>1</v>
      </c>
      <c r="M45" s="2">
        <v>0</v>
      </c>
      <c r="N45" s="2">
        <v>1</v>
      </c>
      <c r="O45" s="2">
        <v>1</v>
      </c>
      <c r="P45" s="2">
        <v>0</v>
      </c>
      <c r="Q45" s="2">
        <v>0</v>
      </c>
      <c r="R45" s="5">
        <v>5</v>
      </c>
      <c r="S45" s="2">
        <v>22</v>
      </c>
      <c r="T45" s="2">
        <v>94</v>
      </c>
      <c r="U45" s="6">
        <v>69</v>
      </c>
      <c r="V45" s="6">
        <v>0</v>
      </c>
      <c r="W45" s="6">
        <v>1</v>
      </c>
      <c r="X45" s="2">
        <v>0</v>
      </c>
      <c r="Y45" s="2">
        <v>0</v>
      </c>
      <c r="Z45" s="2">
        <v>0</v>
      </c>
      <c r="AA45" s="2">
        <v>0</v>
      </c>
      <c r="AB45" s="2">
        <v>1</v>
      </c>
      <c r="AC45" s="2">
        <v>1</v>
      </c>
      <c r="AD45" s="2">
        <v>22.249134949999998</v>
      </c>
      <c r="AE45" s="3">
        <v>73</v>
      </c>
      <c r="AF45" s="3">
        <v>41</v>
      </c>
      <c r="AG45" s="9">
        <v>15</v>
      </c>
    </row>
    <row r="46" spans="1:33" ht="40" customHeight="1">
      <c r="A46" s="20">
        <v>45</v>
      </c>
      <c r="B46" s="5">
        <v>93.5</v>
      </c>
      <c r="C46" s="5">
        <v>99</v>
      </c>
      <c r="D46" s="5">
        <v>35</v>
      </c>
      <c r="E46" s="24">
        <v>282.85714300000001</v>
      </c>
      <c r="F46" s="24">
        <v>267.14285699999999</v>
      </c>
      <c r="G46" s="2">
        <v>1</v>
      </c>
      <c r="H46" s="2">
        <v>71</v>
      </c>
      <c r="I46" s="2" t="s">
        <v>39</v>
      </c>
      <c r="J46" s="5">
        <v>150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5">
        <v>0</v>
      </c>
      <c r="S46" s="2">
        <v>4</v>
      </c>
      <c r="T46" s="5">
        <v>18</v>
      </c>
      <c r="U46" s="3">
        <v>9</v>
      </c>
      <c r="V46" s="3">
        <v>19</v>
      </c>
      <c r="W46" s="3">
        <v>0</v>
      </c>
      <c r="X46" s="2">
        <v>0</v>
      </c>
      <c r="Y46" s="2">
        <v>0</v>
      </c>
      <c r="Z46" s="2">
        <v>0</v>
      </c>
      <c r="AA46" s="2">
        <v>0</v>
      </c>
      <c r="AB46" s="5">
        <v>1</v>
      </c>
      <c r="AC46" s="5">
        <v>0</v>
      </c>
      <c r="AD46" s="2">
        <v>21.77384236</v>
      </c>
      <c r="AE46" s="3">
        <v>45</v>
      </c>
      <c r="AF46" s="3">
        <v>22</v>
      </c>
      <c r="AG46" s="9">
        <v>8</v>
      </c>
    </row>
    <row r="47" spans="1:33" ht="40" customHeight="1">
      <c r="A47" s="20">
        <v>46</v>
      </c>
      <c r="B47" s="3">
        <v>69.8</v>
      </c>
      <c r="C47" s="3">
        <v>90</v>
      </c>
      <c r="D47" s="3">
        <v>60</v>
      </c>
      <c r="E47" s="24">
        <f>C47/D47*100</f>
        <v>150</v>
      </c>
      <c r="F47" s="24">
        <f>B47/D47*100</f>
        <v>116.33333333333333</v>
      </c>
      <c r="G47" s="3">
        <v>1</v>
      </c>
      <c r="H47" s="4">
        <v>71</v>
      </c>
      <c r="I47" s="2" t="s">
        <v>36</v>
      </c>
      <c r="J47" s="3">
        <v>50</v>
      </c>
      <c r="K47" s="3">
        <v>1</v>
      </c>
      <c r="L47" s="3">
        <v>1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5</v>
      </c>
      <c r="S47" s="3">
        <v>10</v>
      </c>
      <c r="T47" s="3">
        <v>42</v>
      </c>
      <c r="U47" s="3">
        <v>6</v>
      </c>
      <c r="V47" s="3">
        <f>28-U47</f>
        <v>22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 t="e">
        <f>#REF!/#REF!/#REF!*10000</f>
        <v>#REF!</v>
      </c>
      <c r="AE47" s="3">
        <v>97</v>
      </c>
      <c r="AF47" s="3">
        <v>39</v>
      </c>
      <c r="AG47" s="9">
        <v>14</v>
      </c>
    </row>
    <row r="48" spans="1:33" ht="40" customHeight="1">
      <c r="A48" s="20">
        <v>47</v>
      </c>
      <c r="B48" s="5">
        <v>90.9</v>
      </c>
      <c r="C48" s="5">
        <v>97</v>
      </c>
      <c r="D48" s="5">
        <v>100</v>
      </c>
      <c r="E48" s="24">
        <v>97</v>
      </c>
      <c r="F48" s="24">
        <v>90.9</v>
      </c>
      <c r="G48" s="2">
        <v>1</v>
      </c>
      <c r="H48" s="2">
        <v>72</v>
      </c>
      <c r="I48" s="2" t="s">
        <v>36</v>
      </c>
      <c r="J48" s="5">
        <v>72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5">
        <v>0</v>
      </c>
      <c r="S48" s="2">
        <v>8</v>
      </c>
      <c r="T48" s="5">
        <v>44</v>
      </c>
      <c r="U48" s="3">
        <v>7</v>
      </c>
      <c r="V48" s="3">
        <v>21</v>
      </c>
      <c r="W48" s="3">
        <v>0</v>
      </c>
      <c r="X48" s="2">
        <v>0</v>
      </c>
      <c r="Y48" s="2">
        <v>0</v>
      </c>
      <c r="Z48" s="2">
        <v>1</v>
      </c>
      <c r="AA48" s="2">
        <v>1</v>
      </c>
      <c r="AB48" s="5">
        <v>1</v>
      </c>
      <c r="AC48" s="5">
        <v>1</v>
      </c>
      <c r="AD48" s="2">
        <v>21.561065200000002</v>
      </c>
      <c r="AE48" s="3">
        <v>54</v>
      </c>
      <c r="AF48" s="3">
        <v>23</v>
      </c>
      <c r="AG48" s="9">
        <v>11</v>
      </c>
    </row>
    <row r="49" spans="1:33" ht="40" customHeight="1">
      <c r="A49" s="20">
        <v>48</v>
      </c>
      <c r="B49" s="2">
        <v>68.099999999999994</v>
      </c>
      <c r="C49" s="2">
        <v>97</v>
      </c>
      <c r="D49" s="2">
        <v>50</v>
      </c>
      <c r="E49" s="24">
        <v>194</v>
      </c>
      <c r="F49" s="24">
        <v>136.19999999999999</v>
      </c>
      <c r="G49" s="2">
        <v>2</v>
      </c>
      <c r="H49" s="2">
        <v>72</v>
      </c>
      <c r="I49" s="2" t="s">
        <v>36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1</v>
      </c>
      <c r="P49" s="2">
        <v>0</v>
      </c>
      <c r="Q49" s="2">
        <v>0</v>
      </c>
      <c r="R49" s="5">
        <v>5</v>
      </c>
      <c r="S49" s="2">
        <v>6</v>
      </c>
      <c r="T49" s="2">
        <v>6</v>
      </c>
      <c r="U49" s="6">
        <v>4</v>
      </c>
      <c r="V49" s="6">
        <v>0</v>
      </c>
      <c r="W49" s="6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0</v>
      </c>
      <c r="AD49" s="2">
        <v>19.022935109999999</v>
      </c>
      <c r="AE49" s="3">
        <v>65</v>
      </c>
      <c r="AF49" s="3">
        <v>27</v>
      </c>
      <c r="AG49" s="9">
        <v>12</v>
      </c>
    </row>
    <row r="50" spans="1:33" ht="40" customHeight="1">
      <c r="A50" s="20">
        <v>49</v>
      </c>
      <c r="B50" s="3">
        <v>92.2</v>
      </c>
      <c r="C50" s="3">
        <v>99</v>
      </c>
      <c r="D50" s="3">
        <v>35</v>
      </c>
      <c r="E50" s="24">
        <f>C50/D50*100</f>
        <v>282.85714285714289</v>
      </c>
      <c r="F50" s="24">
        <f>B50/D50*100</f>
        <v>263.42857142857144</v>
      </c>
      <c r="G50" s="3">
        <v>1</v>
      </c>
      <c r="H50" s="4">
        <v>72</v>
      </c>
      <c r="I50" s="3" t="s">
        <v>40</v>
      </c>
      <c r="J50" s="3">
        <v>35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14</v>
      </c>
      <c r="T50" s="3">
        <v>70</v>
      </c>
      <c r="U50" s="3">
        <v>8</v>
      </c>
      <c r="V50" s="3">
        <f>28-U50</f>
        <v>20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 t="e">
        <f>#REF!/#REF!/#REF!*10000</f>
        <v>#REF!</v>
      </c>
      <c r="AE50" s="3">
        <v>76</v>
      </c>
      <c r="AF50" s="3">
        <v>34</v>
      </c>
      <c r="AG50" s="9">
        <v>12</v>
      </c>
    </row>
    <row r="51" spans="1:33" ht="40" customHeight="1">
      <c r="A51" s="20">
        <v>50</v>
      </c>
      <c r="B51" s="2">
        <v>89.6</v>
      </c>
      <c r="C51" s="2">
        <v>96</v>
      </c>
      <c r="D51" s="2">
        <v>50</v>
      </c>
      <c r="E51" s="24">
        <v>192</v>
      </c>
      <c r="F51" s="24">
        <v>179.2</v>
      </c>
      <c r="G51" s="2">
        <v>1</v>
      </c>
      <c r="H51" s="2">
        <v>72</v>
      </c>
      <c r="I51" s="2" t="s">
        <v>38</v>
      </c>
      <c r="J51" s="2">
        <v>15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5">
        <v>5</v>
      </c>
      <c r="S51" s="2">
        <v>49</v>
      </c>
      <c r="T51" s="2">
        <v>58</v>
      </c>
      <c r="U51" s="6">
        <v>49</v>
      </c>
      <c r="V51" s="6">
        <v>0</v>
      </c>
      <c r="W51" s="6">
        <v>1</v>
      </c>
      <c r="X51" s="2">
        <v>1</v>
      </c>
      <c r="Y51" s="2">
        <v>0</v>
      </c>
      <c r="Z51" s="2">
        <v>1</v>
      </c>
      <c r="AA51" s="2">
        <v>1</v>
      </c>
      <c r="AB51" s="2">
        <v>1</v>
      </c>
      <c r="AC51" s="2">
        <v>0</v>
      </c>
      <c r="AD51" s="2">
        <v>21.0546875</v>
      </c>
      <c r="AE51" s="3">
        <v>48</v>
      </c>
      <c r="AF51" s="3">
        <v>36</v>
      </c>
      <c r="AG51" s="9">
        <v>12</v>
      </c>
    </row>
    <row r="52" spans="1:33" ht="40" customHeight="1">
      <c r="A52" s="20">
        <v>51</v>
      </c>
      <c r="B52" s="2">
        <v>82.2</v>
      </c>
      <c r="C52" s="2">
        <v>97</v>
      </c>
      <c r="D52" s="2">
        <v>45</v>
      </c>
      <c r="E52" s="24">
        <v>215.555556</v>
      </c>
      <c r="F52" s="24">
        <v>182.66666699999999</v>
      </c>
      <c r="G52" s="2">
        <v>2</v>
      </c>
      <c r="H52" s="2">
        <v>74</v>
      </c>
      <c r="I52" s="2" t="s">
        <v>36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5">
        <v>0</v>
      </c>
      <c r="S52" s="2">
        <v>6</v>
      </c>
      <c r="T52" s="2">
        <v>31</v>
      </c>
      <c r="U52" s="6">
        <v>5</v>
      </c>
      <c r="V52" s="6">
        <v>23</v>
      </c>
      <c r="W52" s="6">
        <v>0</v>
      </c>
      <c r="X52" s="2">
        <v>0</v>
      </c>
      <c r="Y52" s="2">
        <v>0</v>
      </c>
      <c r="Z52" s="2">
        <v>0</v>
      </c>
      <c r="AA52" s="2">
        <v>0</v>
      </c>
      <c r="AB52" s="2">
        <v>1</v>
      </c>
      <c r="AC52" s="2">
        <v>1</v>
      </c>
      <c r="AD52" s="2">
        <v>22.97777778</v>
      </c>
      <c r="AE52" s="3">
        <v>45</v>
      </c>
      <c r="AF52" s="3">
        <v>20</v>
      </c>
      <c r="AG52" s="9">
        <v>9</v>
      </c>
    </row>
    <row r="53" spans="1:33" ht="40" customHeight="1">
      <c r="A53" s="20">
        <v>52</v>
      </c>
      <c r="B53" s="2">
        <v>80.599999999999994</v>
      </c>
      <c r="C53" s="2">
        <v>96</v>
      </c>
      <c r="D53" s="2">
        <v>50</v>
      </c>
      <c r="E53" s="24">
        <v>192</v>
      </c>
      <c r="F53" s="24">
        <v>161.19999999999999</v>
      </c>
      <c r="G53" s="2">
        <v>1</v>
      </c>
      <c r="H53" s="2">
        <v>74</v>
      </c>
      <c r="I53" s="2" t="s">
        <v>36</v>
      </c>
      <c r="J53" s="2">
        <v>68</v>
      </c>
      <c r="K53" s="2">
        <v>0</v>
      </c>
      <c r="L53" s="2">
        <v>0</v>
      </c>
      <c r="M53" s="2">
        <v>1</v>
      </c>
      <c r="N53" s="2">
        <v>1</v>
      </c>
      <c r="O53" s="2">
        <v>1</v>
      </c>
      <c r="P53" s="2">
        <v>0</v>
      </c>
      <c r="Q53" s="2">
        <v>0</v>
      </c>
      <c r="R53" s="5">
        <v>2</v>
      </c>
      <c r="S53" s="2">
        <v>26</v>
      </c>
      <c r="T53" s="2">
        <v>31</v>
      </c>
      <c r="U53" s="6">
        <v>21</v>
      </c>
      <c r="V53" s="6">
        <v>7</v>
      </c>
      <c r="W53" s="6">
        <v>1</v>
      </c>
      <c r="X53" s="2">
        <v>0</v>
      </c>
      <c r="Y53" s="2">
        <v>0</v>
      </c>
      <c r="Z53" s="2">
        <v>1</v>
      </c>
      <c r="AA53" s="2">
        <v>1</v>
      </c>
      <c r="AB53" s="2">
        <v>1</v>
      </c>
      <c r="AC53" s="2">
        <v>0</v>
      </c>
      <c r="AD53" s="2">
        <v>22.56659513</v>
      </c>
      <c r="AE53" s="3">
        <v>53</v>
      </c>
      <c r="AF53" s="3">
        <v>29</v>
      </c>
      <c r="AG53" s="9">
        <v>11</v>
      </c>
    </row>
    <row r="54" spans="1:33" s="7" customFormat="1" ht="40" customHeight="1">
      <c r="A54" s="20">
        <v>53</v>
      </c>
      <c r="B54" s="2">
        <v>63.3</v>
      </c>
      <c r="C54" s="2">
        <v>95</v>
      </c>
      <c r="D54" s="2">
        <v>45</v>
      </c>
      <c r="E54" s="24">
        <v>211.11111099999999</v>
      </c>
      <c r="F54" s="24">
        <v>140.66666699999999</v>
      </c>
      <c r="G54" s="2">
        <v>1</v>
      </c>
      <c r="H54" s="2">
        <v>74</v>
      </c>
      <c r="I54" s="2" t="s">
        <v>34</v>
      </c>
      <c r="J54" s="2">
        <v>27</v>
      </c>
      <c r="K54" s="2">
        <v>1</v>
      </c>
      <c r="L54" s="2">
        <v>1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5">
        <v>0</v>
      </c>
      <c r="S54" s="2">
        <v>7</v>
      </c>
      <c r="T54" s="2">
        <v>68</v>
      </c>
      <c r="U54" s="6">
        <v>12</v>
      </c>
      <c r="V54" s="6">
        <v>16</v>
      </c>
      <c r="W54" s="6">
        <v>0</v>
      </c>
      <c r="X54" s="2">
        <v>0</v>
      </c>
      <c r="Y54" s="2">
        <v>0</v>
      </c>
      <c r="Z54" s="2">
        <v>0</v>
      </c>
      <c r="AA54" s="2">
        <v>0</v>
      </c>
      <c r="AB54" s="2">
        <v>1</v>
      </c>
      <c r="AC54" s="2">
        <v>0</v>
      </c>
      <c r="AD54" s="2">
        <v>38.548752829999998</v>
      </c>
      <c r="AE54" s="3">
        <v>82</v>
      </c>
      <c r="AF54" s="3">
        <v>35</v>
      </c>
      <c r="AG54" s="9">
        <v>17</v>
      </c>
    </row>
    <row r="55" spans="1:33" s="7" customFormat="1" ht="40" customHeight="1">
      <c r="A55" s="20">
        <v>54</v>
      </c>
      <c r="B55" s="3">
        <v>111.6</v>
      </c>
      <c r="C55" s="3">
        <v>98</v>
      </c>
      <c r="D55" s="3">
        <v>45</v>
      </c>
      <c r="E55" s="24">
        <f>C55/D55*100</f>
        <v>217.77777777777777</v>
      </c>
      <c r="F55" s="24">
        <f>B55/D55*100</f>
        <v>248</v>
      </c>
      <c r="G55" s="3">
        <v>1</v>
      </c>
      <c r="H55" s="4">
        <v>74</v>
      </c>
      <c r="I55" s="3" t="s">
        <v>35</v>
      </c>
      <c r="J55" s="3">
        <v>108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29</v>
      </c>
      <c r="T55" s="3">
        <v>55</v>
      </c>
      <c r="U55" s="3">
        <v>55</v>
      </c>
      <c r="V55" s="3">
        <v>0</v>
      </c>
      <c r="W55" s="3">
        <v>1</v>
      </c>
      <c r="X55" s="3">
        <v>0</v>
      </c>
      <c r="Y55" s="3">
        <v>0</v>
      </c>
      <c r="Z55" s="3">
        <v>1</v>
      </c>
      <c r="AA55" s="3">
        <v>1</v>
      </c>
      <c r="AB55" s="3">
        <v>1</v>
      </c>
      <c r="AC55" s="3">
        <v>0</v>
      </c>
      <c r="AD55" s="3" t="e">
        <f>#REF!/#REF!/#REF!*10000</f>
        <v>#REF!</v>
      </c>
      <c r="AE55" s="3">
        <v>89</v>
      </c>
      <c r="AF55" s="3">
        <v>39</v>
      </c>
      <c r="AG55" s="9">
        <v>15</v>
      </c>
    </row>
    <row r="56" spans="1:33" s="7" customFormat="1" ht="40" customHeight="1">
      <c r="A56" s="20">
        <v>55</v>
      </c>
      <c r="B56" s="5">
        <v>86.2</v>
      </c>
      <c r="C56" s="5">
        <v>98</v>
      </c>
      <c r="D56" s="5">
        <v>50</v>
      </c>
      <c r="E56" s="24">
        <v>196</v>
      </c>
      <c r="F56" s="24">
        <v>172.4</v>
      </c>
      <c r="G56" s="2">
        <v>1</v>
      </c>
      <c r="H56" s="2">
        <v>75</v>
      </c>
      <c r="I56" s="2" t="s">
        <v>36</v>
      </c>
      <c r="J56" s="5">
        <v>40</v>
      </c>
      <c r="K56" s="2">
        <v>0</v>
      </c>
      <c r="L56" s="2">
        <v>1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5">
        <v>0</v>
      </c>
      <c r="S56" s="2">
        <v>6</v>
      </c>
      <c r="T56" s="5">
        <v>25</v>
      </c>
      <c r="U56" s="3">
        <v>5</v>
      </c>
      <c r="V56" s="3">
        <v>23</v>
      </c>
      <c r="W56" s="3">
        <v>0</v>
      </c>
      <c r="X56" s="2">
        <v>0</v>
      </c>
      <c r="Y56" s="2">
        <v>0</v>
      </c>
      <c r="Z56" s="2">
        <v>0</v>
      </c>
      <c r="AA56" s="2">
        <v>0</v>
      </c>
      <c r="AB56" s="5">
        <v>1</v>
      </c>
      <c r="AC56" s="5">
        <v>1</v>
      </c>
      <c r="AD56" s="2">
        <v>21.230486689999999</v>
      </c>
      <c r="AE56" s="3">
        <v>67</v>
      </c>
      <c r="AF56" s="3">
        <v>26</v>
      </c>
      <c r="AG56" s="9">
        <v>11</v>
      </c>
    </row>
    <row r="57" spans="1:33" s="7" customFormat="1" ht="40" customHeight="1">
      <c r="A57" s="20">
        <v>56</v>
      </c>
      <c r="B57" s="2">
        <v>120.8</v>
      </c>
      <c r="C57" s="2">
        <v>97</v>
      </c>
      <c r="D57" s="2">
        <v>50</v>
      </c>
      <c r="E57" s="24">
        <v>194</v>
      </c>
      <c r="F57" s="24">
        <v>241.6</v>
      </c>
      <c r="G57" s="2">
        <v>1</v>
      </c>
      <c r="H57" s="2">
        <v>75</v>
      </c>
      <c r="I57" s="2" t="s">
        <v>38</v>
      </c>
      <c r="J57" s="2">
        <v>35</v>
      </c>
      <c r="K57" s="2">
        <v>0</v>
      </c>
      <c r="L57" s="2">
        <v>1</v>
      </c>
      <c r="M57" s="2">
        <v>1</v>
      </c>
      <c r="N57" s="2">
        <v>1</v>
      </c>
      <c r="O57" s="2">
        <v>0</v>
      </c>
      <c r="P57" s="2">
        <v>0</v>
      </c>
      <c r="Q57" s="2">
        <v>1</v>
      </c>
      <c r="R57" s="5">
        <v>0</v>
      </c>
      <c r="S57" s="2">
        <v>13</v>
      </c>
      <c r="T57" s="2">
        <v>34</v>
      </c>
      <c r="U57" s="6">
        <v>14</v>
      </c>
      <c r="V57" s="6">
        <v>14</v>
      </c>
      <c r="W57" s="6">
        <v>1</v>
      </c>
      <c r="X57" s="2">
        <v>0</v>
      </c>
      <c r="Y57" s="2">
        <v>0</v>
      </c>
      <c r="Z57" s="2">
        <v>1</v>
      </c>
      <c r="AA57" s="2">
        <v>1</v>
      </c>
      <c r="AB57" s="2">
        <v>1</v>
      </c>
      <c r="AC57" s="2">
        <v>0</v>
      </c>
      <c r="AD57" s="2">
        <v>26.311111109999999</v>
      </c>
      <c r="AE57" s="3">
        <v>54</v>
      </c>
      <c r="AF57" s="3">
        <v>27</v>
      </c>
      <c r="AG57" s="9">
        <v>11</v>
      </c>
    </row>
    <row r="58" spans="1:33" s="7" customFormat="1" ht="40" customHeight="1">
      <c r="A58" s="20">
        <v>57</v>
      </c>
      <c r="B58" s="3">
        <v>82.1</v>
      </c>
      <c r="C58" s="3">
        <v>95</v>
      </c>
      <c r="D58" s="3">
        <v>50</v>
      </c>
      <c r="E58" s="24">
        <f>C58/D58*100</f>
        <v>190</v>
      </c>
      <c r="F58" s="24">
        <f>B58/D58*100</f>
        <v>164.2</v>
      </c>
      <c r="G58" s="3">
        <v>1</v>
      </c>
      <c r="H58" s="4">
        <v>76</v>
      </c>
      <c r="I58" s="2" t="s">
        <v>36</v>
      </c>
      <c r="J58" s="3">
        <v>40</v>
      </c>
      <c r="K58" s="3">
        <v>1</v>
      </c>
      <c r="L58" s="3">
        <v>1</v>
      </c>
      <c r="M58" s="3">
        <v>0</v>
      </c>
      <c r="N58" s="3">
        <v>1</v>
      </c>
      <c r="O58" s="3">
        <v>0</v>
      </c>
      <c r="P58" s="3">
        <v>0</v>
      </c>
      <c r="Q58" s="3">
        <v>0</v>
      </c>
      <c r="R58" s="3">
        <v>0</v>
      </c>
      <c r="S58" s="3">
        <v>11</v>
      </c>
      <c r="T58" s="3">
        <v>11</v>
      </c>
      <c r="U58" s="3">
        <v>11</v>
      </c>
      <c r="V58" s="3">
        <f>28-U58</f>
        <v>17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0</v>
      </c>
      <c r="AD58" s="3" t="e">
        <f>#REF!/#REF!/#REF!*10000</f>
        <v>#REF!</v>
      </c>
      <c r="AE58" s="3">
        <v>57</v>
      </c>
      <c r="AF58" s="3">
        <v>21</v>
      </c>
      <c r="AG58" s="9">
        <v>14</v>
      </c>
    </row>
    <row r="59" spans="1:33" s="7" customFormat="1" ht="40" customHeight="1">
      <c r="A59" s="20">
        <v>58</v>
      </c>
      <c r="B59" s="3">
        <v>44.6</v>
      </c>
      <c r="C59" s="3">
        <v>99</v>
      </c>
      <c r="D59" s="3">
        <v>100</v>
      </c>
      <c r="E59" s="24">
        <f>C59/D59*100</f>
        <v>99</v>
      </c>
      <c r="F59" s="24">
        <f>B59/D59*100</f>
        <v>44.6</v>
      </c>
      <c r="G59" s="3">
        <v>1</v>
      </c>
      <c r="H59" s="4">
        <v>76</v>
      </c>
      <c r="I59" s="2" t="s">
        <v>36</v>
      </c>
      <c r="J59" s="3">
        <v>15</v>
      </c>
      <c r="K59" s="3">
        <v>0</v>
      </c>
      <c r="L59" s="3">
        <v>1</v>
      </c>
      <c r="M59" s="3">
        <v>0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10</v>
      </c>
      <c r="T59" s="3">
        <v>24</v>
      </c>
      <c r="U59" s="3">
        <v>8</v>
      </c>
      <c r="V59" s="3">
        <f>28-U59</f>
        <v>20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 t="e">
        <f>#REF!/#REF!/#REF!*10000</f>
        <v>#REF!</v>
      </c>
      <c r="AE59" s="3">
        <v>78</v>
      </c>
      <c r="AF59" s="3">
        <v>30</v>
      </c>
      <c r="AG59" s="9">
        <v>16</v>
      </c>
    </row>
    <row r="60" spans="1:33" s="7" customFormat="1" ht="40" customHeight="1">
      <c r="A60" s="20">
        <v>59</v>
      </c>
      <c r="B60" s="3">
        <v>95.6</v>
      </c>
      <c r="C60" s="3">
        <v>97</v>
      </c>
      <c r="D60" s="3">
        <v>100</v>
      </c>
      <c r="E60" s="24">
        <f>C60/D60*100</f>
        <v>97</v>
      </c>
      <c r="F60" s="24">
        <f>B60/D60*100</f>
        <v>95.6</v>
      </c>
      <c r="G60" s="3">
        <v>1</v>
      </c>
      <c r="H60" s="4">
        <v>76</v>
      </c>
      <c r="I60" s="3" t="s">
        <v>41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14</v>
      </c>
      <c r="T60" s="3">
        <v>14</v>
      </c>
      <c r="U60" s="3">
        <v>14</v>
      </c>
      <c r="V60" s="3">
        <f>28-U60</f>
        <v>14</v>
      </c>
      <c r="W60" s="3">
        <v>0</v>
      </c>
      <c r="X60" s="3">
        <v>1</v>
      </c>
      <c r="Y60" s="3">
        <v>1</v>
      </c>
      <c r="Z60" s="3">
        <v>1</v>
      </c>
      <c r="AA60" s="3">
        <v>1</v>
      </c>
      <c r="AB60" s="3">
        <v>0</v>
      </c>
      <c r="AC60" s="3">
        <v>0</v>
      </c>
      <c r="AD60" s="3" t="e">
        <f>#REF!/#REF!/#REF!*10000</f>
        <v>#REF!</v>
      </c>
      <c r="AE60" s="3">
        <v>74</v>
      </c>
      <c r="AF60" s="3">
        <v>42</v>
      </c>
      <c r="AG60" s="9">
        <v>15</v>
      </c>
    </row>
    <row r="61" spans="1:33" s="7" customFormat="1" ht="40" customHeight="1">
      <c r="A61" s="20">
        <v>60</v>
      </c>
      <c r="B61" s="2">
        <v>80.3</v>
      </c>
      <c r="C61" s="2">
        <v>97</v>
      </c>
      <c r="D61" s="2">
        <v>70</v>
      </c>
      <c r="E61" s="24">
        <v>138.57142899999999</v>
      </c>
      <c r="F61" s="24">
        <v>114.714286</v>
      </c>
      <c r="G61" s="2">
        <v>1</v>
      </c>
      <c r="H61" s="2">
        <v>76</v>
      </c>
      <c r="I61" s="2" t="s">
        <v>34</v>
      </c>
      <c r="J61" s="2">
        <v>20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0</v>
      </c>
      <c r="Q61" s="2">
        <v>1</v>
      </c>
      <c r="R61" s="5">
        <v>5</v>
      </c>
      <c r="S61" s="2">
        <v>27</v>
      </c>
      <c r="T61" s="2">
        <v>27</v>
      </c>
      <c r="U61" s="6">
        <v>27</v>
      </c>
      <c r="V61" s="6">
        <v>0</v>
      </c>
      <c r="W61" s="6">
        <v>1</v>
      </c>
      <c r="X61" s="2">
        <v>1</v>
      </c>
      <c r="Y61" s="2">
        <v>1</v>
      </c>
      <c r="Z61" s="2">
        <v>1</v>
      </c>
      <c r="AA61" s="2">
        <v>1</v>
      </c>
      <c r="AB61" s="2">
        <v>0</v>
      </c>
      <c r="AC61" s="2">
        <v>0</v>
      </c>
      <c r="AD61" s="2">
        <v>13.56015779</v>
      </c>
      <c r="AE61" s="3">
        <v>101</v>
      </c>
      <c r="AF61" s="3">
        <v>45</v>
      </c>
      <c r="AG61" s="9">
        <v>21</v>
      </c>
    </row>
    <row r="62" spans="1:33" s="7" customFormat="1" ht="40" customHeight="1">
      <c r="A62" s="20">
        <v>61</v>
      </c>
      <c r="B62" s="3">
        <v>84.2</v>
      </c>
      <c r="C62" s="3">
        <v>98</v>
      </c>
      <c r="D62" s="3">
        <v>45</v>
      </c>
      <c r="E62" s="24">
        <f>C62/D62*100</f>
        <v>217.77777777777777</v>
      </c>
      <c r="F62" s="24">
        <f>B62/D62*100</f>
        <v>187.11111111111111</v>
      </c>
      <c r="G62" s="3">
        <v>2</v>
      </c>
      <c r="H62" s="4">
        <v>77</v>
      </c>
      <c r="I62" s="2" t="s">
        <v>36</v>
      </c>
      <c r="J62" s="3">
        <v>30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3</v>
      </c>
      <c r="T62" s="3">
        <v>17</v>
      </c>
      <c r="U62" s="3">
        <v>3</v>
      </c>
      <c r="V62" s="3">
        <f>28-U62</f>
        <v>25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 t="e">
        <f>#REF!/#REF!/#REF!*10000</f>
        <v>#REF!</v>
      </c>
      <c r="AE62" s="3">
        <v>47</v>
      </c>
      <c r="AF62" s="3">
        <v>17</v>
      </c>
      <c r="AG62" s="9">
        <v>12</v>
      </c>
    </row>
    <row r="63" spans="1:33" s="7" customFormat="1" ht="40" customHeight="1">
      <c r="A63" s="20">
        <v>62</v>
      </c>
      <c r="B63" s="2">
        <v>101.1</v>
      </c>
      <c r="C63" s="2">
        <v>99</v>
      </c>
      <c r="D63" s="2">
        <v>40</v>
      </c>
      <c r="E63" s="24">
        <v>247.5</v>
      </c>
      <c r="F63" s="24">
        <v>252.75</v>
      </c>
      <c r="G63" s="2">
        <v>1</v>
      </c>
      <c r="H63" s="2">
        <v>79</v>
      </c>
      <c r="I63" s="2" t="s">
        <v>34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0</v>
      </c>
      <c r="R63" s="5">
        <v>0</v>
      </c>
      <c r="S63" s="2">
        <v>13</v>
      </c>
      <c r="T63" s="2">
        <v>79</v>
      </c>
      <c r="U63" s="6">
        <v>4</v>
      </c>
      <c r="V63" s="6">
        <v>24</v>
      </c>
      <c r="W63" s="6">
        <v>0</v>
      </c>
      <c r="X63" s="2">
        <v>0</v>
      </c>
      <c r="Y63" s="2">
        <v>0</v>
      </c>
      <c r="Z63" s="2">
        <v>0</v>
      </c>
      <c r="AA63" s="2">
        <v>0</v>
      </c>
      <c r="AB63" s="2">
        <v>1</v>
      </c>
      <c r="AC63" s="2">
        <v>1</v>
      </c>
      <c r="AD63" s="2">
        <v>20.309245310000001</v>
      </c>
      <c r="AE63" s="3">
        <v>43</v>
      </c>
      <c r="AF63" s="3">
        <v>23</v>
      </c>
      <c r="AG63" s="9">
        <v>13</v>
      </c>
    </row>
    <row r="64" spans="1:33" s="7" customFormat="1" ht="40" customHeight="1">
      <c r="A64" s="20">
        <v>63</v>
      </c>
      <c r="B64" s="5">
        <v>111.9</v>
      </c>
      <c r="C64" s="5">
        <v>98</v>
      </c>
      <c r="D64" s="5">
        <v>55</v>
      </c>
      <c r="E64" s="24">
        <v>178.18181799999999</v>
      </c>
      <c r="F64" s="24">
        <v>203.454545</v>
      </c>
      <c r="G64" s="2">
        <v>1</v>
      </c>
      <c r="H64" s="2">
        <v>79</v>
      </c>
      <c r="I64" s="2" t="s">
        <v>34</v>
      </c>
      <c r="J64" s="5">
        <v>50</v>
      </c>
      <c r="K64" s="5">
        <v>0</v>
      </c>
      <c r="L64" s="5">
        <v>1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2">
        <v>23</v>
      </c>
      <c r="T64" s="5">
        <v>102</v>
      </c>
      <c r="U64" s="3">
        <v>38</v>
      </c>
      <c r="V64" s="3">
        <v>0</v>
      </c>
      <c r="W64" s="3">
        <v>1</v>
      </c>
      <c r="X64" s="2">
        <v>0</v>
      </c>
      <c r="Y64" s="2">
        <v>0</v>
      </c>
      <c r="Z64" s="2">
        <v>0</v>
      </c>
      <c r="AA64" s="2">
        <v>0</v>
      </c>
      <c r="AB64" s="5">
        <v>0</v>
      </c>
      <c r="AC64" s="5">
        <v>0</v>
      </c>
      <c r="AD64" s="2">
        <v>21.484375</v>
      </c>
      <c r="AE64" s="3">
        <v>51</v>
      </c>
      <c r="AF64" s="3">
        <v>25</v>
      </c>
      <c r="AG64" s="9">
        <v>12</v>
      </c>
    </row>
    <row r="65" spans="1:33" s="7" customFormat="1" ht="40" customHeight="1">
      <c r="A65" s="20">
        <v>64</v>
      </c>
      <c r="B65" s="3">
        <v>91.5</v>
      </c>
      <c r="C65" s="3">
        <v>99</v>
      </c>
      <c r="D65" s="3">
        <v>25</v>
      </c>
      <c r="E65" s="24">
        <f>C65/D65*100</f>
        <v>396</v>
      </c>
      <c r="F65" s="24">
        <f>B65/D65*100</f>
        <v>366</v>
      </c>
      <c r="G65" s="3">
        <v>1</v>
      </c>
      <c r="H65" s="4">
        <v>79</v>
      </c>
      <c r="I65" s="2" t="s">
        <v>36</v>
      </c>
      <c r="J65" s="3">
        <v>36</v>
      </c>
      <c r="K65" s="3">
        <v>1</v>
      </c>
      <c r="L65" s="3">
        <v>1</v>
      </c>
      <c r="M65" s="3">
        <v>1</v>
      </c>
      <c r="N65" s="3">
        <v>0</v>
      </c>
      <c r="O65" s="3">
        <v>0</v>
      </c>
      <c r="P65" s="3">
        <v>1</v>
      </c>
      <c r="Q65" s="3">
        <v>0</v>
      </c>
      <c r="R65" s="3">
        <v>2</v>
      </c>
      <c r="S65" s="3">
        <v>5</v>
      </c>
      <c r="T65" s="3">
        <v>73</v>
      </c>
      <c r="U65" s="3">
        <v>3</v>
      </c>
      <c r="V65" s="3">
        <f>28-U65</f>
        <v>25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 t="e">
        <f>#REF!/#REF!/#REF!*10000</f>
        <v>#REF!</v>
      </c>
      <c r="AE65" s="3">
        <v>61</v>
      </c>
      <c r="AF65" s="3">
        <v>25</v>
      </c>
      <c r="AG65" s="9">
        <v>13</v>
      </c>
    </row>
    <row r="66" spans="1:33" s="7" customFormat="1" ht="40" customHeight="1">
      <c r="A66" s="20">
        <v>65</v>
      </c>
      <c r="B66" s="2">
        <v>72.7</v>
      </c>
      <c r="C66" s="2">
        <v>95</v>
      </c>
      <c r="D66" s="2">
        <v>60</v>
      </c>
      <c r="E66" s="24">
        <v>158.33333300000001</v>
      </c>
      <c r="F66" s="24">
        <v>121.166667</v>
      </c>
      <c r="G66" s="2">
        <v>1</v>
      </c>
      <c r="H66" s="2">
        <v>79</v>
      </c>
      <c r="I66" s="2" t="s">
        <v>34</v>
      </c>
      <c r="J66" s="2">
        <v>120</v>
      </c>
      <c r="K66" s="2">
        <v>1</v>
      </c>
      <c r="L66" s="2">
        <v>1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5">
        <v>0</v>
      </c>
      <c r="S66" s="2">
        <v>6</v>
      </c>
      <c r="T66" s="2">
        <v>17</v>
      </c>
      <c r="U66" s="6">
        <v>4</v>
      </c>
      <c r="V66" s="6">
        <v>24</v>
      </c>
      <c r="W66" s="6">
        <v>0</v>
      </c>
      <c r="X66" s="2">
        <v>0</v>
      </c>
      <c r="Y66" s="2">
        <v>0</v>
      </c>
      <c r="Z66" s="2">
        <v>0</v>
      </c>
      <c r="AA66" s="2">
        <v>0</v>
      </c>
      <c r="AB66" s="2">
        <v>1</v>
      </c>
      <c r="AC66" s="2">
        <v>1</v>
      </c>
      <c r="AD66" s="2">
        <v>25.422209469999999</v>
      </c>
      <c r="AE66" s="3">
        <v>71</v>
      </c>
      <c r="AF66" s="3">
        <v>30</v>
      </c>
      <c r="AG66" s="9">
        <v>14</v>
      </c>
    </row>
    <row r="67" spans="1:33" s="7" customFormat="1" ht="40" customHeight="1">
      <c r="A67" s="20">
        <v>66</v>
      </c>
      <c r="B67" s="3">
        <v>84.3</v>
      </c>
      <c r="C67" s="3">
        <v>98</v>
      </c>
      <c r="D67" s="3">
        <v>50</v>
      </c>
      <c r="E67" s="24">
        <f>C67/D67*100</f>
        <v>196</v>
      </c>
      <c r="F67" s="24">
        <f>B67/D67*100</f>
        <v>168.6</v>
      </c>
      <c r="G67" s="3">
        <v>2</v>
      </c>
      <c r="H67" s="4">
        <v>79</v>
      </c>
      <c r="I67" s="2" t="s">
        <v>36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6</v>
      </c>
      <c r="T67" s="3">
        <v>27</v>
      </c>
      <c r="U67" s="3">
        <v>4</v>
      </c>
      <c r="V67" s="3">
        <f>28-U67</f>
        <v>24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1</v>
      </c>
      <c r="AD67" s="3" t="e">
        <f>#REF!/#REF!/#REF!*10000</f>
        <v>#REF!</v>
      </c>
      <c r="AE67" s="3">
        <v>72</v>
      </c>
      <c r="AF67" s="3">
        <v>35</v>
      </c>
      <c r="AG67" s="9">
        <v>16</v>
      </c>
    </row>
    <row r="68" spans="1:33" s="7" customFormat="1" ht="40" customHeight="1">
      <c r="A68" s="20">
        <v>67</v>
      </c>
      <c r="B68" s="2">
        <v>82.8</v>
      </c>
      <c r="C68" s="2">
        <v>98</v>
      </c>
      <c r="D68" s="2">
        <v>95</v>
      </c>
      <c r="E68" s="24">
        <v>103.157895</v>
      </c>
      <c r="F68" s="24">
        <v>87.1578947</v>
      </c>
      <c r="G68" s="2">
        <v>1</v>
      </c>
      <c r="H68" s="2">
        <v>79</v>
      </c>
      <c r="I68" s="2" t="s">
        <v>34</v>
      </c>
      <c r="J68" s="2">
        <v>55</v>
      </c>
      <c r="K68" s="2">
        <v>0</v>
      </c>
      <c r="L68" s="2">
        <v>1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5">
        <v>5</v>
      </c>
      <c r="S68" s="2">
        <v>16</v>
      </c>
      <c r="T68" s="2">
        <v>40</v>
      </c>
      <c r="U68" s="6">
        <v>40</v>
      </c>
      <c r="V68" s="6">
        <v>0</v>
      </c>
      <c r="W68" s="6">
        <v>1</v>
      </c>
      <c r="X68" s="2">
        <v>0</v>
      </c>
      <c r="Y68" s="2">
        <v>0</v>
      </c>
      <c r="Z68" s="2">
        <v>1</v>
      </c>
      <c r="AA68" s="2">
        <v>1</v>
      </c>
      <c r="AB68" s="2">
        <v>0</v>
      </c>
      <c r="AC68" s="2">
        <v>1</v>
      </c>
      <c r="AD68" s="2">
        <v>17.039230799999999</v>
      </c>
      <c r="AE68" s="3">
        <v>74</v>
      </c>
      <c r="AF68" s="3">
        <v>39</v>
      </c>
      <c r="AG68" s="9">
        <v>14</v>
      </c>
    </row>
    <row r="69" spans="1:33" s="7" customFormat="1" ht="40" customHeight="1">
      <c r="A69" s="20">
        <v>68</v>
      </c>
      <c r="B69" s="2">
        <v>69.3</v>
      </c>
      <c r="C69" s="2">
        <v>96</v>
      </c>
      <c r="D69" s="2">
        <v>100</v>
      </c>
      <c r="E69" s="24">
        <v>96</v>
      </c>
      <c r="F69" s="24">
        <v>69.3</v>
      </c>
      <c r="G69" s="2">
        <v>2</v>
      </c>
      <c r="H69" s="2">
        <v>79</v>
      </c>
      <c r="I69" s="2" t="s">
        <v>36</v>
      </c>
      <c r="J69" s="2">
        <v>125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1</v>
      </c>
      <c r="Q69" s="2">
        <v>1</v>
      </c>
      <c r="R69" s="5">
        <v>5</v>
      </c>
      <c r="S69" s="2">
        <v>15</v>
      </c>
      <c r="T69" s="2">
        <v>110</v>
      </c>
      <c r="U69" s="6">
        <v>10</v>
      </c>
      <c r="V69" s="6">
        <v>18</v>
      </c>
      <c r="W69" s="6">
        <v>0</v>
      </c>
      <c r="X69" s="2">
        <v>0</v>
      </c>
      <c r="Y69" s="2">
        <v>0</v>
      </c>
      <c r="Z69" s="2">
        <v>0</v>
      </c>
      <c r="AA69" s="2">
        <v>0</v>
      </c>
      <c r="AB69" s="2">
        <v>1</v>
      </c>
      <c r="AC69" s="2">
        <v>1</v>
      </c>
      <c r="AD69" s="2">
        <v>23.12467037</v>
      </c>
      <c r="AE69" s="3">
        <v>82</v>
      </c>
      <c r="AF69" s="3">
        <v>50</v>
      </c>
      <c r="AG69" s="9">
        <v>17</v>
      </c>
    </row>
    <row r="70" spans="1:33" s="7" customFormat="1" ht="40" customHeight="1">
      <c r="A70" s="20">
        <v>69</v>
      </c>
      <c r="B70" s="2">
        <v>59.4</v>
      </c>
      <c r="C70" s="2">
        <v>95</v>
      </c>
      <c r="D70" s="2">
        <v>55</v>
      </c>
      <c r="E70" s="24">
        <v>172.727273</v>
      </c>
      <c r="F70" s="24">
        <v>108</v>
      </c>
      <c r="G70" s="2">
        <v>2</v>
      </c>
      <c r="H70" s="2">
        <v>80</v>
      </c>
      <c r="I70" s="2" t="s">
        <v>34</v>
      </c>
      <c r="J70" s="2">
        <v>0</v>
      </c>
      <c r="K70" s="2">
        <v>0</v>
      </c>
      <c r="L70" s="2">
        <v>0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5">
        <v>5</v>
      </c>
      <c r="S70" s="2">
        <v>10</v>
      </c>
      <c r="T70" s="2">
        <v>79</v>
      </c>
      <c r="U70" s="6">
        <v>7</v>
      </c>
      <c r="V70" s="6">
        <v>21</v>
      </c>
      <c r="W70" s="6">
        <v>0</v>
      </c>
      <c r="X70" s="2">
        <v>0</v>
      </c>
      <c r="Y70" s="2">
        <v>0</v>
      </c>
      <c r="Z70" s="2">
        <v>0</v>
      </c>
      <c r="AA70" s="2">
        <v>0</v>
      </c>
      <c r="AB70" s="2">
        <v>1</v>
      </c>
      <c r="AC70" s="2">
        <v>1</v>
      </c>
      <c r="AD70" s="2">
        <v>17.122473249999999</v>
      </c>
      <c r="AE70" s="3">
        <v>60</v>
      </c>
      <c r="AF70" s="3">
        <v>24</v>
      </c>
      <c r="AG70" s="9">
        <v>14</v>
      </c>
    </row>
    <row r="71" spans="1:33" s="7" customFormat="1" ht="40" customHeight="1">
      <c r="A71" s="20">
        <v>70</v>
      </c>
      <c r="B71" s="3">
        <v>86.8</v>
      </c>
      <c r="C71" s="3">
        <v>91</v>
      </c>
      <c r="D71" s="3">
        <v>35</v>
      </c>
      <c r="E71" s="24">
        <f>C71/D71*100</f>
        <v>260</v>
      </c>
      <c r="F71" s="24">
        <f>B71/D71*100</f>
        <v>248</v>
      </c>
      <c r="G71" s="3">
        <v>1</v>
      </c>
      <c r="H71" s="4">
        <v>80</v>
      </c>
      <c r="I71" s="2" t="s">
        <v>36</v>
      </c>
      <c r="J71" s="3">
        <v>40</v>
      </c>
      <c r="K71" s="3">
        <v>1</v>
      </c>
      <c r="L71" s="3">
        <v>1</v>
      </c>
      <c r="M71" s="3">
        <v>1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4</v>
      </c>
      <c r="T71" s="3">
        <v>24</v>
      </c>
      <c r="U71" s="3">
        <v>3</v>
      </c>
      <c r="V71" s="3">
        <f>28-U71</f>
        <v>25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 t="e">
        <f>#REF!/#REF!/#REF!*10000</f>
        <v>#REF!</v>
      </c>
      <c r="AE71" s="3">
        <v>57</v>
      </c>
      <c r="AF71" s="3">
        <v>26</v>
      </c>
      <c r="AG71" s="9">
        <v>10</v>
      </c>
    </row>
    <row r="72" spans="1:33" s="7" customFormat="1" ht="40" customHeight="1">
      <c r="A72" s="20">
        <v>71</v>
      </c>
      <c r="B72" s="3">
        <v>77.599999999999994</v>
      </c>
      <c r="C72" s="3">
        <v>100</v>
      </c>
      <c r="D72" s="3">
        <v>40</v>
      </c>
      <c r="E72" s="24">
        <f>C72/D72*100</f>
        <v>250</v>
      </c>
      <c r="F72" s="24">
        <f>B72/D72*100</f>
        <v>194</v>
      </c>
      <c r="G72" s="3">
        <v>1</v>
      </c>
      <c r="H72" s="4">
        <v>80</v>
      </c>
      <c r="I72" s="3" t="s">
        <v>35</v>
      </c>
      <c r="J72" s="3">
        <v>26</v>
      </c>
      <c r="K72" s="3">
        <v>0</v>
      </c>
      <c r="L72" s="3">
        <v>1</v>
      </c>
      <c r="M72" s="3">
        <v>1</v>
      </c>
      <c r="N72" s="3">
        <v>1</v>
      </c>
      <c r="O72" s="3">
        <v>1</v>
      </c>
      <c r="P72" s="3">
        <v>0</v>
      </c>
      <c r="Q72" s="3">
        <v>0</v>
      </c>
      <c r="R72" s="3">
        <v>0</v>
      </c>
      <c r="S72" s="3">
        <v>8</v>
      </c>
      <c r="T72" s="3">
        <v>58</v>
      </c>
      <c r="U72" s="3">
        <v>5</v>
      </c>
      <c r="V72" s="3">
        <f>28-U72</f>
        <v>23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 t="e">
        <f>#REF!/#REF!/#REF!*10000</f>
        <v>#REF!</v>
      </c>
      <c r="AE72" s="3">
        <v>58</v>
      </c>
      <c r="AF72" s="3">
        <v>28</v>
      </c>
      <c r="AG72" s="9">
        <v>11</v>
      </c>
    </row>
    <row r="73" spans="1:33" s="7" customFormat="1" ht="40" customHeight="1">
      <c r="A73" s="20">
        <v>72</v>
      </c>
      <c r="B73" s="2">
        <v>73.2</v>
      </c>
      <c r="C73" s="2">
        <v>99</v>
      </c>
      <c r="D73" s="2">
        <v>60</v>
      </c>
      <c r="E73" s="24">
        <v>165</v>
      </c>
      <c r="F73" s="24">
        <v>122</v>
      </c>
      <c r="G73" s="2">
        <v>1</v>
      </c>
      <c r="H73" s="2">
        <v>81</v>
      </c>
      <c r="I73" s="2" t="s">
        <v>34</v>
      </c>
      <c r="J73" s="2">
        <v>61</v>
      </c>
      <c r="K73" s="2">
        <v>1</v>
      </c>
      <c r="L73" s="2">
        <v>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5">
        <v>0</v>
      </c>
      <c r="S73" s="2">
        <v>10</v>
      </c>
      <c r="T73" s="2">
        <v>55</v>
      </c>
      <c r="U73" s="6">
        <v>7</v>
      </c>
      <c r="V73" s="6">
        <v>21</v>
      </c>
      <c r="W73" s="6">
        <v>0</v>
      </c>
      <c r="X73" s="2">
        <v>0</v>
      </c>
      <c r="Y73" s="2">
        <v>0</v>
      </c>
      <c r="Z73" s="2">
        <v>0</v>
      </c>
      <c r="AA73" s="2">
        <v>0</v>
      </c>
      <c r="AB73" s="2">
        <v>1</v>
      </c>
      <c r="AC73" s="2">
        <v>1</v>
      </c>
      <c r="AD73" s="2">
        <v>20.545693620000002</v>
      </c>
      <c r="AE73" s="3">
        <v>48</v>
      </c>
      <c r="AF73" s="3">
        <v>24</v>
      </c>
      <c r="AG73" s="9">
        <v>13</v>
      </c>
    </row>
    <row r="74" spans="1:33" s="7" customFormat="1" ht="40" customHeight="1">
      <c r="A74" s="20">
        <v>73</v>
      </c>
      <c r="B74" s="3">
        <v>73.099999999999994</v>
      </c>
      <c r="C74" s="3">
        <v>95</v>
      </c>
      <c r="D74" s="3">
        <v>55</v>
      </c>
      <c r="E74" s="24">
        <f>C74/D74*100</f>
        <v>172.72727272727272</v>
      </c>
      <c r="F74" s="24">
        <f>B74/D74*100</f>
        <v>132.90909090909088</v>
      </c>
      <c r="G74" s="3">
        <v>2</v>
      </c>
      <c r="H74" s="4">
        <v>81</v>
      </c>
      <c r="I74" s="2" t="s">
        <v>36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5</v>
      </c>
      <c r="T74" s="3">
        <v>5</v>
      </c>
      <c r="U74" s="3">
        <v>5</v>
      </c>
      <c r="V74" s="3">
        <v>0</v>
      </c>
      <c r="W74" s="3">
        <v>0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e">
        <f>#REF!/#REF!/#REF!*10000</f>
        <v>#REF!</v>
      </c>
      <c r="AE74" s="3">
        <v>76</v>
      </c>
      <c r="AF74" s="3">
        <v>24</v>
      </c>
      <c r="AG74" s="9">
        <v>14</v>
      </c>
    </row>
    <row r="75" spans="1:33" s="7" customFormat="1" ht="40" customHeight="1">
      <c r="A75" s="20">
        <v>74</v>
      </c>
      <c r="B75" s="2">
        <v>73.7</v>
      </c>
      <c r="C75" s="2">
        <v>97</v>
      </c>
      <c r="D75" s="2">
        <v>40</v>
      </c>
      <c r="E75" s="24">
        <v>242.5</v>
      </c>
      <c r="F75" s="24">
        <v>184.25</v>
      </c>
      <c r="G75" s="2">
        <v>1</v>
      </c>
      <c r="H75" s="2">
        <v>81</v>
      </c>
      <c r="I75" s="2" t="s">
        <v>36</v>
      </c>
      <c r="J75" s="2">
        <v>40</v>
      </c>
      <c r="K75" s="2">
        <v>1</v>
      </c>
      <c r="L75" s="2">
        <v>0</v>
      </c>
      <c r="M75" s="2">
        <v>0</v>
      </c>
      <c r="N75" s="2">
        <v>0</v>
      </c>
      <c r="O75" s="2">
        <v>1</v>
      </c>
      <c r="P75" s="2">
        <v>0</v>
      </c>
      <c r="Q75" s="2">
        <v>0</v>
      </c>
      <c r="R75" s="5">
        <v>0</v>
      </c>
      <c r="S75" s="2">
        <v>24</v>
      </c>
      <c r="T75" s="2">
        <v>56</v>
      </c>
      <c r="U75" s="6">
        <v>18</v>
      </c>
      <c r="V75" s="6">
        <v>10</v>
      </c>
      <c r="W75" s="6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24.515302030000001</v>
      </c>
      <c r="AE75" s="3">
        <v>63</v>
      </c>
      <c r="AF75" s="3">
        <v>27</v>
      </c>
      <c r="AG75" s="9">
        <v>13</v>
      </c>
    </row>
    <row r="76" spans="1:33" s="7" customFormat="1" ht="40" customHeight="1">
      <c r="A76" s="20">
        <v>75</v>
      </c>
      <c r="B76" s="3">
        <v>78.5</v>
      </c>
      <c r="C76" s="3">
        <v>98</v>
      </c>
      <c r="D76" s="3">
        <v>35</v>
      </c>
      <c r="E76" s="24">
        <f>C76/D76*100</f>
        <v>280</v>
      </c>
      <c r="F76" s="24">
        <f>B76/D76*100</f>
        <v>224.28571428571428</v>
      </c>
      <c r="G76" s="3">
        <v>1</v>
      </c>
      <c r="H76" s="4">
        <v>81</v>
      </c>
      <c r="I76" s="3" t="s">
        <v>40</v>
      </c>
      <c r="J76" s="3">
        <v>80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22</v>
      </c>
      <c r="T76" s="3">
        <v>74</v>
      </c>
      <c r="U76" s="3">
        <v>50</v>
      </c>
      <c r="V76" s="3">
        <v>0</v>
      </c>
      <c r="W76" s="3">
        <v>1</v>
      </c>
      <c r="X76" s="3">
        <v>0</v>
      </c>
      <c r="Y76" s="3">
        <v>0</v>
      </c>
      <c r="Z76" s="3">
        <v>1</v>
      </c>
      <c r="AA76" s="3">
        <v>1</v>
      </c>
      <c r="AB76" s="3">
        <v>0</v>
      </c>
      <c r="AC76" s="3">
        <v>0</v>
      </c>
      <c r="AD76" s="3" t="e">
        <f>#REF!/#REF!/#REF!*10000</f>
        <v>#REF!</v>
      </c>
      <c r="AE76" s="3">
        <v>75</v>
      </c>
      <c r="AF76" s="3">
        <v>33</v>
      </c>
      <c r="AG76" s="9">
        <v>11</v>
      </c>
    </row>
    <row r="77" spans="1:33" s="7" customFormat="1" ht="40" customHeight="1">
      <c r="A77" s="20">
        <v>76</v>
      </c>
      <c r="B77" s="3">
        <v>63.1</v>
      </c>
      <c r="C77" s="3">
        <v>91</v>
      </c>
      <c r="D77" s="3">
        <v>35</v>
      </c>
      <c r="E77" s="24">
        <f>C77/D77*100</f>
        <v>260</v>
      </c>
      <c r="F77" s="24">
        <f>B77/D77*100</f>
        <v>180.28571428571431</v>
      </c>
      <c r="G77" s="3">
        <v>1</v>
      </c>
      <c r="H77" s="4">
        <v>81</v>
      </c>
      <c r="I77" s="2" t="s">
        <v>36</v>
      </c>
      <c r="J77" s="3">
        <v>55</v>
      </c>
      <c r="K77" s="3">
        <v>1</v>
      </c>
      <c r="L77" s="3">
        <v>1</v>
      </c>
      <c r="M77" s="3">
        <v>0</v>
      </c>
      <c r="N77" s="3">
        <v>0</v>
      </c>
      <c r="O77" s="3">
        <v>1</v>
      </c>
      <c r="P77" s="3">
        <v>0</v>
      </c>
      <c r="Q77" s="3">
        <v>0</v>
      </c>
      <c r="R77" s="3">
        <v>5</v>
      </c>
      <c r="S77" s="3">
        <v>20</v>
      </c>
      <c r="T77" s="3">
        <v>100</v>
      </c>
      <c r="U77" s="3">
        <v>17</v>
      </c>
      <c r="V77" s="3">
        <f>28-U77</f>
        <v>11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0</v>
      </c>
      <c r="AD77" s="3" t="e">
        <f>#REF!/#REF!/#REF!*10000</f>
        <v>#REF!</v>
      </c>
      <c r="AE77" s="3">
        <v>71</v>
      </c>
      <c r="AF77" s="3">
        <v>42</v>
      </c>
      <c r="AG77" s="9">
        <v>15</v>
      </c>
    </row>
    <row r="78" spans="1:33" s="7" customFormat="1" ht="40" customHeight="1">
      <c r="A78" s="20">
        <v>77</v>
      </c>
      <c r="B78" s="3">
        <v>71.8</v>
      </c>
      <c r="C78" s="3">
        <v>94</v>
      </c>
      <c r="D78" s="3">
        <v>40</v>
      </c>
      <c r="E78" s="24">
        <f>C78/D78*100</f>
        <v>235</v>
      </c>
      <c r="F78" s="24">
        <f>B78/D78*100</f>
        <v>179.5</v>
      </c>
      <c r="G78" s="3">
        <v>1</v>
      </c>
      <c r="H78" s="4">
        <v>82</v>
      </c>
      <c r="I78" s="2" t="s">
        <v>36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20</v>
      </c>
      <c r="T78" s="3">
        <v>20</v>
      </c>
      <c r="U78" s="3">
        <v>20</v>
      </c>
      <c r="V78" s="3">
        <f>28-U78</f>
        <v>8</v>
      </c>
      <c r="W78" s="3">
        <v>0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0</v>
      </c>
      <c r="AD78" s="3" t="e">
        <f>#REF!/#REF!/#REF!*10000</f>
        <v>#REF!</v>
      </c>
      <c r="AE78" s="3">
        <v>43</v>
      </c>
      <c r="AF78" s="3">
        <v>23</v>
      </c>
      <c r="AG78" s="9">
        <v>9</v>
      </c>
    </row>
    <row r="79" spans="1:33" s="7" customFormat="1" ht="40" customHeight="1">
      <c r="A79" s="20">
        <v>78</v>
      </c>
      <c r="B79" s="3">
        <v>136</v>
      </c>
      <c r="C79" s="3">
        <v>96</v>
      </c>
      <c r="D79" s="3">
        <v>35</v>
      </c>
      <c r="E79" s="24">
        <f>C79/D79*100</f>
        <v>274.28571428571428</v>
      </c>
      <c r="F79" s="24">
        <f>B79/D79*100</f>
        <v>388.57142857142856</v>
      </c>
      <c r="G79" s="3">
        <v>2</v>
      </c>
      <c r="H79" s="4">
        <v>82</v>
      </c>
      <c r="I79" s="3" t="s">
        <v>35</v>
      </c>
      <c r="J79" s="3">
        <v>0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3">
        <v>0</v>
      </c>
      <c r="S79" s="3">
        <v>4</v>
      </c>
      <c r="T79" s="3">
        <v>35</v>
      </c>
      <c r="U79" s="3">
        <v>17</v>
      </c>
      <c r="V79" s="3">
        <f>28-U79</f>
        <v>11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e">
        <f>#REF!/#REF!/#REF!*10000</f>
        <v>#REF!</v>
      </c>
      <c r="AE79" s="3">
        <v>67</v>
      </c>
      <c r="AF79" s="3">
        <v>26</v>
      </c>
      <c r="AG79" s="9">
        <v>10</v>
      </c>
    </row>
    <row r="80" spans="1:33" s="7" customFormat="1" ht="40" customHeight="1">
      <c r="A80" s="20">
        <v>79</v>
      </c>
      <c r="B80" s="2">
        <v>158.19999999999999</v>
      </c>
      <c r="C80" s="2">
        <v>96</v>
      </c>
      <c r="D80" s="2">
        <v>60</v>
      </c>
      <c r="E80" s="24">
        <v>160</v>
      </c>
      <c r="F80" s="24">
        <v>263.66666700000002</v>
      </c>
      <c r="G80" s="2">
        <v>1</v>
      </c>
      <c r="H80" s="2">
        <v>83</v>
      </c>
      <c r="I80" s="2" t="s">
        <v>36</v>
      </c>
      <c r="J80" s="2">
        <v>57</v>
      </c>
      <c r="K80" s="2">
        <v>1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5">
        <v>0</v>
      </c>
      <c r="S80" s="2">
        <v>28</v>
      </c>
      <c r="T80" s="2">
        <v>37</v>
      </c>
      <c r="U80" s="6">
        <v>34</v>
      </c>
      <c r="V80" s="6">
        <v>0</v>
      </c>
      <c r="W80" s="6">
        <v>1</v>
      </c>
      <c r="X80" s="2">
        <v>0</v>
      </c>
      <c r="Y80" s="2">
        <v>0</v>
      </c>
      <c r="Z80" s="2">
        <v>1</v>
      </c>
      <c r="AA80" s="2">
        <v>1</v>
      </c>
      <c r="AB80" s="2">
        <v>1</v>
      </c>
      <c r="AC80" s="2">
        <v>1</v>
      </c>
      <c r="AD80" s="2">
        <v>20.830703190000001</v>
      </c>
      <c r="AE80" s="3">
        <v>52</v>
      </c>
      <c r="AF80" s="3">
        <v>19</v>
      </c>
      <c r="AG80" s="9">
        <v>9</v>
      </c>
    </row>
    <row r="81" spans="1:33" s="7" customFormat="1" ht="40" customHeight="1">
      <c r="A81" s="20">
        <v>80</v>
      </c>
      <c r="B81" s="3">
        <v>109.6</v>
      </c>
      <c r="C81" s="3">
        <v>96</v>
      </c>
      <c r="D81" s="3">
        <v>60</v>
      </c>
      <c r="E81" s="24">
        <f>C81/D81*100</f>
        <v>160</v>
      </c>
      <c r="F81" s="24">
        <f>B81/D81*100</f>
        <v>182.66666666666666</v>
      </c>
      <c r="G81" s="3">
        <v>1</v>
      </c>
      <c r="H81" s="4">
        <v>83</v>
      </c>
      <c r="I81" s="3" t="s">
        <v>35</v>
      </c>
      <c r="J81" s="3">
        <v>90</v>
      </c>
      <c r="K81" s="3">
        <v>1</v>
      </c>
      <c r="L81" s="3">
        <v>1</v>
      </c>
      <c r="M81" s="3">
        <v>0</v>
      </c>
      <c r="N81" s="3">
        <v>0</v>
      </c>
      <c r="O81" s="3">
        <v>0</v>
      </c>
      <c r="P81" s="3">
        <v>1</v>
      </c>
      <c r="Q81" s="3">
        <v>0</v>
      </c>
      <c r="R81" s="3">
        <v>5</v>
      </c>
      <c r="S81" s="3">
        <v>11</v>
      </c>
      <c r="T81" s="3">
        <v>32</v>
      </c>
      <c r="U81" s="3">
        <v>9</v>
      </c>
      <c r="V81" s="3">
        <f>28-U81</f>
        <v>19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e">
        <f>#REF!/#REF!/#REF!*10000</f>
        <v>#REF!</v>
      </c>
      <c r="AE81" s="3">
        <v>79</v>
      </c>
      <c r="AF81" s="3">
        <v>38</v>
      </c>
      <c r="AG81" s="9">
        <v>16</v>
      </c>
    </row>
    <row r="82" spans="1:33" s="7" customFormat="1" ht="40" customHeight="1">
      <c r="A82" s="20">
        <v>81</v>
      </c>
      <c r="B82" s="3">
        <v>83.1</v>
      </c>
      <c r="C82" s="3">
        <v>91</v>
      </c>
      <c r="D82" s="3">
        <v>70</v>
      </c>
      <c r="E82" s="24">
        <f>C82/D82*100</f>
        <v>130</v>
      </c>
      <c r="F82" s="24">
        <f>B82/D82*100</f>
        <v>118.71428571428571</v>
      </c>
      <c r="G82" s="3">
        <v>2</v>
      </c>
      <c r="H82" s="4">
        <v>84</v>
      </c>
      <c r="I82" s="3" t="s">
        <v>35</v>
      </c>
      <c r="J82" s="3">
        <v>0</v>
      </c>
      <c r="K82" s="3">
        <v>0</v>
      </c>
      <c r="L82" s="3">
        <v>1</v>
      </c>
      <c r="M82" s="3">
        <v>0</v>
      </c>
      <c r="N82" s="3">
        <v>0</v>
      </c>
      <c r="O82" s="3">
        <v>0</v>
      </c>
      <c r="P82" s="3">
        <v>0</v>
      </c>
      <c r="Q82" s="3">
        <v>1</v>
      </c>
      <c r="R82" s="3">
        <v>0</v>
      </c>
      <c r="S82" s="3">
        <v>10</v>
      </c>
      <c r="T82" s="3">
        <v>100</v>
      </c>
      <c r="U82" s="3">
        <v>24</v>
      </c>
      <c r="V82" s="3">
        <f>28-U82</f>
        <v>4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e">
        <f>#REF!/#REF!/#REF!*10000</f>
        <v>#REF!</v>
      </c>
      <c r="AE82" s="3">
        <v>57</v>
      </c>
      <c r="AF82" s="3">
        <v>31</v>
      </c>
      <c r="AG82" s="9">
        <v>16</v>
      </c>
    </row>
    <row r="83" spans="1:33" s="7" customFormat="1" ht="40" customHeight="1">
      <c r="A83" s="20">
        <v>82</v>
      </c>
      <c r="B83" s="5">
        <v>106.5</v>
      </c>
      <c r="C83" s="5">
        <v>100</v>
      </c>
      <c r="D83" s="5">
        <v>35</v>
      </c>
      <c r="E83" s="24">
        <v>285.71428600000002</v>
      </c>
      <c r="F83" s="24">
        <v>304.28571399999998</v>
      </c>
      <c r="G83" s="2">
        <v>1</v>
      </c>
      <c r="H83" s="2">
        <v>84</v>
      </c>
      <c r="I83" s="2" t="s">
        <v>34</v>
      </c>
      <c r="J83" s="5">
        <v>50</v>
      </c>
      <c r="K83" s="2">
        <v>0</v>
      </c>
      <c r="L83" s="2">
        <v>0</v>
      </c>
      <c r="M83" s="2">
        <v>0</v>
      </c>
      <c r="N83" s="2">
        <v>0</v>
      </c>
      <c r="O83" s="2">
        <v>1</v>
      </c>
      <c r="P83" s="2">
        <v>0</v>
      </c>
      <c r="Q83" s="2">
        <v>0</v>
      </c>
      <c r="R83" s="5">
        <v>0</v>
      </c>
      <c r="S83" s="2">
        <v>11</v>
      </c>
      <c r="T83" s="5">
        <v>19</v>
      </c>
      <c r="U83" s="3">
        <v>15</v>
      </c>
      <c r="V83" s="3">
        <v>13</v>
      </c>
      <c r="W83" s="3">
        <v>0</v>
      </c>
      <c r="X83" s="2">
        <v>0</v>
      </c>
      <c r="Y83" s="2">
        <v>0</v>
      </c>
      <c r="Z83" s="2">
        <v>1</v>
      </c>
      <c r="AA83" s="2">
        <v>1</v>
      </c>
      <c r="AB83" s="5">
        <v>1</v>
      </c>
      <c r="AC83" s="5">
        <v>1</v>
      </c>
      <c r="AD83" s="2">
        <v>15.43252595</v>
      </c>
      <c r="AE83" s="3">
        <v>68</v>
      </c>
      <c r="AF83" s="3">
        <v>37</v>
      </c>
      <c r="AG83" s="9">
        <v>16</v>
      </c>
    </row>
    <row r="84" spans="1:33" s="7" customFormat="1" ht="40" customHeight="1">
      <c r="A84" s="20">
        <v>83</v>
      </c>
      <c r="B84" s="3">
        <v>119.2</v>
      </c>
      <c r="C84" s="3">
        <v>99</v>
      </c>
      <c r="D84" s="3">
        <v>100</v>
      </c>
      <c r="E84" s="24">
        <f>C84/D84*100</f>
        <v>99</v>
      </c>
      <c r="F84" s="24">
        <f>B84/D84*100</f>
        <v>119.19999999999999</v>
      </c>
      <c r="G84" s="3">
        <v>1</v>
      </c>
      <c r="H84" s="4">
        <v>84</v>
      </c>
      <c r="I84" s="3" t="s">
        <v>35</v>
      </c>
      <c r="J84" s="3">
        <v>0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31</v>
      </c>
      <c r="T84" s="3">
        <v>31</v>
      </c>
      <c r="U84" s="3">
        <v>31</v>
      </c>
      <c r="V84" s="3">
        <v>0</v>
      </c>
      <c r="W84" s="3">
        <v>1</v>
      </c>
      <c r="X84" s="3">
        <v>1</v>
      </c>
      <c r="Y84" s="3">
        <v>0</v>
      </c>
      <c r="Z84" s="3">
        <v>1</v>
      </c>
      <c r="AA84" s="3">
        <v>1</v>
      </c>
      <c r="AB84" s="3">
        <v>1</v>
      </c>
      <c r="AC84" s="3">
        <v>0</v>
      </c>
      <c r="AD84" s="3" t="e">
        <f>#REF!/#REF!/#REF!*10000</f>
        <v>#REF!</v>
      </c>
      <c r="AE84" s="3">
        <v>90</v>
      </c>
      <c r="AF84" s="3">
        <v>40</v>
      </c>
      <c r="AG84" s="9">
        <v>20</v>
      </c>
    </row>
    <row r="85" spans="1:33" s="7" customFormat="1" ht="40" customHeight="1">
      <c r="A85" s="20">
        <v>84</v>
      </c>
      <c r="B85" s="2">
        <v>62.4</v>
      </c>
      <c r="C85" s="2">
        <v>95</v>
      </c>
      <c r="D85" s="2">
        <v>100</v>
      </c>
      <c r="E85" s="24">
        <v>95</v>
      </c>
      <c r="F85" s="24">
        <v>62.4</v>
      </c>
      <c r="G85" s="2">
        <v>1</v>
      </c>
      <c r="H85" s="2">
        <v>84</v>
      </c>
      <c r="I85" s="2" t="s">
        <v>34</v>
      </c>
      <c r="J85" s="2">
        <v>60</v>
      </c>
      <c r="K85" s="2">
        <v>0</v>
      </c>
      <c r="L85" s="2">
        <v>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3">
        <v>0</v>
      </c>
      <c r="S85" s="2">
        <v>26</v>
      </c>
      <c r="T85" s="2">
        <v>26</v>
      </c>
      <c r="U85" s="6">
        <v>26</v>
      </c>
      <c r="V85" s="6">
        <v>0</v>
      </c>
      <c r="W85" s="6">
        <v>0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>
        <v>21.901709400000001</v>
      </c>
      <c r="AE85" s="3">
        <v>83</v>
      </c>
      <c r="AF85" s="3">
        <v>41</v>
      </c>
      <c r="AG85" s="9">
        <v>13</v>
      </c>
    </row>
    <row r="86" spans="1:33" s="7" customFormat="1" ht="40" customHeight="1">
      <c r="A86" s="20">
        <v>85</v>
      </c>
      <c r="B86" s="2">
        <v>75.400000000000006</v>
      </c>
      <c r="C86" s="2">
        <v>97</v>
      </c>
      <c r="D86" s="2">
        <v>60</v>
      </c>
      <c r="E86" s="24">
        <v>161.66666699999999</v>
      </c>
      <c r="F86" s="24">
        <v>125.666667</v>
      </c>
      <c r="G86" s="2">
        <v>2</v>
      </c>
      <c r="H86" s="2">
        <v>85</v>
      </c>
      <c r="I86" s="2" t="s">
        <v>34</v>
      </c>
      <c r="J86" s="2">
        <v>0</v>
      </c>
      <c r="K86" s="2">
        <v>0</v>
      </c>
      <c r="L86" s="2">
        <v>1</v>
      </c>
      <c r="M86" s="2">
        <v>0</v>
      </c>
      <c r="N86" s="2">
        <v>1</v>
      </c>
      <c r="O86" s="2">
        <v>0</v>
      </c>
      <c r="P86" s="2">
        <v>1</v>
      </c>
      <c r="Q86" s="2">
        <v>0</v>
      </c>
      <c r="R86" s="5">
        <v>5</v>
      </c>
      <c r="S86" s="2">
        <v>8</v>
      </c>
      <c r="T86" s="2">
        <v>43</v>
      </c>
      <c r="U86" s="6">
        <v>36</v>
      </c>
      <c r="V86" s="6">
        <v>0</v>
      </c>
      <c r="W86" s="6">
        <v>0</v>
      </c>
      <c r="X86" s="2">
        <v>0</v>
      </c>
      <c r="Y86" s="2">
        <v>0</v>
      </c>
      <c r="Z86" s="2">
        <v>1</v>
      </c>
      <c r="AA86" s="2">
        <v>1</v>
      </c>
      <c r="AB86" s="2">
        <v>1</v>
      </c>
      <c r="AC86" s="2">
        <v>0</v>
      </c>
      <c r="AD86" s="2">
        <v>24.89703364</v>
      </c>
      <c r="AE86" s="3">
        <v>75</v>
      </c>
      <c r="AF86" s="3">
        <v>32</v>
      </c>
      <c r="AG86" s="9">
        <v>14</v>
      </c>
    </row>
    <row r="87" spans="1:33" s="7" customFormat="1" ht="40" customHeight="1">
      <c r="A87" s="20">
        <v>86</v>
      </c>
      <c r="B87" s="3">
        <v>73.599999999999994</v>
      </c>
      <c r="C87" s="3">
        <v>65.599999999999994</v>
      </c>
      <c r="D87" s="3">
        <v>40</v>
      </c>
      <c r="E87" s="24">
        <f>C87/D87*100</f>
        <v>164</v>
      </c>
      <c r="F87" s="24">
        <f>B87/D87*100</f>
        <v>184</v>
      </c>
      <c r="G87" s="3">
        <v>1</v>
      </c>
      <c r="H87" s="4">
        <v>85</v>
      </c>
      <c r="I87" s="3" t="s">
        <v>35</v>
      </c>
      <c r="J87" s="3">
        <v>0</v>
      </c>
      <c r="K87" s="3">
        <v>1</v>
      </c>
      <c r="L87" s="3">
        <v>1</v>
      </c>
      <c r="M87" s="3">
        <v>0</v>
      </c>
      <c r="N87" s="3">
        <v>0</v>
      </c>
      <c r="O87" s="3">
        <v>1</v>
      </c>
      <c r="P87" s="3">
        <v>0</v>
      </c>
      <c r="Q87" s="3">
        <v>0</v>
      </c>
      <c r="R87" s="3">
        <v>5</v>
      </c>
      <c r="S87" s="3">
        <v>13</v>
      </c>
      <c r="T87" s="3">
        <v>27</v>
      </c>
      <c r="U87" s="3">
        <v>6</v>
      </c>
      <c r="V87" s="3">
        <f>28-U87</f>
        <v>22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 t="e">
        <f>#REF!/#REF!/#REF!*10000</f>
        <v>#REF!</v>
      </c>
      <c r="AE87" s="3">
        <v>82</v>
      </c>
      <c r="AF87" s="3">
        <v>47</v>
      </c>
      <c r="AG87" s="9">
        <v>17</v>
      </c>
    </row>
    <row r="88" spans="1:33" s="7" customFormat="1" ht="40" customHeight="1">
      <c r="A88" s="20">
        <v>87</v>
      </c>
      <c r="B88" s="5">
        <v>57.4</v>
      </c>
      <c r="C88" s="5">
        <v>93</v>
      </c>
      <c r="D88" s="5">
        <v>45</v>
      </c>
      <c r="E88" s="24">
        <v>206.66666699999999</v>
      </c>
      <c r="F88" s="24">
        <v>127.555556</v>
      </c>
      <c r="G88" s="2">
        <v>1</v>
      </c>
      <c r="H88" s="2">
        <v>86</v>
      </c>
      <c r="I88" s="2" t="s">
        <v>34</v>
      </c>
      <c r="J88" s="5">
        <v>50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2">
        <v>33</v>
      </c>
      <c r="T88" s="5">
        <v>84</v>
      </c>
      <c r="U88" s="3">
        <v>84</v>
      </c>
      <c r="V88" s="3">
        <v>0</v>
      </c>
      <c r="W88" s="3">
        <v>1</v>
      </c>
      <c r="X88" s="2">
        <v>0</v>
      </c>
      <c r="Y88" s="2">
        <v>0</v>
      </c>
      <c r="Z88" s="2">
        <v>0</v>
      </c>
      <c r="AA88" s="2">
        <v>1</v>
      </c>
      <c r="AB88" s="5">
        <v>1</v>
      </c>
      <c r="AC88" s="5">
        <v>0</v>
      </c>
      <c r="AD88" s="2">
        <v>26.38917794</v>
      </c>
      <c r="AE88" s="3">
        <v>50</v>
      </c>
      <c r="AF88" s="3">
        <v>28</v>
      </c>
      <c r="AG88" s="9">
        <v>12</v>
      </c>
    </row>
    <row r="89" spans="1:33" s="7" customFormat="1" ht="40" customHeight="1">
      <c r="A89" s="20">
        <v>88</v>
      </c>
      <c r="B89" s="3">
        <v>96.3</v>
      </c>
      <c r="C89" s="3">
        <v>97</v>
      </c>
      <c r="D89" s="3">
        <v>40</v>
      </c>
      <c r="E89" s="24">
        <f>C89/D89*100</f>
        <v>242.49999999999997</v>
      </c>
      <c r="F89" s="24">
        <f>B89/D89*100</f>
        <v>240.74999999999997</v>
      </c>
      <c r="G89" s="3">
        <v>1</v>
      </c>
      <c r="H89" s="4">
        <v>87</v>
      </c>
      <c r="I89" s="3" t="s">
        <v>35</v>
      </c>
      <c r="J89" s="3">
        <v>0</v>
      </c>
      <c r="K89" s="3">
        <v>0</v>
      </c>
      <c r="L89" s="3">
        <v>1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13</v>
      </c>
      <c r="T89" s="3">
        <v>39</v>
      </c>
      <c r="U89" s="3">
        <v>13</v>
      </c>
      <c r="V89" s="3">
        <f>28-U89</f>
        <v>15</v>
      </c>
      <c r="W89" s="3">
        <v>0</v>
      </c>
      <c r="X89" s="3">
        <v>0</v>
      </c>
      <c r="Y89" s="3">
        <v>0</v>
      </c>
      <c r="Z89" s="3">
        <v>1</v>
      </c>
      <c r="AA89" s="3">
        <v>1</v>
      </c>
      <c r="AB89" s="3">
        <v>1</v>
      </c>
      <c r="AC89" s="3">
        <v>0</v>
      </c>
      <c r="AD89" s="3" t="e">
        <f>#REF!/#REF!/#REF!*10000</f>
        <v>#REF!</v>
      </c>
      <c r="AE89" s="3">
        <v>56</v>
      </c>
      <c r="AF89" s="3">
        <v>17</v>
      </c>
      <c r="AG89" s="9">
        <v>14</v>
      </c>
    </row>
    <row r="90" spans="1:33" s="7" customFormat="1" ht="40" customHeight="1">
      <c r="A90" s="20">
        <v>89</v>
      </c>
      <c r="B90" s="2">
        <v>72.2</v>
      </c>
      <c r="C90" s="2">
        <v>93</v>
      </c>
      <c r="D90" s="2">
        <v>70</v>
      </c>
      <c r="E90" s="24">
        <v>132.85714300000001</v>
      </c>
      <c r="F90" s="24">
        <v>103.14285700000001</v>
      </c>
      <c r="G90" s="2">
        <v>2</v>
      </c>
      <c r="H90" s="2">
        <v>87</v>
      </c>
      <c r="I90" s="2" t="s">
        <v>36</v>
      </c>
      <c r="J90" s="2">
        <v>21</v>
      </c>
      <c r="K90" s="2">
        <v>0</v>
      </c>
      <c r="L90" s="2">
        <v>1</v>
      </c>
      <c r="M90" s="2">
        <v>1</v>
      </c>
      <c r="N90" s="2">
        <v>0</v>
      </c>
      <c r="O90" s="2">
        <v>0</v>
      </c>
      <c r="P90" s="2">
        <v>0</v>
      </c>
      <c r="Q90" s="2">
        <v>0</v>
      </c>
      <c r="R90" s="5">
        <v>5</v>
      </c>
      <c r="S90" s="2">
        <v>4</v>
      </c>
      <c r="T90" s="2">
        <v>5</v>
      </c>
      <c r="U90" s="6">
        <v>4</v>
      </c>
      <c r="V90" s="6">
        <v>0</v>
      </c>
      <c r="W90" s="6">
        <v>0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23.02243211</v>
      </c>
      <c r="AE90" s="3">
        <v>55</v>
      </c>
      <c r="AF90" s="3">
        <v>24</v>
      </c>
      <c r="AG90" s="9">
        <v>15</v>
      </c>
    </row>
    <row r="91" spans="1:33" s="7" customFormat="1" ht="40" customHeight="1">
      <c r="A91" s="20">
        <v>90</v>
      </c>
      <c r="B91" s="2">
        <v>106</v>
      </c>
      <c r="C91" s="2">
        <v>99</v>
      </c>
      <c r="D91" s="2">
        <v>45</v>
      </c>
      <c r="E91" s="24">
        <v>220</v>
      </c>
      <c r="F91" s="24">
        <v>235.555556</v>
      </c>
      <c r="G91" s="2">
        <v>1</v>
      </c>
      <c r="H91" s="2">
        <v>87</v>
      </c>
      <c r="I91" s="2" t="s">
        <v>34</v>
      </c>
      <c r="J91" s="2">
        <v>41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5">
        <v>0</v>
      </c>
      <c r="S91" s="2">
        <v>27</v>
      </c>
      <c r="T91" s="2">
        <v>74</v>
      </c>
      <c r="U91" s="6">
        <v>53</v>
      </c>
      <c r="V91" s="6">
        <v>0</v>
      </c>
      <c r="W91" s="6">
        <v>1</v>
      </c>
      <c r="X91" s="2">
        <v>0</v>
      </c>
      <c r="Y91" s="2">
        <v>0</v>
      </c>
      <c r="Z91" s="2">
        <v>0</v>
      </c>
      <c r="AA91" s="2">
        <v>1</v>
      </c>
      <c r="AB91" s="2">
        <v>1</v>
      </c>
      <c r="AC91" s="2">
        <v>1</v>
      </c>
      <c r="AD91" s="2">
        <v>23.05300162</v>
      </c>
      <c r="AE91" s="3">
        <v>60</v>
      </c>
      <c r="AF91" s="3">
        <v>32</v>
      </c>
      <c r="AG91" s="9">
        <v>14</v>
      </c>
    </row>
    <row r="92" spans="1:33" s="7" customFormat="1" ht="40" customHeight="1">
      <c r="A92" s="20">
        <v>91</v>
      </c>
      <c r="B92" s="3">
        <v>133.30000000000001</v>
      </c>
      <c r="C92" s="3">
        <v>100</v>
      </c>
      <c r="D92" s="3">
        <v>50</v>
      </c>
      <c r="E92" s="24">
        <f>C92/D92*100</f>
        <v>200</v>
      </c>
      <c r="F92" s="24">
        <f>B92/D92*100</f>
        <v>266.60000000000002</v>
      </c>
      <c r="G92" s="3">
        <v>1</v>
      </c>
      <c r="H92" s="4">
        <v>87</v>
      </c>
      <c r="I92" s="3" t="s">
        <v>40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22</v>
      </c>
      <c r="T92" s="3">
        <v>76</v>
      </c>
      <c r="U92" s="3">
        <v>76</v>
      </c>
      <c r="V92" s="3">
        <v>0</v>
      </c>
      <c r="W92" s="3">
        <v>1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e">
        <f>#REF!/#REF!/#REF!*10000</f>
        <v>#REF!</v>
      </c>
      <c r="AE92" s="3">
        <v>64</v>
      </c>
      <c r="AF92" s="3">
        <v>34</v>
      </c>
      <c r="AG92" s="9">
        <v>15</v>
      </c>
    </row>
    <row r="93" spans="1:33" s="7" customFormat="1" ht="40" customHeight="1">
      <c r="A93" s="20">
        <v>92</v>
      </c>
      <c r="B93" s="3">
        <v>100.6</v>
      </c>
      <c r="C93" s="3">
        <v>98</v>
      </c>
      <c r="D93" s="3">
        <v>40</v>
      </c>
      <c r="E93" s="24">
        <f>C93/D93*100</f>
        <v>245.00000000000003</v>
      </c>
      <c r="F93" s="24">
        <f>B93/D93*100</f>
        <v>251.49999999999997</v>
      </c>
      <c r="G93" s="3">
        <v>2</v>
      </c>
      <c r="H93" s="4">
        <v>87</v>
      </c>
      <c r="I93" s="3" t="s">
        <v>35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19</v>
      </c>
      <c r="T93" s="3">
        <v>80</v>
      </c>
      <c r="U93" s="3">
        <v>29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e">
        <f>#REF!/#REF!/#REF!*10000</f>
        <v>#REF!</v>
      </c>
      <c r="AE93" s="3">
        <v>86</v>
      </c>
      <c r="AF93" s="3">
        <v>40</v>
      </c>
      <c r="AG93" s="9">
        <v>17</v>
      </c>
    </row>
    <row r="94" spans="1:33" s="7" customFormat="1" ht="40" customHeight="1">
      <c r="A94" s="20">
        <v>93</v>
      </c>
      <c r="B94" s="2">
        <v>76.599999999999994</v>
      </c>
      <c r="C94" s="2">
        <v>96</v>
      </c>
      <c r="D94" s="2">
        <v>65</v>
      </c>
      <c r="E94" s="24">
        <v>147.692308</v>
      </c>
      <c r="F94" s="24">
        <v>117.846154</v>
      </c>
      <c r="G94" s="2">
        <v>2</v>
      </c>
      <c r="H94" s="2">
        <v>88</v>
      </c>
      <c r="I94" s="2" t="s">
        <v>36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5">
        <v>5</v>
      </c>
      <c r="S94" s="2">
        <v>13</v>
      </c>
      <c r="T94" s="2">
        <v>19</v>
      </c>
      <c r="U94" s="6">
        <v>13</v>
      </c>
      <c r="V94" s="6">
        <v>0</v>
      </c>
      <c r="W94" s="6">
        <v>0</v>
      </c>
      <c r="X94" s="2">
        <v>1</v>
      </c>
      <c r="Y94" s="2">
        <v>1</v>
      </c>
      <c r="Z94" s="2">
        <v>1</v>
      </c>
      <c r="AA94" s="2">
        <v>1</v>
      </c>
      <c r="AB94" s="2">
        <v>1</v>
      </c>
      <c r="AC94" s="2">
        <v>1</v>
      </c>
      <c r="AD94" s="2">
        <v>24.421957150000001</v>
      </c>
      <c r="AE94" s="3">
        <v>66</v>
      </c>
      <c r="AF94" s="3">
        <v>39</v>
      </c>
      <c r="AG94" s="9">
        <v>15</v>
      </c>
    </row>
    <row r="95" spans="1:33" s="7" customFormat="1" ht="40" customHeight="1" thickBot="1">
      <c r="A95" s="21">
        <v>94</v>
      </c>
      <c r="B95" s="12">
        <v>67.8</v>
      </c>
      <c r="C95" s="12">
        <v>91</v>
      </c>
      <c r="D95" s="12">
        <v>30</v>
      </c>
      <c r="E95" s="25">
        <f>C95/D95*100</f>
        <v>303.33333333333331</v>
      </c>
      <c r="F95" s="25">
        <f>B95/D95*100</f>
        <v>225.99999999999997</v>
      </c>
      <c r="G95" s="12">
        <v>1</v>
      </c>
      <c r="H95" s="22">
        <v>90</v>
      </c>
      <c r="I95" s="11" t="s">
        <v>36</v>
      </c>
      <c r="J95" s="12">
        <v>60</v>
      </c>
      <c r="K95" s="12">
        <v>1</v>
      </c>
      <c r="L95" s="12">
        <v>1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5</v>
      </c>
      <c r="S95" s="12">
        <v>12</v>
      </c>
      <c r="T95" s="12">
        <v>58</v>
      </c>
      <c r="U95" s="12">
        <v>10</v>
      </c>
      <c r="V95" s="12">
        <f>28-U95</f>
        <v>18</v>
      </c>
      <c r="W95" s="12">
        <v>0</v>
      </c>
      <c r="X95" s="12">
        <v>0</v>
      </c>
      <c r="Y95" s="12">
        <v>0</v>
      </c>
      <c r="Z95" s="12">
        <v>1</v>
      </c>
      <c r="AA95" s="12">
        <v>1</v>
      </c>
      <c r="AB95" s="12">
        <v>1</v>
      </c>
      <c r="AC95" s="12">
        <v>0</v>
      </c>
      <c r="AD95" s="12" t="e">
        <f>#REF!/#REF!/#REF!*10000</f>
        <v>#REF!</v>
      </c>
      <c r="AE95" s="12">
        <v>72</v>
      </c>
      <c r="AF95" s="12">
        <v>26</v>
      </c>
      <c r="AG95" s="13">
        <v>12</v>
      </c>
    </row>
  </sheetData>
  <sortState xmlns:xlrd2="http://schemas.microsoft.com/office/spreadsheetml/2017/richdata2" ref="A2:AG96">
    <sortCondition ref="A2:A96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Supporting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2020-08-28T01:29:52Z</dcterms:created>
  <dcterms:modified xsi:type="dcterms:W3CDTF">2021-01-02T12:17:17Z</dcterms:modified>
</cp:coreProperties>
</file>