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 filterPrivacy="1"/>
  <mc:AlternateContent xmlns:mc="http://schemas.openxmlformats.org/markup-compatibility/2006">
    <mc:Choice Requires="x15">
      <x15ac:absPath xmlns:x15ac="http://schemas.microsoft.com/office/spreadsheetml/2010/11/ac" url="/Users/caihuaizhen/Desktop/dissertation files/EXP1/PLOSONE manuscript/"/>
    </mc:Choice>
  </mc:AlternateContent>
  <bookViews>
    <workbookView xWindow="8840" yWindow="1060" windowWidth="28000" windowHeight="15400"/>
  </bookViews>
  <sheets>
    <sheet name="Thresholds in 3 conditions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5" i="2" l="1"/>
  <c r="K45" i="2"/>
  <c r="J46" i="2"/>
  <c r="K46" i="2"/>
  <c r="J43" i="2"/>
  <c r="K43" i="2"/>
  <c r="J44" i="2"/>
  <c r="K44" i="2"/>
  <c r="K42" i="2"/>
  <c r="J42" i="2"/>
  <c r="K34" i="2"/>
  <c r="K37" i="2"/>
  <c r="K36" i="2"/>
  <c r="K35" i="2"/>
  <c r="K22" i="2"/>
  <c r="K21" i="2"/>
  <c r="K20" i="2"/>
  <c r="J22" i="2"/>
  <c r="J21" i="2"/>
  <c r="J20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J5" i="2"/>
  <c r="J35" i="2"/>
  <c r="J36" i="2"/>
  <c r="J37" i="2"/>
  <c r="J6" i="2"/>
  <c r="K6" i="2"/>
  <c r="J7" i="2"/>
  <c r="K7" i="2"/>
  <c r="K5" i="2"/>
</calcChain>
</file>

<file path=xl/sharedStrings.xml><?xml version="1.0" encoding="utf-8"?>
<sst xmlns="http://schemas.openxmlformats.org/spreadsheetml/2006/main" count="85" uniqueCount="30">
  <si>
    <t>Newton</t>
  </si>
  <si>
    <t>Wasabi</t>
  </si>
  <si>
    <t>Davinci</t>
  </si>
  <si>
    <t>Archimedes</t>
  </si>
  <si>
    <t>Brandi</t>
  </si>
  <si>
    <t>Dollar</t>
  </si>
  <si>
    <t>MEAN</t>
  </si>
  <si>
    <t>SEM</t>
  </si>
  <si>
    <t>8ST-2%BGdev</t>
  </si>
  <si>
    <t>8ST-4%BGdev</t>
  </si>
  <si>
    <t>--</t>
  </si>
  <si>
    <t>8ST</t>
  </si>
  <si>
    <t>CONDITION 1</t>
  </si>
  <si>
    <t>CONDITION 2</t>
  </si>
  <si>
    <t>15% RL</t>
  </si>
  <si>
    <t>Zuchinni</t>
  </si>
  <si>
    <t xml:space="preserve">BASELINE </t>
  </si>
  <si>
    <t>TDevPosition</t>
  </si>
  <si>
    <t>BGDevPosition</t>
  </si>
  <si>
    <t xml:space="preserve"> </t>
  </si>
  <si>
    <t xml:space="preserve">No background deviant in baseline condition </t>
  </si>
  <si>
    <t xml:space="preserve">Frequency of background deviant is 2% lower than background standard in Condition 1&amp;2 </t>
  </si>
  <si>
    <t>Frequency of background deviant is 4% lower than background standard in Condition 1&amp;2</t>
  </si>
  <si>
    <t>Bird Name-&gt;</t>
  </si>
  <si>
    <t>False Alarm %</t>
  </si>
  <si>
    <t>Baseline</t>
  </si>
  <si>
    <t>condition1 2% background deviant</t>
  </si>
  <si>
    <t>condition1 4% background deviant</t>
  </si>
  <si>
    <t>condition2 2% background deviant</t>
  </si>
  <si>
    <t>condition2 4% background deviant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</si>
</sst>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4" borderId="0" xfId="0" applyFont="1" applyFill="1"/>
    <xf numFmtId="0" fontId="0" fillId="4" borderId="0" xfId="0" applyFill="1"/>
    <xf numFmtId="0" fontId="0" fillId="0" borderId="0" xfId="0" applyFill="1"/>
    <xf numFmtId="0" fontId="0" fillId="3" borderId="0" xfId="0" applyFill="1"/>
    <xf numFmtId="0" fontId="2" fillId="0" borderId="0" xfId="0" applyFont="1"/>
    <xf numFmtId="0" fontId="5" fillId="5" borderId="0" xfId="0" applyFont="1" applyFill="1"/>
    <xf numFmtId="0" fontId="6" fillId="0" borderId="0" xfId="0" applyFont="1"/>
    <xf numFmtId="0" fontId="1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7" fillId="0" borderId="0" xfId="0" applyFont="1" applyFill="1"/>
  </cellXfs>
  <cellStyles count="2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6"/>
  <sheetViews>
    <sheetView tabSelected="1" zoomScale="98" zoomScaleNormal="98" workbookViewId="0">
      <pane ySplit="1" topLeftCell="A34" activePane="bottomLeft" state="frozen"/>
      <selection pane="bottomLeft" activeCell="G45" sqref="G45"/>
    </sheetView>
  </sheetViews>
  <sheetFormatPr baseColWidth="10" defaultColWidth="8.83203125" defaultRowHeight="15" x14ac:dyDescent="0.2"/>
  <cols>
    <col min="1" max="1" width="19.33203125" customWidth="1"/>
    <col min="2" max="2" width="15" customWidth="1"/>
    <col min="3" max="11" width="8.83203125" customWidth="1"/>
    <col min="12" max="12" width="16.1640625" customWidth="1"/>
    <col min="13" max="13" width="12.5" customWidth="1"/>
    <col min="14" max="24" width="8.83203125" customWidth="1"/>
    <col min="25" max="25" width="16" style="5" customWidth="1"/>
    <col min="26" max="27" width="11.5" style="5" customWidth="1"/>
    <col min="28" max="34" width="8.83203125" style="5"/>
    <col min="35" max="36" width="8.83203125" style="5" customWidth="1"/>
    <col min="37" max="37" width="16.1640625" style="5" customWidth="1"/>
    <col min="40" max="40" width="16" hidden="1" customWidth="1"/>
    <col min="41" max="42" width="11.5" hidden="1" customWidth="1"/>
    <col min="43" max="48" width="0" hidden="1" customWidth="1"/>
    <col min="49" max="49" width="0" style="5" hidden="1" customWidth="1"/>
    <col min="50" max="51" width="8.83203125" hidden="1" customWidth="1"/>
    <col min="52" max="52" width="16.1640625" hidden="1" customWidth="1"/>
  </cols>
  <sheetData>
    <row r="1" spans="1:96" ht="21" x14ac:dyDescent="0.25">
      <c r="B1" s="9" t="s">
        <v>23</v>
      </c>
      <c r="C1" s="7" t="s">
        <v>0</v>
      </c>
      <c r="D1" s="7" t="s">
        <v>1</v>
      </c>
      <c r="E1" s="7" t="s">
        <v>2</v>
      </c>
      <c r="F1" s="7" t="s">
        <v>5</v>
      </c>
      <c r="G1" s="7" t="s">
        <v>3</v>
      </c>
      <c r="H1" s="7" t="s">
        <v>4</v>
      </c>
      <c r="I1" s="7" t="s">
        <v>15</v>
      </c>
      <c r="J1" t="s">
        <v>6</v>
      </c>
      <c r="K1" t="s">
        <v>7</v>
      </c>
      <c r="Y1" s="11"/>
      <c r="AB1" s="12"/>
      <c r="AC1" s="12"/>
      <c r="AD1" s="12"/>
      <c r="AE1" s="12"/>
      <c r="AF1" s="12"/>
      <c r="AG1" s="12"/>
      <c r="AN1" s="8" t="s">
        <v>14</v>
      </c>
      <c r="AQ1" s="7" t="s">
        <v>0</v>
      </c>
      <c r="AR1" s="7" t="s">
        <v>1</v>
      </c>
      <c r="AS1" s="7" t="s">
        <v>2</v>
      </c>
      <c r="AT1" s="7" t="s">
        <v>5</v>
      </c>
      <c r="AU1" s="7" t="s">
        <v>3</v>
      </c>
      <c r="AV1" s="7" t="s">
        <v>4</v>
      </c>
      <c r="AX1" t="s">
        <v>6</v>
      </c>
      <c r="AY1" t="s">
        <v>7</v>
      </c>
    </row>
    <row r="2" spans="1:96" ht="21" x14ac:dyDescent="0.25">
      <c r="B2" s="9"/>
      <c r="C2" s="7"/>
      <c r="D2" s="7"/>
      <c r="E2" s="7"/>
      <c r="F2" s="7"/>
      <c r="G2" s="7"/>
      <c r="H2" s="7"/>
      <c r="I2" s="7"/>
      <c r="Y2" s="11"/>
      <c r="AB2" s="12"/>
      <c r="AC2" s="12"/>
      <c r="AD2" s="12"/>
      <c r="AE2" s="12"/>
      <c r="AF2" s="12"/>
      <c r="AG2" s="12"/>
      <c r="AN2" s="8"/>
      <c r="AQ2" s="7"/>
      <c r="AR2" s="7"/>
      <c r="AS2" s="7"/>
      <c r="AT2" s="7"/>
      <c r="AU2" s="7"/>
      <c r="AV2" s="7"/>
    </row>
    <row r="3" spans="1:96" ht="19" x14ac:dyDescent="0.25">
      <c r="A3" s="13" t="s">
        <v>20</v>
      </c>
      <c r="C3" s="7"/>
      <c r="D3" s="7"/>
      <c r="E3" s="7"/>
      <c r="F3" s="7"/>
      <c r="G3" s="7"/>
      <c r="H3" s="7"/>
      <c r="I3" s="7"/>
      <c r="Y3" s="11"/>
      <c r="AB3" s="12"/>
      <c r="AC3" s="12"/>
      <c r="AD3" s="12"/>
      <c r="AE3" s="12"/>
      <c r="AF3" s="12"/>
      <c r="AG3" s="12"/>
      <c r="AN3" s="8"/>
      <c r="AQ3" s="7"/>
      <c r="AR3" s="7"/>
      <c r="AS3" s="7"/>
      <c r="AT3" s="7"/>
      <c r="AU3" s="7"/>
      <c r="AV3" s="7"/>
    </row>
    <row r="4" spans="1:96" x14ac:dyDescent="0.2">
      <c r="A4" t="s">
        <v>17</v>
      </c>
      <c r="B4" t="s">
        <v>18</v>
      </c>
      <c r="C4" t="s">
        <v>11</v>
      </c>
      <c r="D4" t="s">
        <v>19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L4" s="5"/>
      <c r="AM4" s="5"/>
      <c r="AN4" t="s">
        <v>17</v>
      </c>
      <c r="AO4" t="s">
        <v>18</v>
      </c>
      <c r="AQ4" t="s">
        <v>11</v>
      </c>
      <c r="AR4" t="s">
        <v>11</v>
      </c>
      <c r="AS4" t="s">
        <v>11</v>
      </c>
      <c r="AZ4" s="5"/>
    </row>
    <row r="5" spans="1:96" s="5" customFormat="1" ht="19" x14ac:dyDescent="0.25">
      <c r="A5" s="5">
        <v>6</v>
      </c>
      <c r="B5" s="5">
        <v>0</v>
      </c>
      <c r="C5" s="5">
        <v>2.34</v>
      </c>
      <c r="D5" s="5">
        <v>2.916779701844562</v>
      </c>
      <c r="E5" s="5">
        <v>2.34</v>
      </c>
      <c r="F5" s="5">
        <v>2.101507265414841</v>
      </c>
      <c r="G5" s="5">
        <v>2.1846958394273552</v>
      </c>
      <c r="H5" s="5">
        <v>2.1927082933701247</v>
      </c>
      <c r="I5" s="5">
        <v>3.0020484163504473</v>
      </c>
      <c r="J5" s="5">
        <f>AVERAGE(C5:I5)</f>
        <v>2.4396770737724758</v>
      </c>
      <c r="K5" s="5">
        <f>STDEV(C5:I5)/SQRT(COUNT(C5:I5))</f>
        <v>0.13836866821097846</v>
      </c>
      <c r="L5" s="13" t="s">
        <v>16</v>
      </c>
      <c r="AN5" s="5">
        <v>6</v>
      </c>
      <c r="AO5" s="5" t="s">
        <v>10</v>
      </c>
      <c r="AU5" s="5">
        <v>0.36919000949152536</v>
      </c>
    </row>
    <row r="6" spans="1:96" s="5" customFormat="1" ht="19" x14ac:dyDescent="0.25">
      <c r="A6" s="5">
        <v>9</v>
      </c>
      <c r="B6" s="5">
        <v>0</v>
      </c>
      <c r="C6" s="5">
        <v>1.26</v>
      </c>
      <c r="D6" s="5">
        <v>1.8531554375301875</v>
      </c>
      <c r="E6" s="5">
        <v>2.02</v>
      </c>
      <c r="F6" s="5">
        <v>1.4844370010457824</v>
      </c>
      <c r="G6" s="5">
        <v>1.9698787981472705</v>
      </c>
      <c r="H6" s="5">
        <v>1.8688333282189675</v>
      </c>
      <c r="I6" s="5">
        <v>1.8278386281780086</v>
      </c>
      <c r="J6" s="5">
        <f>AVERAGE(C6:I6)</f>
        <v>1.7548775990171739</v>
      </c>
      <c r="K6" s="5">
        <f>STDEV(C6:I6)/SQRT(COUNT(C6:I6))</f>
        <v>0.10494047198149001</v>
      </c>
      <c r="L6" s="13" t="s">
        <v>16</v>
      </c>
      <c r="AN6" s="5">
        <v>9</v>
      </c>
      <c r="AO6" s="5" t="s">
        <v>10</v>
      </c>
      <c r="AU6" s="5">
        <v>0.42770251559471367</v>
      </c>
    </row>
    <row r="7" spans="1:96" s="5" customFormat="1" ht="19" x14ac:dyDescent="0.25">
      <c r="A7" s="5">
        <v>12</v>
      </c>
      <c r="B7" s="5">
        <v>0</v>
      </c>
      <c r="C7" s="5">
        <v>1.0999999999999999</v>
      </c>
      <c r="D7" s="5">
        <v>1.5623426198002208</v>
      </c>
      <c r="E7" s="5">
        <v>2.5</v>
      </c>
      <c r="F7" s="5">
        <v>1.3753702967620622</v>
      </c>
      <c r="G7" s="5">
        <v>1.9698787981472705</v>
      </c>
      <c r="H7" s="5">
        <v>1.4572542220864422</v>
      </c>
      <c r="I7" s="5">
        <v>1.8531554375301875</v>
      </c>
      <c r="J7" s="5">
        <f>AVERAGE(C7:I7)</f>
        <v>1.6882859106180261</v>
      </c>
      <c r="K7" s="5">
        <f>STDEV(C7:I7)/SQRT(COUNT(C7:I7))</f>
        <v>0.17447814201667436</v>
      </c>
      <c r="L7" s="13" t="s">
        <v>16</v>
      </c>
      <c r="AN7" s="5">
        <v>12</v>
      </c>
      <c r="AO7" s="5" t="s">
        <v>10</v>
      </c>
      <c r="AU7" s="5">
        <v>0.4834877080701756</v>
      </c>
    </row>
    <row r="8" spans="1:96" s="5" customFormat="1" ht="19" x14ac:dyDescent="0.25">
      <c r="L8" s="13"/>
    </row>
    <row r="9" spans="1:96" ht="19" x14ac:dyDescent="0.25">
      <c r="A9" s="13" t="s">
        <v>21</v>
      </c>
      <c r="L9" s="5"/>
    </row>
    <row r="10" spans="1:96" x14ac:dyDescent="0.2">
      <c r="A10" t="s">
        <v>17</v>
      </c>
      <c r="B10" t="s">
        <v>18</v>
      </c>
      <c r="C10" t="s">
        <v>8</v>
      </c>
      <c r="AN10" t="s">
        <v>17</v>
      </c>
      <c r="AO10" t="s">
        <v>18</v>
      </c>
      <c r="AQ10" t="s">
        <v>8</v>
      </c>
      <c r="AR10" t="s">
        <v>8</v>
      </c>
      <c r="AS10" t="s">
        <v>8</v>
      </c>
      <c r="AX10" t="s">
        <v>8</v>
      </c>
    </row>
    <row r="11" spans="1:96" ht="19" x14ac:dyDescent="0.25">
      <c r="A11" s="1">
        <v>6</v>
      </c>
      <c r="B11" s="1">
        <v>2</v>
      </c>
      <c r="C11" s="1">
        <v>2.2757000000000001</v>
      </c>
      <c r="D11" s="1">
        <v>2.1393</v>
      </c>
      <c r="E11" s="1">
        <v>2.4710000000000001</v>
      </c>
      <c r="F11" s="1">
        <v>1.9382448720625773</v>
      </c>
      <c r="G11" s="1">
        <v>1.6839501825716703</v>
      </c>
      <c r="H11" s="1">
        <v>1.8562017884719881</v>
      </c>
      <c r="I11" s="1">
        <v>2.1437987521931485</v>
      </c>
      <c r="J11" s="1">
        <f t="shared" ref="J11:J22" si="0">AVERAGE(C11:I11)</f>
        <v>2.0725993707570551</v>
      </c>
      <c r="K11" s="1">
        <f t="shared" ref="K11:K22" si="1">STDEV(C11:I11)/SQRT(COUNT(C11:I11))</f>
        <v>0.10064299105699893</v>
      </c>
      <c r="L11" s="2" t="s">
        <v>12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L11" s="5"/>
      <c r="AM11" s="5"/>
      <c r="AN11" s="1">
        <v>6</v>
      </c>
      <c r="AO11" s="1">
        <v>2</v>
      </c>
      <c r="AP11" s="1"/>
      <c r="AQ11" s="1"/>
      <c r="AR11" s="1"/>
      <c r="AS11" s="1"/>
      <c r="AT11" s="1"/>
      <c r="AU11" s="1">
        <v>0.3749109759999999</v>
      </c>
      <c r="AV11" s="1">
        <v>0.46497957161290276</v>
      </c>
      <c r="AX11" s="1"/>
      <c r="AY11" s="1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</row>
    <row r="12" spans="1:96" ht="19" x14ac:dyDescent="0.25">
      <c r="A12" s="1">
        <v>6</v>
      </c>
      <c r="B12" s="1">
        <v>5</v>
      </c>
      <c r="C12" s="1">
        <v>1.8976</v>
      </c>
      <c r="D12" s="1">
        <v>2.4241999999999999</v>
      </c>
      <c r="E12" s="1">
        <v>1.7665</v>
      </c>
      <c r="F12" s="1">
        <v>2.0282775186859814</v>
      </c>
      <c r="G12" s="1">
        <v>1.9548288583679456</v>
      </c>
      <c r="H12" s="1">
        <v>1.9987004645114426</v>
      </c>
      <c r="I12" s="1">
        <v>2.3258068391906908</v>
      </c>
      <c r="J12" s="1">
        <f t="shared" si="0"/>
        <v>2.0565590972508656</v>
      </c>
      <c r="K12" s="1">
        <f t="shared" si="1"/>
        <v>8.8848850380117153E-2</v>
      </c>
      <c r="L12" s="2" t="s">
        <v>12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L12" s="5"/>
      <c r="AM12" s="5"/>
      <c r="AN12" s="1">
        <v>6</v>
      </c>
      <c r="AO12" s="1">
        <v>5</v>
      </c>
      <c r="AP12" s="1"/>
      <c r="AQ12" s="1"/>
      <c r="AR12" s="1"/>
      <c r="AS12" s="1"/>
      <c r="AT12" s="1"/>
      <c r="AU12" s="1">
        <v>0.38224880246153825</v>
      </c>
      <c r="AV12" s="1">
        <v>0.47836213894736823</v>
      </c>
      <c r="AX12" s="1"/>
      <c r="AY12" s="1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</row>
    <row r="13" spans="1:96" ht="19" x14ac:dyDescent="0.25">
      <c r="A13" s="1">
        <v>6</v>
      </c>
      <c r="B13" s="1">
        <v>8</v>
      </c>
      <c r="C13" s="1">
        <v>1.8284</v>
      </c>
      <c r="D13" s="1">
        <v>2.6606999999999998</v>
      </c>
      <c r="E13" s="1">
        <v>2.552</v>
      </c>
      <c r="F13" s="1">
        <v>2.7899981762429005</v>
      </c>
      <c r="G13" s="1">
        <v>2.5212112157395405</v>
      </c>
      <c r="H13" s="1">
        <v>1.9978158785065754</v>
      </c>
      <c r="I13" s="1">
        <v>2.7165812139221095</v>
      </c>
      <c r="J13" s="1">
        <f t="shared" si="0"/>
        <v>2.4381009263444464</v>
      </c>
      <c r="K13" s="1">
        <f t="shared" si="1"/>
        <v>0.14111796439635332</v>
      </c>
      <c r="L13" s="2" t="s">
        <v>12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AL13" s="5"/>
      <c r="AM13" s="5"/>
      <c r="AN13" s="1">
        <v>6</v>
      </c>
      <c r="AO13" s="1">
        <v>8</v>
      </c>
      <c r="AP13" s="1"/>
      <c r="AQ13" s="1"/>
      <c r="AR13" s="1"/>
      <c r="AS13" s="1"/>
      <c r="AT13" s="1"/>
      <c r="AU13" s="1">
        <v>0.37983037251533736</v>
      </c>
      <c r="AV13" s="1">
        <v>0.47425742387596886</v>
      </c>
      <c r="AX13" s="1"/>
      <c r="AY13" s="1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</row>
    <row r="14" spans="1:96" ht="19" x14ac:dyDescent="0.25">
      <c r="A14" s="1">
        <v>9</v>
      </c>
      <c r="B14" s="1">
        <v>2</v>
      </c>
      <c r="C14" s="1">
        <v>1.3758999999999999</v>
      </c>
      <c r="D14" s="1">
        <v>2.1126999999999998</v>
      </c>
      <c r="E14" s="1">
        <v>2.2473999999999998</v>
      </c>
      <c r="F14" s="1">
        <v>1.6866530875719801</v>
      </c>
      <c r="G14" s="1">
        <v>1.7913778313150115</v>
      </c>
      <c r="H14" s="1">
        <v>1.3969578984015125</v>
      </c>
      <c r="I14" s="1">
        <v>2.2321576588344891</v>
      </c>
      <c r="J14" s="1">
        <f t="shared" si="0"/>
        <v>1.8347352108747133</v>
      </c>
      <c r="K14" s="1">
        <f t="shared" si="1"/>
        <v>0.14070301025466803</v>
      </c>
      <c r="L14" s="2" t="s">
        <v>12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AL14" s="5"/>
      <c r="AM14" s="5"/>
      <c r="AN14" s="1">
        <v>9</v>
      </c>
      <c r="AO14" s="1">
        <v>2</v>
      </c>
      <c r="AP14" s="1"/>
      <c r="AQ14" s="1"/>
      <c r="AR14" s="1"/>
      <c r="AS14" s="1"/>
      <c r="AT14" s="1"/>
      <c r="AU14" s="1">
        <v>0.42035465770992397</v>
      </c>
      <c r="AV14" s="1">
        <v>0.47140618940170936</v>
      </c>
      <c r="AX14" s="1"/>
      <c r="AY14" s="1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</row>
    <row r="15" spans="1:96" ht="19" x14ac:dyDescent="0.25">
      <c r="A15" s="1">
        <v>9</v>
      </c>
      <c r="B15" s="1">
        <v>5</v>
      </c>
      <c r="C15" s="1">
        <v>1.5367999999999999</v>
      </c>
      <c r="D15" s="1">
        <v>2.0737000000000001</v>
      </c>
      <c r="E15" s="1">
        <v>1.8713</v>
      </c>
      <c r="F15" s="1">
        <v>1.7487121720966101</v>
      </c>
      <c r="G15" s="1">
        <v>2.0628127840113164</v>
      </c>
      <c r="H15" s="1">
        <v>1.6288165370900114</v>
      </c>
      <c r="I15" s="1">
        <v>1.9481563285665022</v>
      </c>
      <c r="J15" s="1">
        <f t="shared" si="0"/>
        <v>1.8386139745377774</v>
      </c>
      <c r="K15" s="1">
        <f t="shared" si="1"/>
        <v>7.8949565454902282E-2</v>
      </c>
      <c r="L15" s="2" t="s">
        <v>12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AL15" s="5"/>
      <c r="AM15" s="5"/>
      <c r="AN15" s="1">
        <v>9</v>
      </c>
      <c r="AO15" s="1">
        <v>5</v>
      </c>
      <c r="AP15" s="1"/>
      <c r="AQ15" s="1"/>
      <c r="AR15" s="1"/>
      <c r="AS15" s="1"/>
      <c r="AT15" s="1"/>
      <c r="AU15" s="1">
        <v>0.42363268183006514</v>
      </c>
      <c r="AV15" s="1">
        <v>0.43104123870967731</v>
      </c>
      <c r="AX15" s="1"/>
      <c r="AY15" s="1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</row>
    <row r="16" spans="1:96" ht="19" x14ac:dyDescent="0.25">
      <c r="A16" s="1">
        <v>9</v>
      </c>
      <c r="B16" s="1">
        <v>8</v>
      </c>
      <c r="C16" s="1">
        <v>1.5817000000000001</v>
      </c>
      <c r="D16" s="1">
        <v>2.7645</v>
      </c>
      <c r="E16" s="1">
        <v>1.6766000000000001</v>
      </c>
      <c r="F16" s="1">
        <v>1.5093566621408638</v>
      </c>
      <c r="G16" s="1">
        <v>2.3657632796439456</v>
      </c>
      <c r="H16" s="1">
        <v>1.3155409019566533</v>
      </c>
      <c r="I16" s="1">
        <v>2.2538452406879648</v>
      </c>
      <c r="J16" s="1">
        <f t="shared" si="0"/>
        <v>1.9239008692042039</v>
      </c>
      <c r="K16" s="1">
        <f t="shared" si="1"/>
        <v>0.20300835549779286</v>
      </c>
      <c r="L16" s="2" t="s">
        <v>12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AL16" s="5"/>
      <c r="AM16" s="5"/>
      <c r="AN16" s="1">
        <v>9</v>
      </c>
      <c r="AO16" s="1">
        <v>8</v>
      </c>
      <c r="AP16" s="1"/>
      <c r="AQ16" s="1"/>
      <c r="AR16" s="1"/>
      <c r="AS16" s="1"/>
      <c r="AT16" s="1"/>
      <c r="AU16" s="1">
        <v>0.43534398060606039</v>
      </c>
      <c r="AV16" s="1">
        <v>0.44997962322580615</v>
      </c>
      <c r="AX16" s="1"/>
      <c r="AY16" s="1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</row>
    <row r="17" spans="1:96" ht="19" x14ac:dyDescent="0.25">
      <c r="A17" s="1">
        <v>12</v>
      </c>
      <c r="B17" s="1">
        <v>2</v>
      </c>
      <c r="C17" s="1">
        <v>1.1354666936135456</v>
      </c>
      <c r="D17" s="1">
        <v>2.4507146071717423</v>
      </c>
      <c r="E17" s="1">
        <v>2.3176750154321342</v>
      </c>
      <c r="F17" s="1">
        <v>1.413613502862324</v>
      </c>
      <c r="G17" s="1">
        <v>2.4188948126138294</v>
      </c>
      <c r="H17" s="1">
        <v>2.6243147331409746</v>
      </c>
      <c r="I17" s="1">
        <v>2.9031086158592796</v>
      </c>
      <c r="J17" s="1">
        <f t="shared" si="0"/>
        <v>2.1805411400991184</v>
      </c>
      <c r="K17" s="1">
        <f t="shared" si="1"/>
        <v>0.24630648898309659</v>
      </c>
      <c r="L17" s="2" t="s">
        <v>12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AL17" s="5"/>
      <c r="AM17" s="5"/>
      <c r="AN17" s="1">
        <v>12</v>
      </c>
      <c r="AO17" s="1">
        <v>2</v>
      </c>
      <c r="AP17" s="1"/>
      <c r="AQ17" s="1"/>
      <c r="AR17" s="1"/>
      <c r="AS17" s="1"/>
      <c r="AT17" s="1"/>
      <c r="AU17" s="1">
        <v>0.51825820963503688</v>
      </c>
      <c r="AV17" s="1">
        <v>0.40044730181818189</v>
      </c>
      <c r="AX17" s="1"/>
      <c r="AY17" s="1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</row>
    <row r="18" spans="1:96" ht="19" x14ac:dyDescent="0.25">
      <c r="A18" s="1">
        <v>12</v>
      </c>
      <c r="B18" s="1">
        <v>5</v>
      </c>
      <c r="C18" s="1">
        <v>1.1355</v>
      </c>
      <c r="D18" s="1">
        <v>2.7458</v>
      </c>
      <c r="E18" s="1">
        <v>2.6901000000000002</v>
      </c>
      <c r="F18" s="1">
        <v>1.7391317608354298</v>
      </c>
      <c r="G18" s="1">
        <v>1.8802713272509344</v>
      </c>
      <c r="H18" s="1">
        <v>2.5354889937254934</v>
      </c>
      <c r="I18" s="1">
        <v>3.1211244985473301</v>
      </c>
      <c r="J18" s="1">
        <f t="shared" si="0"/>
        <v>2.2639166543370268</v>
      </c>
      <c r="K18" s="1">
        <f t="shared" si="1"/>
        <v>0.26359726197508854</v>
      </c>
      <c r="L18" s="2" t="s">
        <v>12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AL18" s="5"/>
      <c r="AM18" s="5"/>
      <c r="AN18" s="1">
        <v>12</v>
      </c>
      <c r="AO18" s="1">
        <v>5</v>
      </c>
      <c r="AP18" s="1"/>
      <c r="AQ18" s="1"/>
      <c r="AR18" s="1"/>
      <c r="AS18" s="1"/>
      <c r="AT18" s="1"/>
      <c r="AU18" s="1">
        <v>0.50480477813664604</v>
      </c>
      <c r="AV18" s="1">
        <v>0.37305300974789907</v>
      </c>
      <c r="AX18" s="1"/>
      <c r="AY18" s="1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</row>
    <row r="19" spans="1:96" ht="19" x14ac:dyDescent="0.25">
      <c r="A19" s="1">
        <v>12</v>
      </c>
      <c r="B19" s="1">
        <v>8</v>
      </c>
      <c r="C19" s="1">
        <v>1.3217000000000001</v>
      </c>
      <c r="D19" s="1">
        <v>2.2812000000000001</v>
      </c>
      <c r="E19" s="1">
        <v>2.2972000000000001</v>
      </c>
      <c r="F19" s="1">
        <v>1.5093566621408638</v>
      </c>
      <c r="G19" s="1">
        <v>2.2688497821612774</v>
      </c>
      <c r="H19" s="1">
        <v>2.1651546300526263</v>
      </c>
      <c r="I19" s="1">
        <v>2.1094104895723094</v>
      </c>
      <c r="J19" s="1">
        <f t="shared" si="0"/>
        <v>1.9932673662752964</v>
      </c>
      <c r="K19" s="1">
        <f t="shared" si="1"/>
        <v>0.15270830183812326</v>
      </c>
      <c r="L19" s="2" t="s">
        <v>12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AL19" s="5"/>
      <c r="AM19" s="5"/>
      <c r="AN19" s="1">
        <v>12</v>
      </c>
      <c r="AO19" s="1">
        <v>8</v>
      </c>
      <c r="AP19" s="1"/>
      <c r="AQ19" s="1"/>
      <c r="AR19" s="1"/>
      <c r="AS19" s="1"/>
      <c r="AT19" s="1"/>
      <c r="AU19" s="1">
        <v>0.51584412259740275</v>
      </c>
      <c r="AV19" s="1">
        <v>0.41758844121212135</v>
      </c>
      <c r="AX19" s="1"/>
      <c r="AY19" s="1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</row>
    <row r="20" spans="1:96" ht="19" x14ac:dyDescent="0.25">
      <c r="A20" s="4">
        <v>6</v>
      </c>
      <c r="B20" s="4">
        <v>5</v>
      </c>
      <c r="C20" s="4">
        <v>1.8870570598502407</v>
      </c>
      <c r="D20" s="4">
        <v>2.239226872921118</v>
      </c>
      <c r="E20" s="4">
        <v>1.7770275470745505</v>
      </c>
      <c r="F20" s="4">
        <v>1.7336583208923391</v>
      </c>
      <c r="G20" s="4">
        <v>2.2507983646520895</v>
      </c>
      <c r="H20" s="4">
        <v>2.4774580923903731</v>
      </c>
      <c r="I20" s="4">
        <v>2.700395365260595</v>
      </c>
      <c r="J20" s="4">
        <f t="shared" si="0"/>
        <v>2.1522316604344724</v>
      </c>
      <c r="K20" s="4">
        <f t="shared" si="1"/>
        <v>0.13885917648570051</v>
      </c>
      <c r="L20" s="3" t="s">
        <v>13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AL20" s="5"/>
      <c r="AM20" s="5"/>
      <c r="AN20" s="6">
        <v>6</v>
      </c>
      <c r="AO20" s="6">
        <v>8</v>
      </c>
      <c r="AP20" s="6"/>
      <c r="AQ20" s="6"/>
      <c r="AR20" s="6"/>
      <c r="AS20" s="6"/>
      <c r="AT20" s="6"/>
      <c r="AU20" s="6"/>
      <c r="AV20" s="6"/>
      <c r="AX20" s="6"/>
      <c r="AY20" s="6"/>
      <c r="AZ20" s="5"/>
    </row>
    <row r="21" spans="1:96" ht="19" x14ac:dyDescent="0.25">
      <c r="A21" s="4">
        <v>9</v>
      </c>
      <c r="B21" s="4">
        <v>5</v>
      </c>
      <c r="C21" s="4">
        <v>2.2285607627912105</v>
      </c>
      <c r="D21" s="4">
        <v>1.4849393908530659</v>
      </c>
      <c r="E21" s="4">
        <v>1.5479709641601545</v>
      </c>
      <c r="F21" s="4">
        <v>1.2134000213529581</v>
      </c>
      <c r="G21" s="4">
        <v>2.5637870851018985</v>
      </c>
      <c r="H21" s="4">
        <v>1.8275679416320758</v>
      </c>
      <c r="I21" s="4">
        <v>1.7504780741517769</v>
      </c>
      <c r="J21" s="4">
        <f t="shared" si="0"/>
        <v>1.8023863200061629</v>
      </c>
      <c r="K21" s="4">
        <f t="shared" si="1"/>
        <v>0.17437568548744542</v>
      </c>
      <c r="L21" s="3" t="s">
        <v>13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AL21" s="5"/>
      <c r="AM21" s="5"/>
      <c r="AN21" s="6">
        <v>9</v>
      </c>
      <c r="AO21" s="6">
        <v>8</v>
      </c>
      <c r="AP21" s="6"/>
      <c r="AQ21" s="6"/>
      <c r="AR21" s="6"/>
      <c r="AS21" s="6"/>
      <c r="AT21" s="6"/>
      <c r="AU21" s="6"/>
      <c r="AV21" s="6"/>
      <c r="AX21" s="6"/>
      <c r="AY21" s="6"/>
      <c r="AZ21" s="5"/>
    </row>
    <row r="22" spans="1:96" ht="19" x14ac:dyDescent="0.25">
      <c r="A22" s="4">
        <v>12</v>
      </c>
      <c r="B22" s="4">
        <v>5</v>
      </c>
      <c r="C22" s="4">
        <v>1.8317429361691246</v>
      </c>
      <c r="D22" s="4">
        <v>1.5571079213836228</v>
      </c>
      <c r="E22" s="4">
        <v>1.4601920291214137</v>
      </c>
      <c r="F22" s="4">
        <v>1.4980723447760531</v>
      </c>
      <c r="G22" s="4">
        <v>1.9860343649052794</v>
      </c>
      <c r="H22" s="4">
        <v>2.0311711634136191</v>
      </c>
      <c r="I22" s="4">
        <v>2.4022065664400705</v>
      </c>
      <c r="J22" s="4">
        <f t="shared" si="0"/>
        <v>1.8237896180298832</v>
      </c>
      <c r="K22" s="4">
        <f t="shared" si="1"/>
        <v>0.13032687483822011</v>
      </c>
      <c r="L22" s="3" t="s">
        <v>13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AL22" s="5"/>
      <c r="AM22" s="5"/>
      <c r="AN22" s="6">
        <v>12</v>
      </c>
      <c r="AO22" s="6">
        <v>8</v>
      </c>
      <c r="AP22" s="6"/>
      <c r="AQ22" s="6"/>
      <c r="AR22" s="6"/>
      <c r="AS22" s="6"/>
      <c r="AT22" s="6"/>
      <c r="AU22" s="6"/>
      <c r="AV22" s="6"/>
      <c r="AX22" s="6"/>
      <c r="AY22" s="6"/>
      <c r="AZ22" s="5"/>
    </row>
    <row r="23" spans="1:96" s="5" customFormat="1" ht="19" x14ac:dyDescent="0.25">
      <c r="L23" s="10"/>
    </row>
    <row r="24" spans="1:96" s="5" customFormat="1" ht="19" x14ac:dyDescent="0.25">
      <c r="A24" s="13" t="s">
        <v>22</v>
      </c>
      <c r="L24" s="10"/>
    </row>
    <row r="25" spans="1:96" x14ac:dyDescent="0.2">
      <c r="A25" t="s">
        <v>17</v>
      </c>
      <c r="B25" t="s">
        <v>18</v>
      </c>
      <c r="C25" t="s">
        <v>9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AL25" s="5"/>
      <c r="AM25" s="5"/>
      <c r="AN25" t="s">
        <v>17</v>
      </c>
      <c r="AO25" t="s">
        <v>18</v>
      </c>
      <c r="AQ25" t="s">
        <v>9</v>
      </c>
      <c r="AR25" t="s">
        <v>9</v>
      </c>
      <c r="AS25" t="s">
        <v>9</v>
      </c>
      <c r="AX25" t="s">
        <v>9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</row>
    <row r="26" spans="1:96" ht="19" x14ac:dyDescent="0.25">
      <c r="A26" s="1">
        <v>6</v>
      </c>
      <c r="B26" s="1">
        <v>2</v>
      </c>
      <c r="C26" s="1">
        <v>2.6379000000000001</v>
      </c>
      <c r="D26" s="1">
        <v>3.0808</v>
      </c>
      <c r="E26" s="1">
        <v>2.5731999999999999</v>
      </c>
      <c r="F26" s="1">
        <v>2.8002475723230802</v>
      </c>
      <c r="G26" s="1">
        <v>1.7438871674031045</v>
      </c>
      <c r="H26" s="1">
        <v>1.9698892730433322</v>
      </c>
      <c r="I26" s="1">
        <v>2.5455906249603242</v>
      </c>
      <c r="J26" s="1">
        <f t="shared" ref="J26:J37" si="2">AVERAGE(C26:I26)</f>
        <v>2.4787878053899774</v>
      </c>
      <c r="K26" s="1">
        <f t="shared" ref="K26:K37" si="3">STDEV(C26:I26)/SQRT(COUNT(C26:I26))</f>
        <v>0.17616987863593314</v>
      </c>
      <c r="L26" s="2" t="s">
        <v>12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AL26" s="5"/>
      <c r="AM26" s="5"/>
      <c r="AN26" s="1">
        <v>6</v>
      </c>
      <c r="AO26" s="1">
        <v>2</v>
      </c>
      <c r="AP26" s="1"/>
      <c r="AQ26" s="1"/>
      <c r="AR26" s="1"/>
      <c r="AS26" s="1"/>
      <c r="AT26" s="1"/>
      <c r="AU26" s="1">
        <v>0.36047816434108526</v>
      </c>
      <c r="AV26" s="1"/>
      <c r="AX26" s="1"/>
      <c r="AY26" s="1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</row>
    <row r="27" spans="1:96" ht="19" x14ac:dyDescent="0.25">
      <c r="A27" s="1">
        <v>6</v>
      </c>
      <c r="B27" s="1">
        <v>5</v>
      </c>
      <c r="C27" s="1">
        <v>2.4386999999999999</v>
      </c>
      <c r="D27" s="1">
        <v>2.9529000000000001</v>
      </c>
      <c r="E27" s="1">
        <v>1.8407</v>
      </c>
      <c r="F27" s="1">
        <v>2.4575177324108624</v>
      </c>
      <c r="G27" s="1">
        <v>2.6632466292971979</v>
      </c>
      <c r="H27" s="1">
        <v>2.0908696350686249</v>
      </c>
      <c r="I27" s="1">
        <v>3.1980941902795297</v>
      </c>
      <c r="J27" s="1">
        <f t="shared" si="2"/>
        <v>2.5202897410080309</v>
      </c>
      <c r="K27" s="1">
        <f t="shared" si="3"/>
        <v>0.17753928028924093</v>
      </c>
      <c r="L27" s="2" t="s">
        <v>12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AL27" s="5"/>
      <c r="AM27" s="5"/>
      <c r="AN27" s="1">
        <v>6</v>
      </c>
      <c r="AO27" s="1">
        <v>5</v>
      </c>
      <c r="AP27" s="1"/>
      <c r="AQ27" s="1"/>
      <c r="AR27" s="1"/>
      <c r="AS27" s="1"/>
      <c r="AT27" s="1"/>
      <c r="AU27" s="1">
        <v>0.36878906754098345</v>
      </c>
      <c r="AV27" s="1"/>
      <c r="AX27" s="1"/>
      <c r="AY27" s="1"/>
      <c r="AZ27" s="5"/>
    </row>
    <row r="28" spans="1:96" ht="19" x14ac:dyDescent="0.25">
      <c r="A28" s="1">
        <v>6</v>
      </c>
      <c r="B28" s="1">
        <v>8</v>
      </c>
      <c r="C28" s="1">
        <v>2.2158000000000002</v>
      </c>
      <c r="D28" s="1">
        <v>3.0655999999999999</v>
      </c>
      <c r="E28" s="1">
        <v>2.5859000000000001</v>
      </c>
      <c r="F28" s="1">
        <v>2.4813663630518681</v>
      </c>
      <c r="G28" s="1">
        <v>2.1419920999006163</v>
      </c>
      <c r="H28" s="1">
        <v>2.4023299390555941</v>
      </c>
      <c r="I28" s="1">
        <v>2.7042720988161184</v>
      </c>
      <c r="J28" s="1">
        <f t="shared" si="2"/>
        <v>2.5138943572605998</v>
      </c>
      <c r="K28" s="1">
        <f t="shared" si="3"/>
        <v>0.11816895067709816</v>
      </c>
      <c r="L28" s="2" t="s">
        <v>12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AL28" s="5"/>
      <c r="AM28" s="5"/>
      <c r="AN28" s="1">
        <v>6</v>
      </c>
      <c r="AO28" s="1">
        <v>8</v>
      </c>
      <c r="AP28" s="1"/>
      <c r="AQ28" s="1"/>
      <c r="AR28" s="1"/>
      <c r="AS28" s="1"/>
      <c r="AT28" s="1"/>
      <c r="AU28" s="1">
        <v>0.36946058378378355</v>
      </c>
      <c r="AV28" s="1"/>
      <c r="AX28" s="1"/>
      <c r="AY28" s="1"/>
      <c r="AZ28" s="5"/>
    </row>
    <row r="29" spans="1:96" ht="19" x14ac:dyDescent="0.25">
      <c r="A29" s="1">
        <v>9</v>
      </c>
      <c r="B29" s="1">
        <v>2</v>
      </c>
      <c r="C29" s="1">
        <v>1.5785</v>
      </c>
      <c r="D29" s="1">
        <v>2.8327</v>
      </c>
      <c r="E29" s="1">
        <v>2.5005000000000002</v>
      </c>
      <c r="F29" s="1">
        <v>1.4437133015593919</v>
      </c>
      <c r="G29" s="1">
        <v>2.791185156233758</v>
      </c>
      <c r="H29" s="1">
        <v>1.7875067690267272</v>
      </c>
      <c r="I29" s="1">
        <v>2.2479590951803718</v>
      </c>
      <c r="J29" s="1">
        <f t="shared" si="2"/>
        <v>2.1688663317143213</v>
      </c>
      <c r="K29" s="1">
        <f t="shared" si="3"/>
        <v>0.21624538819702038</v>
      </c>
      <c r="L29" s="2" t="s">
        <v>12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AL29" s="5"/>
      <c r="AM29" s="5"/>
      <c r="AN29" s="1">
        <v>9</v>
      </c>
      <c r="AO29" s="1">
        <v>2</v>
      </c>
      <c r="AP29" s="1"/>
      <c r="AQ29" s="1"/>
      <c r="AR29" s="1"/>
      <c r="AS29" s="1"/>
      <c r="AT29" s="1"/>
      <c r="AU29" s="1">
        <v>0.41952690424242428</v>
      </c>
      <c r="AV29" s="1"/>
      <c r="AX29" s="1"/>
      <c r="AY29" s="1"/>
      <c r="AZ29" s="5"/>
    </row>
    <row r="30" spans="1:96" ht="19" x14ac:dyDescent="0.25">
      <c r="A30" s="1">
        <v>9</v>
      </c>
      <c r="B30" s="1">
        <v>5</v>
      </c>
      <c r="C30" s="1">
        <v>2.0739999999999998</v>
      </c>
      <c r="D30" s="1">
        <v>2.1616</v>
      </c>
      <c r="E30" s="1">
        <v>1.7407999999999999</v>
      </c>
      <c r="F30" s="1">
        <v>2.0304843439676352</v>
      </c>
      <c r="G30" s="1">
        <v>1.5385738024756961</v>
      </c>
      <c r="H30" s="1">
        <v>1.9229576166401321</v>
      </c>
      <c r="I30" s="1">
        <v>2.2479590951803718</v>
      </c>
      <c r="J30" s="1">
        <f t="shared" si="2"/>
        <v>1.9594821226091192</v>
      </c>
      <c r="K30" s="1">
        <f t="shared" si="3"/>
        <v>9.367445959627535E-2</v>
      </c>
      <c r="L30" s="2" t="s">
        <v>12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AL30" s="5"/>
      <c r="AM30" s="5"/>
      <c r="AN30" s="1">
        <v>9</v>
      </c>
      <c r="AO30" s="1">
        <v>5</v>
      </c>
      <c r="AP30" s="1"/>
      <c r="AQ30" s="1"/>
      <c r="AR30" s="1"/>
      <c r="AS30" s="1"/>
      <c r="AT30" s="1"/>
      <c r="AU30" s="1">
        <v>0.44416659911111106</v>
      </c>
      <c r="AV30" s="1"/>
      <c r="AX30" s="1"/>
      <c r="AY30" s="1"/>
      <c r="AZ30" s="5"/>
    </row>
    <row r="31" spans="1:96" ht="19" x14ac:dyDescent="0.25">
      <c r="A31" s="1">
        <v>9</v>
      </c>
      <c r="B31" s="1">
        <v>8</v>
      </c>
      <c r="C31" s="1">
        <v>1.4630000000000001</v>
      </c>
      <c r="D31" s="1">
        <v>2.5438999999999998</v>
      </c>
      <c r="E31" s="1">
        <v>2.1183000000000001</v>
      </c>
      <c r="F31" s="1">
        <v>2.0304843439676352</v>
      </c>
      <c r="G31" s="1">
        <v>2.7263088747171964</v>
      </c>
      <c r="H31" s="1">
        <v>1.9425707166839237</v>
      </c>
      <c r="I31" s="1">
        <v>2.1395418301604789</v>
      </c>
      <c r="J31" s="1">
        <f t="shared" si="2"/>
        <v>2.1377293950756049</v>
      </c>
      <c r="K31" s="1">
        <f t="shared" si="3"/>
        <v>0.15558103980697321</v>
      </c>
      <c r="L31" s="2" t="s">
        <v>12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AL31" s="5"/>
      <c r="AM31" s="5"/>
      <c r="AN31" s="1">
        <v>9</v>
      </c>
      <c r="AO31" s="1">
        <v>8</v>
      </c>
      <c r="AP31" s="1"/>
      <c r="AQ31" s="1"/>
      <c r="AR31" s="1"/>
      <c r="AS31" s="1"/>
      <c r="AT31" s="1"/>
      <c r="AU31" s="1">
        <v>0.44339444537313427</v>
      </c>
      <c r="AV31" s="1"/>
      <c r="AX31" s="1"/>
      <c r="AY31" s="1"/>
      <c r="AZ31" s="5"/>
    </row>
    <row r="32" spans="1:96" ht="19" x14ac:dyDescent="0.25">
      <c r="A32" s="1">
        <v>12</v>
      </c>
      <c r="B32" s="1">
        <v>2</v>
      </c>
      <c r="C32" s="1">
        <v>1.0705775436857869</v>
      </c>
      <c r="D32" s="1">
        <v>2.4769126722249832</v>
      </c>
      <c r="E32" s="1">
        <v>2.5005120813829049</v>
      </c>
      <c r="F32" s="1">
        <v>1.3953261031048425</v>
      </c>
      <c r="G32" s="1">
        <v>2.6632466292971979</v>
      </c>
      <c r="H32" s="1">
        <v>2.1114473058954211</v>
      </c>
      <c r="I32" s="1">
        <v>1.9742238757657695</v>
      </c>
      <c r="J32" s="1">
        <f t="shared" si="2"/>
        <v>2.027463744479558</v>
      </c>
      <c r="K32" s="1">
        <f t="shared" si="3"/>
        <v>0.22652214573995744</v>
      </c>
      <c r="L32" s="2" t="s">
        <v>12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AL32" s="5"/>
      <c r="AM32" s="5"/>
      <c r="AN32" s="1">
        <v>12</v>
      </c>
      <c r="AO32" s="1">
        <v>2</v>
      </c>
      <c r="AP32" s="1"/>
      <c r="AQ32" s="1"/>
      <c r="AR32" s="1"/>
      <c r="AS32" s="1"/>
      <c r="AT32" s="1"/>
      <c r="AU32" s="1">
        <v>0.49805042108527137</v>
      </c>
      <c r="AV32" s="1"/>
      <c r="AX32" s="1"/>
      <c r="AY32" s="1"/>
      <c r="AZ32" s="5"/>
    </row>
    <row r="33" spans="1:52" ht="19" x14ac:dyDescent="0.25">
      <c r="A33" s="1">
        <v>12</v>
      </c>
      <c r="B33" s="1">
        <v>5</v>
      </c>
      <c r="C33" s="1">
        <v>1.2979000000000001</v>
      </c>
      <c r="D33" s="1">
        <v>2.4186999999999999</v>
      </c>
      <c r="E33" s="1">
        <v>2.6404999999999998</v>
      </c>
      <c r="F33" s="1">
        <v>1.4989477807909126</v>
      </c>
      <c r="G33" s="1">
        <v>3.6605380226013713</v>
      </c>
      <c r="H33" s="1">
        <v>2.9439811815828349</v>
      </c>
      <c r="I33" s="1">
        <v>2.6278911541200647</v>
      </c>
      <c r="J33" s="1">
        <f t="shared" si="2"/>
        <v>2.4412083055850258</v>
      </c>
      <c r="K33" s="1">
        <f t="shared" si="3"/>
        <v>0.3089779076346304</v>
      </c>
      <c r="L33" s="2" t="s">
        <v>12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AL33" s="5"/>
      <c r="AM33" s="5"/>
      <c r="AN33" s="1">
        <v>12</v>
      </c>
      <c r="AO33" s="1">
        <v>5</v>
      </c>
      <c r="AP33" s="1"/>
      <c r="AQ33" s="1"/>
      <c r="AR33" s="1"/>
      <c r="AS33" s="1"/>
      <c r="AT33" s="1"/>
      <c r="AU33" s="1">
        <v>0.52094110647887315</v>
      </c>
      <c r="AV33" s="1"/>
      <c r="AX33" s="1"/>
      <c r="AY33" s="1"/>
      <c r="AZ33" s="5"/>
    </row>
    <row r="34" spans="1:52" ht="19" x14ac:dyDescent="0.25">
      <c r="A34" s="1">
        <v>12</v>
      </c>
      <c r="B34" s="1">
        <v>8</v>
      </c>
      <c r="C34" s="1">
        <v>1.6386000000000001</v>
      </c>
      <c r="D34" s="1">
        <v>2.3386</v>
      </c>
      <c r="E34" s="1">
        <v>1.976</v>
      </c>
      <c r="F34" s="1">
        <v>2.285066106679718</v>
      </c>
      <c r="G34" s="1">
        <v>1.6328104885194026</v>
      </c>
      <c r="H34" s="1">
        <v>1.9510158527882564</v>
      </c>
      <c r="I34" s="1">
        <v>2.546889873282038</v>
      </c>
      <c r="J34" s="1">
        <f t="shared" si="2"/>
        <v>2.0527117601813449</v>
      </c>
      <c r="K34" s="1">
        <f t="shared" si="3"/>
        <v>0.13309189584514391</v>
      </c>
      <c r="L34" s="2" t="s">
        <v>12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AL34" s="5"/>
      <c r="AM34" s="5"/>
      <c r="AN34" s="1">
        <v>12</v>
      </c>
      <c r="AO34" s="1">
        <v>8</v>
      </c>
      <c r="AP34" s="1"/>
      <c r="AQ34" s="1"/>
      <c r="AR34" s="1"/>
      <c r="AS34" s="1"/>
      <c r="AT34" s="1"/>
      <c r="AU34" s="1">
        <v>0.49497848685714296</v>
      </c>
      <c r="AV34" s="1"/>
      <c r="AX34" s="1"/>
      <c r="AY34" s="1"/>
      <c r="AZ34" s="5"/>
    </row>
    <row r="35" spans="1:52" ht="19" x14ac:dyDescent="0.25">
      <c r="A35" s="4">
        <v>6</v>
      </c>
      <c r="B35" s="4">
        <v>5</v>
      </c>
      <c r="C35" s="4">
        <v>2.6901642543048525</v>
      </c>
      <c r="D35" s="4">
        <v>1.8697941684668484</v>
      </c>
      <c r="E35" s="4">
        <v>2.0459843648208982</v>
      </c>
      <c r="F35" s="4">
        <v>2.0000774955076026</v>
      </c>
      <c r="G35" s="4">
        <v>2.3718064142396309</v>
      </c>
      <c r="H35" s="4">
        <v>2.5579431516939257</v>
      </c>
      <c r="I35" s="4">
        <v>2.9211696008822501</v>
      </c>
      <c r="J35" s="4">
        <f t="shared" si="2"/>
        <v>2.3509913499880013</v>
      </c>
      <c r="K35" s="4">
        <f t="shared" si="3"/>
        <v>0.1488946842342872</v>
      </c>
      <c r="L35" s="3" t="s">
        <v>13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AL35" s="5"/>
      <c r="AM35" s="5"/>
      <c r="AN35" s="6">
        <v>6</v>
      </c>
      <c r="AO35" s="6">
        <v>8</v>
      </c>
      <c r="AP35" s="6"/>
      <c r="AQ35" s="6"/>
      <c r="AR35" s="6"/>
      <c r="AS35" s="6"/>
      <c r="AT35" s="6"/>
      <c r="AU35" s="6"/>
      <c r="AV35" s="6"/>
      <c r="AX35" s="6"/>
      <c r="AY35" s="6"/>
      <c r="AZ35" s="5"/>
    </row>
    <row r="36" spans="1:52" ht="19" x14ac:dyDescent="0.25">
      <c r="A36" s="4">
        <v>9</v>
      </c>
      <c r="B36" s="4">
        <v>5</v>
      </c>
      <c r="C36" s="4">
        <v>2.4276564666259564</v>
      </c>
      <c r="D36" s="4">
        <v>0.86426802768852717</v>
      </c>
      <c r="E36" s="4">
        <v>2.182003339572574</v>
      </c>
      <c r="F36" s="4">
        <v>1.7663885565708228</v>
      </c>
      <c r="G36" s="4">
        <v>2.5951749293522566</v>
      </c>
      <c r="H36" s="4">
        <v>2.4125693394100081</v>
      </c>
      <c r="I36" s="4">
        <v>2.2190887399402155</v>
      </c>
      <c r="J36" s="4">
        <f t="shared" si="2"/>
        <v>2.0667356284514797</v>
      </c>
      <c r="K36" s="4">
        <f t="shared" si="3"/>
        <v>0.22369982608927985</v>
      </c>
      <c r="L36" s="3" t="s">
        <v>13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AL36" s="5"/>
      <c r="AM36" s="5"/>
      <c r="AN36" s="6">
        <v>9</v>
      </c>
      <c r="AO36" s="6">
        <v>8</v>
      </c>
      <c r="AP36" s="6"/>
      <c r="AQ36" s="6"/>
      <c r="AR36" s="6"/>
      <c r="AS36" s="6"/>
      <c r="AT36" s="6"/>
      <c r="AU36" s="6"/>
      <c r="AV36" s="6"/>
      <c r="AX36" s="6"/>
      <c r="AY36" s="6"/>
      <c r="AZ36" s="5"/>
    </row>
    <row r="37" spans="1:52" ht="19" x14ac:dyDescent="0.25">
      <c r="A37" s="4">
        <v>12</v>
      </c>
      <c r="B37" s="4">
        <v>5</v>
      </c>
      <c r="C37" s="4">
        <v>1.788046880321047</v>
      </c>
      <c r="D37" s="4">
        <v>1.304949313935946</v>
      </c>
      <c r="E37" s="4">
        <v>2.0763249880283006</v>
      </c>
      <c r="F37" s="4">
        <v>2.0000774955076026</v>
      </c>
      <c r="G37" s="4">
        <v>1.9907480217888855</v>
      </c>
      <c r="H37" s="4">
        <v>2.1297967656405161</v>
      </c>
      <c r="I37" s="4">
        <v>1.9843482155872783</v>
      </c>
      <c r="J37" s="4">
        <f t="shared" si="2"/>
        <v>1.8963273829727965</v>
      </c>
      <c r="K37" s="4">
        <f t="shared" si="3"/>
        <v>0.10643428423219245</v>
      </c>
      <c r="L37" s="3" t="s">
        <v>13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AL37" s="5"/>
      <c r="AM37" s="5"/>
      <c r="AN37" s="6">
        <v>12</v>
      </c>
      <c r="AO37" s="6">
        <v>8</v>
      </c>
      <c r="AP37" s="6"/>
      <c r="AQ37" s="6"/>
      <c r="AR37" s="6"/>
      <c r="AS37" s="6"/>
      <c r="AT37" s="6"/>
      <c r="AU37" s="6"/>
      <c r="AV37" s="6"/>
      <c r="AX37" s="6"/>
      <c r="AY37" s="6"/>
      <c r="AZ37" s="5"/>
    </row>
    <row r="38" spans="1:52" s="5" customFormat="1" ht="19" x14ac:dyDescent="0.25">
      <c r="L38" s="10"/>
    </row>
    <row r="39" spans="1:52" x14ac:dyDescent="0.2">
      <c r="K39" s="5"/>
      <c r="L39" s="5"/>
    </row>
    <row r="40" spans="1:52" x14ac:dyDescent="0.2">
      <c r="C40" s="5"/>
      <c r="D40" s="5"/>
      <c r="E40" s="5"/>
      <c r="K40" s="5"/>
      <c r="L40" s="5"/>
    </row>
    <row r="41" spans="1:52" ht="19" x14ac:dyDescent="0.25">
      <c r="A41" s="13" t="s">
        <v>24</v>
      </c>
      <c r="C41" s="5"/>
      <c r="D41" s="5"/>
      <c r="E41" s="5"/>
    </row>
    <row r="42" spans="1:52" x14ac:dyDescent="0.2">
      <c r="A42" t="s">
        <v>25</v>
      </c>
      <c r="C42" s="5">
        <v>6.82</v>
      </c>
      <c r="D42" s="5">
        <v>10.06</v>
      </c>
      <c r="E42" s="5">
        <v>6.92</v>
      </c>
      <c r="F42" s="5">
        <v>11.98</v>
      </c>
      <c r="G42" s="5">
        <v>3.63</v>
      </c>
      <c r="H42" s="5">
        <v>15.19</v>
      </c>
      <c r="I42" s="5">
        <v>10.06</v>
      </c>
      <c r="J42">
        <f>AVERAGE(C42:I42)</f>
        <v>9.2371428571428567</v>
      </c>
      <c r="K42">
        <f>STDEV(C42:I42)/SQRT(COUNT(C42:I42))</f>
        <v>1.4389624474495752</v>
      </c>
    </row>
    <row r="43" spans="1:52" x14ac:dyDescent="0.2">
      <c r="A43" t="s">
        <v>26</v>
      </c>
      <c r="C43" s="5">
        <v>6.16</v>
      </c>
      <c r="D43" s="5">
        <v>7.67</v>
      </c>
      <c r="E43" s="5">
        <v>3.95</v>
      </c>
      <c r="F43" s="5">
        <v>8.81</v>
      </c>
      <c r="G43">
        <v>5.82</v>
      </c>
      <c r="H43">
        <v>10.59</v>
      </c>
      <c r="I43">
        <v>9.83</v>
      </c>
      <c r="J43">
        <f t="shared" ref="J43:J44" si="4">AVERAGE(C43:I43)</f>
        <v>7.5471428571428572</v>
      </c>
      <c r="K43">
        <f t="shared" ref="K43:K44" si="5">STDEV(C43:I43)/SQRT(COUNT(C43:I43))</f>
        <v>0.89876824250832144</v>
      </c>
    </row>
    <row r="44" spans="1:52" x14ac:dyDescent="0.2">
      <c r="A44" t="s">
        <v>27</v>
      </c>
      <c r="C44" s="5">
        <v>6.07</v>
      </c>
      <c r="D44" s="5">
        <v>7.61</v>
      </c>
      <c r="E44" s="5">
        <v>8.0399999999999991</v>
      </c>
      <c r="F44" s="5">
        <v>11.11</v>
      </c>
      <c r="G44">
        <v>4.28</v>
      </c>
      <c r="H44">
        <v>12.12</v>
      </c>
      <c r="I44">
        <v>12.52</v>
      </c>
      <c r="J44">
        <f t="shared" si="4"/>
        <v>8.8214285714285712</v>
      </c>
      <c r="K44">
        <f t="shared" si="5"/>
        <v>1.1959324486645164</v>
      </c>
    </row>
    <row r="45" spans="1:52" x14ac:dyDescent="0.2">
      <c r="A45" t="s">
        <v>28</v>
      </c>
      <c r="C45" s="5">
        <v>2.81</v>
      </c>
      <c r="D45" s="5">
        <v>9.6199999999999992</v>
      </c>
      <c r="E45" s="5">
        <v>10.18</v>
      </c>
      <c r="F45" s="5">
        <v>8.68</v>
      </c>
      <c r="G45" s="5">
        <v>6.48</v>
      </c>
      <c r="H45" s="5">
        <v>11.03</v>
      </c>
      <c r="I45" s="5">
        <v>8.1999999999999993</v>
      </c>
      <c r="J45">
        <f t="shared" ref="J45:J46" si="6">AVERAGE(C45:I45)</f>
        <v>8.1428571428571423</v>
      </c>
      <c r="K45">
        <f t="shared" ref="K45:K46" si="7">STDEV(C45:I45)/SQRT(COUNT(C45:I45))</f>
        <v>1.0483972218075919</v>
      </c>
    </row>
    <row r="46" spans="1:52" x14ac:dyDescent="0.2">
      <c r="A46" t="s">
        <v>29</v>
      </c>
      <c r="C46" s="5">
        <v>5.36</v>
      </c>
      <c r="D46" s="5">
        <v>6.33</v>
      </c>
      <c r="E46" s="5">
        <v>11.36</v>
      </c>
      <c r="F46" s="5">
        <v>8.4700000000000006</v>
      </c>
      <c r="G46" s="5">
        <v>6.58</v>
      </c>
      <c r="H46" s="5">
        <v>12.8</v>
      </c>
      <c r="I46" s="5">
        <v>8.2799999999999994</v>
      </c>
      <c r="J46">
        <f t="shared" si="6"/>
        <v>8.4542857142857155</v>
      </c>
      <c r="K46">
        <f t="shared" si="7"/>
        <v>1.0346286592710607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Thresholds in 3 conditions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2020-05-18T22:05:56Z</dcterms:modified>
</cp:coreProperties>
</file>