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35"/>
  </bookViews>
  <sheets>
    <sheet name="Table S2 Samples" sheetId="1" r:id="rId1"/>
  </sheets>
  <calcPr calcId="145621" concurrentCalc="0"/>
</workbook>
</file>

<file path=xl/calcChain.xml><?xml version="1.0" encoding="utf-8"?>
<calcChain xmlns="http://schemas.openxmlformats.org/spreadsheetml/2006/main">
  <c r="Z92" i="1" l="1"/>
  <c r="Y92" i="1"/>
  <c r="Z91" i="1"/>
  <c r="Y91" i="1"/>
  <c r="Z90" i="1"/>
  <c r="Y90" i="1"/>
  <c r="Z89" i="1"/>
  <c r="Y89" i="1"/>
  <c r="Z88" i="1"/>
  <c r="Y88" i="1"/>
  <c r="Z87" i="1"/>
  <c r="Y87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</calcChain>
</file>

<file path=xl/sharedStrings.xml><?xml version="1.0" encoding="utf-8"?>
<sst xmlns="http://schemas.openxmlformats.org/spreadsheetml/2006/main" count="689" uniqueCount="224">
  <si>
    <t>Faeces samples</t>
  </si>
  <si>
    <t>5β-stanol distribution</t>
  </si>
  <si>
    <r>
      <t>Main 5⍺-stanols (µg.g</t>
    </r>
    <r>
      <rPr>
        <b/>
        <vertAlign val="superscript"/>
        <sz val="7"/>
        <color theme="1"/>
        <rFont val="Arial"/>
        <family val="2"/>
      </rPr>
      <t>-1</t>
    </r>
    <r>
      <rPr>
        <b/>
        <sz val="7"/>
        <color theme="1"/>
        <rFont val="Arial"/>
        <family val="2"/>
      </rPr>
      <t>)</t>
    </r>
  </si>
  <si>
    <t>R1 ratio</t>
  </si>
  <si>
    <t>R2 ratio</t>
  </si>
  <si>
    <t>Species</t>
  </si>
  <si>
    <t>Sample ID</t>
  </si>
  <si>
    <t>Origin</t>
  </si>
  <si>
    <t>Diet + other information</t>
  </si>
  <si>
    <t>Composition</t>
  </si>
  <si>
    <t>Analytical method</t>
  </si>
  <si>
    <t>Coprostanol</t>
  </si>
  <si>
    <t>Epicoprostanol</t>
  </si>
  <si>
    <t>5β-Brassicastanol</t>
  </si>
  <si>
    <t>5β-Lichestanol</t>
  </si>
  <si>
    <t>5β-Epibrassicastanol</t>
  </si>
  <si>
    <t>5β-Campestanol</t>
  </si>
  <si>
    <t>5β-Epicampestanol</t>
  </si>
  <si>
    <t>5β-Stigmastanol</t>
  </si>
  <si>
    <t>5β-Epistigmastanol</t>
  </si>
  <si>
    <t>24-Ethylcoprostanol</t>
  </si>
  <si>
    <t>24-Ethylepicoprostanol</t>
  </si>
  <si>
    <r>
      <t>Total (µg.g</t>
    </r>
    <r>
      <rPr>
        <b/>
        <vertAlign val="superscript"/>
        <sz val="7"/>
        <color theme="1"/>
        <rFont val="Arial"/>
        <family val="2"/>
      </rPr>
      <t>-1</t>
    </r>
    <r>
      <rPr>
        <b/>
        <sz val="7"/>
        <color theme="1"/>
        <rFont val="Arial"/>
        <family val="2"/>
      </rPr>
      <t>)</t>
    </r>
  </si>
  <si>
    <t>Cholestanol</t>
  </si>
  <si>
    <t>Campestanol</t>
  </si>
  <si>
    <t>Stigmastanol</t>
  </si>
  <si>
    <t>Sitostanol</t>
  </si>
  <si>
    <t>Recovery IS</t>
  </si>
  <si>
    <t>coprostanol / (coprostanol + 24-ethylcoprostanol)</t>
  </si>
  <si>
    <t>(coprostanol + epicoprostanol) / (24-ethylcoprostanol + 24-ethylepicoprostanol)</t>
  </si>
  <si>
    <t>Reindeer</t>
  </si>
  <si>
    <t>R1</t>
  </si>
  <si>
    <t>Cairngorm mountains, Scotland</t>
  </si>
  <si>
    <t>Summer</t>
  </si>
  <si>
    <t>Composite (n &gt; 6)</t>
  </si>
  <si>
    <t>Sonication-SIM-QP2010</t>
  </si>
  <si>
    <t>Rangifer tarandus</t>
  </si>
  <si>
    <t>R2</t>
  </si>
  <si>
    <t>Sai͡an Mountains, Russia</t>
  </si>
  <si>
    <t>Winter</t>
  </si>
  <si>
    <t>R3</t>
  </si>
  <si>
    <t>Summer, Female</t>
  </si>
  <si>
    <t>R4</t>
  </si>
  <si>
    <t>I͡Amal peninsula, Russia</t>
  </si>
  <si>
    <t>?</t>
  </si>
  <si>
    <t>R5</t>
  </si>
  <si>
    <t>R6</t>
  </si>
  <si>
    <t>Stora Sjöfallet national park, Sweden</t>
  </si>
  <si>
    <t>R7</t>
  </si>
  <si>
    <t>R8</t>
  </si>
  <si>
    <t>R9</t>
  </si>
  <si>
    <t>R10</t>
  </si>
  <si>
    <t>R11</t>
  </si>
  <si>
    <t>Kaamanen, Finland</t>
  </si>
  <si>
    <t>R12</t>
  </si>
  <si>
    <t>R13</t>
  </si>
  <si>
    <t>R14</t>
  </si>
  <si>
    <t>R15</t>
  </si>
  <si>
    <t>R16</t>
  </si>
  <si>
    <t>R17</t>
  </si>
  <si>
    <t>R18</t>
  </si>
  <si>
    <t>R19</t>
  </si>
  <si>
    <t>Composite</t>
  </si>
  <si>
    <t>R20</t>
  </si>
  <si>
    <t>R21</t>
  </si>
  <si>
    <t>R22</t>
  </si>
  <si>
    <t>Saponification-TIC-TRACE DSQ</t>
  </si>
  <si>
    <t>NA</t>
  </si>
  <si>
    <t>R23</t>
  </si>
  <si>
    <t>Lemming</t>
  </si>
  <si>
    <t>L1</t>
  </si>
  <si>
    <t>Composite (n &gt; 10)</t>
  </si>
  <si>
    <t>Lemmus lemmus</t>
  </si>
  <si>
    <t>L2</t>
  </si>
  <si>
    <t>L3</t>
  </si>
  <si>
    <t>L4</t>
  </si>
  <si>
    <t>L5</t>
  </si>
  <si>
    <t>L6</t>
  </si>
  <si>
    <t>Goat</t>
  </si>
  <si>
    <t>G1</t>
  </si>
  <si>
    <t>Tromsø, Norway</t>
  </si>
  <si>
    <t>Winter, French breed</t>
  </si>
  <si>
    <t>Composite (n &gt; 4)</t>
  </si>
  <si>
    <t>Capra aegagrus</t>
  </si>
  <si>
    <t>G2</t>
  </si>
  <si>
    <t>Summer, grass and herbs</t>
  </si>
  <si>
    <t>G3</t>
  </si>
  <si>
    <t>Vilhelmina, Sweden</t>
  </si>
  <si>
    <t>Lappish male, summer, fed on grass and herbs</t>
  </si>
  <si>
    <t>Composite (n &lt; 10)</t>
  </si>
  <si>
    <t>G4</t>
  </si>
  <si>
    <t>Lappish male, winter, fed with hay</t>
  </si>
  <si>
    <t>G5</t>
  </si>
  <si>
    <t>Lappish female, summer, fed on grass and herbs</t>
  </si>
  <si>
    <t>G6</t>
  </si>
  <si>
    <t>Lappish female, field 2, summer, fed on grass and herbs</t>
  </si>
  <si>
    <t>G7</t>
  </si>
  <si>
    <t>Lappish female, summer</t>
  </si>
  <si>
    <t>G8</t>
  </si>
  <si>
    <t>G9</t>
  </si>
  <si>
    <t>Lappish female, winter</t>
  </si>
  <si>
    <t>Sheep</t>
  </si>
  <si>
    <t>S1</t>
  </si>
  <si>
    <t>Ovis aries</t>
  </si>
  <si>
    <t>S2</t>
  </si>
  <si>
    <t>S3</t>
  </si>
  <si>
    <t>S4</t>
  </si>
  <si>
    <t>S5</t>
  </si>
  <si>
    <t>S6</t>
  </si>
  <si>
    <t>S7</t>
  </si>
  <si>
    <t>S8</t>
  </si>
  <si>
    <t>Brittany, France</t>
  </si>
  <si>
    <t>Winter, fresh female manure</t>
  </si>
  <si>
    <t>ASE-SIM-QP2010</t>
  </si>
  <si>
    <t>S9</t>
  </si>
  <si>
    <t>winter, fresh lamb manure</t>
  </si>
  <si>
    <t>S10</t>
  </si>
  <si>
    <t>1-year old manure from female</t>
  </si>
  <si>
    <t>S11</t>
  </si>
  <si>
    <t>3-weeks old manure from lamb</t>
  </si>
  <si>
    <t>S12</t>
  </si>
  <si>
    <t>1-year old manure from lamb</t>
  </si>
  <si>
    <t>Horse</t>
  </si>
  <si>
    <t>H1</t>
  </si>
  <si>
    <t>Aberdeenshire, Scotland</t>
  </si>
  <si>
    <t>Summer, grass and hay</t>
  </si>
  <si>
    <t>1 individual</t>
  </si>
  <si>
    <t>Equus ferus caballus</t>
  </si>
  <si>
    <t>H2</t>
  </si>
  <si>
    <t>H3</t>
  </si>
  <si>
    <t>H4</t>
  </si>
  <si>
    <t>Grass and hay</t>
  </si>
  <si>
    <t>Composite (n = 3)</t>
  </si>
  <si>
    <t>H5</t>
  </si>
  <si>
    <t>Composite (n = 2)</t>
  </si>
  <si>
    <t>H6</t>
  </si>
  <si>
    <t>H7</t>
  </si>
  <si>
    <t>Moose</t>
  </si>
  <si>
    <t>M1</t>
  </si>
  <si>
    <t>Ranua, Finland</t>
  </si>
  <si>
    <t>Alces alce</t>
  </si>
  <si>
    <t>M2</t>
  </si>
  <si>
    <t>Summer (fresh)</t>
  </si>
  <si>
    <t>M3</t>
  </si>
  <si>
    <t>Bajkas, Sweden</t>
  </si>
  <si>
    <t>Autumn</t>
  </si>
  <si>
    <t>M4</t>
  </si>
  <si>
    <t>M5</t>
  </si>
  <si>
    <t>Cow</t>
  </si>
  <si>
    <t>C1</t>
  </si>
  <si>
    <t>Summer, old lappish breed</t>
  </si>
  <si>
    <t>Bos taurus</t>
  </si>
  <si>
    <t>C2</t>
  </si>
  <si>
    <t>Details in Derrien et al., 2011, 2012</t>
  </si>
  <si>
    <t>C3</t>
  </si>
  <si>
    <t>C4</t>
  </si>
  <si>
    <t>C5</t>
  </si>
  <si>
    <t>C6</t>
  </si>
  <si>
    <t>C7</t>
  </si>
  <si>
    <t xml:space="preserve">, </t>
  </si>
  <si>
    <t>C8</t>
  </si>
  <si>
    <t>C9</t>
  </si>
  <si>
    <t>Composite slurry</t>
  </si>
  <si>
    <t>Pig</t>
  </si>
  <si>
    <t>P1</t>
  </si>
  <si>
    <t>Sus scrofa domesticus</t>
  </si>
  <si>
    <t>P2</t>
  </si>
  <si>
    <t>P3</t>
  </si>
  <si>
    <t>P4</t>
  </si>
  <si>
    <t>P5</t>
  </si>
  <si>
    <t>P6</t>
  </si>
  <si>
    <t>P7</t>
  </si>
  <si>
    <t>Dog</t>
  </si>
  <si>
    <t>D1</t>
  </si>
  <si>
    <t>Canis lupus familiaris</t>
  </si>
  <si>
    <t>D2</t>
  </si>
  <si>
    <t>D3</t>
  </si>
  <si>
    <t>D4</t>
  </si>
  <si>
    <t>Human</t>
  </si>
  <si>
    <t>Hu1</t>
  </si>
  <si>
    <t>Details in Derrien et al., 2012</t>
  </si>
  <si>
    <t>WWTP influent</t>
  </si>
  <si>
    <t>SPE-SIM-QP2010</t>
  </si>
  <si>
    <t>Homo sapiens</t>
  </si>
  <si>
    <t>Hu2</t>
  </si>
  <si>
    <t>Hu3</t>
  </si>
  <si>
    <t>Hu4</t>
  </si>
  <si>
    <t>Hu5</t>
  </si>
  <si>
    <t>Hu6</t>
  </si>
  <si>
    <t>Hu7</t>
  </si>
  <si>
    <t>Hu8</t>
  </si>
  <si>
    <t>5β-stanol distribution (%)</t>
  </si>
  <si>
    <t>Soil samples</t>
  </si>
  <si>
    <t>Context</t>
  </si>
  <si>
    <t>Date</t>
  </si>
  <si>
    <t>Recovery IS (%)</t>
  </si>
  <si>
    <t>Sai͡an site</t>
  </si>
  <si>
    <t>Saian1</t>
  </si>
  <si>
    <t>Control sample - off-site sub-surface</t>
  </si>
  <si>
    <t>2000-2014</t>
  </si>
  <si>
    <t>Saian2</t>
  </si>
  <si>
    <t>Sub-surface</t>
  </si>
  <si>
    <t>Saian3</t>
  </si>
  <si>
    <t>Saian4</t>
  </si>
  <si>
    <t>Saian5</t>
  </si>
  <si>
    <t>Saian6</t>
  </si>
  <si>
    <t>Saian7</t>
  </si>
  <si>
    <t>Saian8</t>
  </si>
  <si>
    <t>I͡Amal site</t>
  </si>
  <si>
    <t>Iamal1</t>
  </si>
  <si>
    <t>Iamal peninsula, Russia</t>
  </si>
  <si>
    <t>Control sample - off-site B horizon</t>
  </si>
  <si>
    <t>SIM-QP2010</t>
  </si>
  <si>
    <t>Iamal2</t>
  </si>
  <si>
    <t>2nd Buried A horizon</t>
  </si>
  <si>
    <t>From AD 412 to AD 1037 (95.4% confidence)</t>
  </si>
  <si>
    <t>Iamal3</t>
  </si>
  <si>
    <t>Iamal4</t>
  </si>
  <si>
    <t>Iamal5</t>
  </si>
  <si>
    <t>1st Buried A horizon</t>
  </si>
  <si>
    <t>Iamal6</t>
  </si>
  <si>
    <t>Iamal7</t>
  </si>
  <si>
    <t>Iamal8</t>
  </si>
  <si>
    <t>Iamal9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</si>
</sst>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9" fontId="4" fillId="0" borderId="0" xfId="1" applyFont="1"/>
    <xf numFmtId="2" fontId="4" fillId="0" borderId="0" xfId="0" applyNumberFormat="1" applyFont="1"/>
    <xf numFmtId="9" fontId="4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9" fontId="4" fillId="0" borderId="0" xfId="1" applyFont="1" applyFill="1"/>
    <xf numFmtId="2" fontId="4" fillId="0" borderId="0" xfId="0" applyNumberFormat="1" applyFont="1" applyFill="1"/>
    <xf numFmtId="9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164" fontId="4" fillId="0" borderId="0" xfId="0" applyNumberFormat="1" applyFont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/>
    <xf numFmtId="9" fontId="4" fillId="2" borderId="0" xfId="1" applyFont="1" applyFill="1"/>
    <xf numFmtId="164" fontId="4" fillId="2" borderId="0" xfId="0" applyNumberFormat="1" applyFont="1" applyFill="1"/>
    <xf numFmtId="9" fontId="4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65" fontId="4" fillId="0" borderId="0" xfId="0" applyNumberFormat="1" applyFont="1"/>
    <xf numFmtId="0" fontId="4" fillId="0" borderId="0" xfId="0" applyFont="1" applyAlignment="1">
      <alignment horizontal="right"/>
    </xf>
    <xf numFmtId="9" fontId="4" fillId="0" borderId="0" xfId="1" applyNumberFormat="1" applyFont="1"/>
    <xf numFmtId="11" fontId="4" fillId="0" borderId="0" xfId="0" applyNumberFormat="1" applyFont="1"/>
    <xf numFmtId="2" fontId="9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topLeftCell="A67" zoomScale="92" zoomScaleNormal="95" zoomScalePageLayoutView="95" workbookViewId="0">
      <selection activeCell="Y10" sqref="Y10"/>
    </sheetView>
  </sheetViews>
  <sheetFormatPr baseColWidth="10" defaultColWidth="10.85546875" defaultRowHeight="9" x14ac:dyDescent="0.15"/>
  <cols>
    <col min="1" max="1" width="14" style="1" bestFit="1" customWidth="1"/>
    <col min="2" max="2" width="8.42578125" style="4" bestFit="1" customWidth="1"/>
    <col min="3" max="3" width="18.42578125" style="4" customWidth="1"/>
    <col min="4" max="4" width="24.28515625" style="4" customWidth="1"/>
    <col min="5" max="5" width="28.7109375" style="4" customWidth="1"/>
    <col min="6" max="6" width="24.42578125" style="4" bestFit="1" customWidth="1"/>
    <col min="7" max="7" width="12.28515625" style="4" bestFit="1" customWidth="1"/>
    <col min="8" max="8" width="14.7109375" style="4" bestFit="1" customWidth="1"/>
    <col min="9" max="9" width="17" style="4" bestFit="1" customWidth="1"/>
    <col min="10" max="10" width="12.140625" style="4" bestFit="1" customWidth="1"/>
    <col min="11" max="11" width="17.28515625" style="4" bestFit="1" customWidth="1"/>
    <col min="12" max="12" width="15.28515625" style="4" bestFit="1" customWidth="1"/>
    <col min="13" max="13" width="15.42578125" style="4" bestFit="1" customWidth="1"/>
    <col min="14" max="14" width="13.42578125" style="4" bestFit="1" customWidth="1"/>
    <col min="15" max="15" width="16" style="4" bestFit="1" customWidth="1"/>
    <col min="16" max="16" width="17.42578125" style="4" bestFit="1" customWidth="1"/>
    <col min="17" max="17" width="20" style="4" bestFit="1" customWidth="1"/>
    <col min="18" max="18" width="10.85546875" style="4" bestFit="1" customWidth="1"/>
    <col min="19" max="19" width="12.85546875" style="4" customWidth="1"/>
    <col min="20" max="21" width="12.7109375" style="4" bestFit="1" customWidth="1"/>
    <col min="22" max="22" width="10.42578125" style="4" bestFit="1" customWidth="1"/>
    <col min="23" max="23" width="15.140625" style="33" bestFit="1" customWidth="1"/>
    <col min="24" max="24" width="11.28515625" style="4" bestFit="1" customWidth="1"/>
    <col min="25" max="25" width="24.85546875" style="4" bestFit="1" customWidth="1"/>
    <col min="26" max="26" width="41.85546875" style="4" bestFit="1" customWidth="1"/>
    <col min="27" max="16384" width="10.85546875" style="4"/>
  </cols>
  <sheetData>
    <row r="1" spans="1:29" ht="11.25" customHeight="1" x14ac:dyDescent="0.1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2</v>
      </c>
      <c r="T1" s="2"/>
      <c r="U1" s="2"/>
      <c r="V1" s="2"/>
      <c r="W1" s="3"/>
      <c r="Y1" s="5" t="s">
        <v>3</v>
      </c>
      <c r="Z1" s="5" t="s">
        <v>4</v>
      </c>
    </row>
    <row r="2" spans="1:29" s="8" customFormat="1" ht="11.25" customHeight="1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7" t="s">
        <v>27</v>
      </c>
      <c r="Y2" s="9" t="s">
        <v>28</v>
      </c>
      <c r="Z2" s="9" t="s">
        <v>29</v>
      </c>
    </row>
    <row r="3" spans="1:29" ht="11.25" customHeight="1" x14ac:dyDescent="0.15">
      <c r="A3" s="1" t="s">
        <v>30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10">
        <v>0.10577339600254416</v>
      </c>
      <c r="H3" s="10">
        <v>4.1308375774746067E-2</v>
      </c>
      <c r="I3" s="10">
        <v>2.8436329485332199E-3</v>
      </c>
      <c r="J3" s="10">
        <v>1.8953073287547327E-2</v>
      </c>
      <c r="K3" s="10">
        <v>2.3969431342426412E-3</v>
      </c>
      <c r="L3" s="10">
        <v>1.9047952774595887E-2</v>
      </c>
      <c r="M3" s="10">
        <v>6.8525616434780209E-2</v>
      </c>
      <c r="N3" s="10">
        <v>1.0216659701995656E-2</v>
      </c>
      <c r="O3" s="10">
        <v>1.0664873964417445E-2</v>
      </c>
      <c r="P3" s="10">
        <v>0.31406179754134228</v>
      </c>
      <c r="Q3" s="10">
        <v>0.40620767843525502</v>
      </c>
      <c r="R3" s="11">
        <v>2191.0146209070149</v>
      </c>
      <c r="S3" s="11">
        <v>0</v>
      </c>
      <c r="T3" s="11">
        <v>128.05108820771395</v>
      </c>
      <c r="U3" s="11">
        <v>7.7015070014977649</v>
      </c>
      <c r="V3" s="11">
        <v>524.85410321583299</v>
      </c>
      <c r="W3" s="12">
        <v>0.86205375022033237</v>
      </c>
      <c r="Y3" s="10">
        <f>G3/(G3+P3)</f>
        <v>0.25194027949323738</v>
      </c>
      <c r="Z3" s="10">
        <f>(G3+H3)/(P3+Q3)</f>
        <v>0.20420381077216321</v>
      </c>
    </row>
    <row r="4" spans="1:29" ht="11.25" customHeight="1" x14ac:dyDescent="0.15">
      <c r="A4" s="13" t="s">
        <v>36</v>
      </c>
      <c r="B4" s="4" t="s">
        <v>37</v>
      </c>
      <c r="C4" s="4" t="s">
        <v>38</v>
      </c>
      <c r="D4" s="4" t="s">
        <v>39</v>
      </c>
      <c r="E4" s="4" t="s">
        <v>34</v>
      </c>
      <c r="F4" s="4" t="s">
        <v>35</v>
      </c>
      <c r="G4" s="10">
        <v>0.1521892073491378</v>
      </c>
      <c r="H4" s="10">
        <v>8.5358673515420327E-2</v>
      </c>
      <c r="I4" s="10">
        <v>2.4644989956472661E-2</v>
      </c>
      <c r="J4" s="10">
        <v>0.24404219347641962</v>
      </c>
      <c r="K4" s="10">
        <v>1.44609566784169E-2</v>
      </c>
      <c r="L4" s="10">
        <v>0</v>
      </c>
      <c r="M4" s="10">
        <v>2.4919080110727455E-2</v>
      </c>
      <c r="N4" s="10">
        <v>2.9620565307689715E-2</v>
      </c>
      <c r="O4" s="10">
        <v>1.4777744403300232E-2</v>
      </c>
      <c r="P4" s="10">
        <v>0.24691956944313215</v>
      </c>
      <c r="Q4" s="10">
        <v>0.16306701975928325</v>
      </c>
      <c r="R4" s="11">
        <v>714.041529810312</v>
      </c>
      <c r="S4" s="11">
        <v>21.78644099408465</v>
      </c>
      <c r="T4" s="11">
        <v>64.298201029218959</v>
      </c>
      <c r="U4" s="11">
        <v>5.0916408455428508</v>
      </c>
      <c r="V4" s="11">
        <v>314.6770952720247</v>
      </c>
      <c r="W4" s="12">
        <v>0.89559739955078621</v>
      </c>
      <c r="Y4" s="10">
        <f t="shared" ref="Y4:Y67" si="0">G4/(G4+P4)</f>
        <v>0.38132262731057393</v>
      </c>
      <c r="Z4" s="10">
        <f t="shared" ref="Z4:Z67" si="1">(G4+H4)/(P4+Q4)</f>
        <v>0.57940402715777084</v>
      </c>
      <c r="AB4" s="14"/>
      <c r="AC4" s="14"/>
    </row>
    <row r="5" spans="1:29" ht="11.25" customHeight="1" x14ac:dyDescent="0.15">
      <c r="B5" s="4" t="s">
        <v>40</v>
      </c>
      <c r="C5" s="4" t="s">
        <v>32</v>
      </c>
      <c r="D5" s="4" t="s">
        <v>41</v>
      </c>
      <c r="E5" s="4" t="s">
        <v>34</v>
      </c>
      <c r="F5" s="4" t="s">
        <v>35</v>
      </c>
      <c r="G5" s="10">
        <v>0.11188556587084189</v>
      </c>
      <c r="H5" s="10">
        <v>3.0430268263232155E-2</v>
      </c>
      <c r="I5" s="10">
        <v>7.2155586417607083E-3</v>
      </c>
      <c r="J5" s="10">
        <v>7.4122766797447864E-2</v>
      </c>
      <c r="K5" s="10">
        <v>5.3734785093032924E-3</v>
      </c>
      <c r="L5" s="10">
        <v>9.7542315183330161E-2</v>
      </c>
      <c r="M5" s="10">
        <v>2.1607307380512326E-2</v>
      </c>
      <c r="N5" s="10">
        <v>5.7592715311344099E-2</v>
      </c>
      <c r="O5" s="10">
        <v>2.4628798547713378E-2</v>
      </c>
      <c r="P5" s="10">
        <v>0.44079952599016387</v>
      </c>
      <c r="Q5" s="10">
        <v>0.12880169950435028</v>
      </c>
      <c r="R5" s="11">
        <v>1575.9072509798282</v>
      </c>
      <c r="S5" s="11">
        <v>77.910449949363212</v>
      </c>
      <c r="T5" s="11">
        <v>143.25060355981577</v>
      </c>
      <c r="U5" s="11">
        <v>29.067306003128543</v>
      </c>
      <c r="V5" s="11">
        <v>632.94491133752899</v>
      </c>
      <c r="W5" s="12">
        <v>0.96279098215040715</v>
      </c>
      <c r="Y5" s="10">
        <f t="shared" si="0"/>
        <v>0.2024399925355321</v>
      </c>
      <c r="Z5" s="10">
        <f t="shared" si="1"/>
        <v>0.24985169933670498</v>
      </c>
    </row>
    <row r="6" spans="1:29" ht="11.25" customHeight="1" x14ac:dyDescent="0.15">
      <c r="B6" s="4" t="s">
        <v>42</v>
      </c>
      <c r="C6" s="4" t="s">
        <v>43</v>
      </c>
      <c r="D6" s="4" t="s">
        <v>44</v>
      </c>
      <c r="E6" s="4" t="s">
        <v>34</v>
      </c>
      <c r="F6" s="4" t="s">
        <v>35</v>
      </c>
      <c r="G6" s="10">
        <v>0.12538303260960793</v>
      </c>
      <c r="H6" s="10">
        <v>4.0750345129811891E-2</v>
      </c>
      <c r="I6" s="10">
        <v>1.236221633775236E-2</v>
      </c>
      <c r="J6" s="10">
        <v>0.22898764031318725</v>
      </c>
      <c r="K6" s="10">
        <v>7.6815792732388803E-3</v>
      </c>
      <c r="L6" s="10">
        <v>7.7662641311967262E-2</v>
      </c>
      <c r="M6" s="10">
        <v>3.0745565586828328E-2</v>
      </c>
      <c r="N6" s="10">
        <v>2.1171784710154958E-2</v>
      </c>
      <c r="O6" s="10">
        <v>1.2340470453484496E-2</v>
      </c>
      <c r="P6" s="10">
        <v>0.28553427109077034</v>
      </c>
      <c r="Q6" s="10">
        <v>0.15738045318319635</v>
      </c>
      <c r="R6" s="11">
        <v>847.07495775441771</v>
      </c>
      <c r="S6" s="11">
        <v>46.039750621644814</v>
      </c>
      <c r="T6" s="11">
        <v>36.872544380531799</v>
      </c>
      <c r="U6" s="11">
        <v>4.9369390590080933</v>
      </c>
      <c r="V6" s="11">
        <v>157.16178832078569</v>
      </c>
      <c r="W6" s="12">
        <v>0.83925982402256005</v>
      </c>
      <c r="Y6" s="10">
        <f t="shared" si="0"/>
        <v>0.3051296002395445</v>
      </c>
      <c r="Z6" s="10">
        <f t="shared" si="1"/>
        <v>0.37509111491325664</v>
      </c>
    </row>
    <row r="7" spans="1:29" ht="11.25" customHeight="1" x14ac:dyDescent="0.15">
      <c r="B7" s="4" t="s">
        <v>45</v>
      </c>
      <c r="C7" s="4" t="s">
        <v>43</v>
      </c>
      <c r="D7" s="4" t="s">
        <v>44</v>
      </c>
      <c r="E7" s="4" t="s">
        <v>34</v>
      </c>
      <c r="F7" s="4" t="s">
        <v>35</v>
      </c>
      <c r="G7" s="10">
        <v>3.6500093563970777E-2</v>
      </c>
      <c r="H7" s="10">
        <v>0.11245319872759438</v>
      </c>
      <c r="I7" s="10">
        <v>2.5564518257794308E-2</v>
      </c>
      <c r="J7" s="10">
        <v>0.18811092038527169</v>
      </c>
      <c r="K7" s="10">
        <v>2.1152139417528613E-2</v>
      </c>
      <c r="L7" s="10">
        <v>5.6845936526733823E-2</v>
      </c>
      <c r="M7" s="10">
        <v>3.0706600019410422E-2</v>
      </c>
      <c r="N7" s="10">
        <v>2.1635690941911846E-2</v>
      </c>
      <c r="O7" s="10">
        <v>1.9074828370212297E-2</v>
      </c>
      <c r="P7" s="10">
        <v>0.30523381912212089</v>
      </c>
      <c r="Q7" s="10">
        <v>0.18272225466745093</v>
      </c>
      <c r="R7" s="11">
        <v>137.65019831034667</v>
      </c>
      <c r="S7" s="11">
        <v>16.6115389069451</v>
      </c>
      <c r="T7" s="11">
        <v>6.7138248322481822</v>
      </c>
      <c r="U7" s="11">
        <v>3.0109753958454863</v>
      </c>
      <c r="V7" s="11">
        <v>52.769173314624453</v>
      </c>
      <c r="W7" s="12">
        <v>0.93841811018769528</v>
      </c>
      <c r="Y7" s="10">
        <f t="shared" si="0"/>
        <v>0.10680852033991389</v>
      </c>
      <c r="Z7" s="10">
        <f t="shared" si="1"/>
        <v>0.30525963358701907</v>
      </c>
    </row>
    <row r="8" spans="1:29" ht="11.25" customHeight="1" x14ac:dyDescent="0.15">
      <c r="B8" s="4" t="s">
        <v>46</v>
      </c>
      <c r="C8" s="4" t="s">
        <v>47</v>
      </c>
      <c r="D8" s="4" t="s">
        <v>33</v>
      </c>
      <c r="E8" s="4" t="s">
        <v>34</v>
      </c>
      <c r="F8" s="4" t="s">
        <v>35</v>
      </c>
      <c r="G8" s="10">
        <v>0.10557860200609286</v>
      </c>
      <c r="H8" s="10">
        <v>1.023741684571346E-2</v>
      </c>
      <c r="I8" s="10">
        <v>1.2618604051694387E-2</v>
      </c>
      <c r="J8" s="10">
        <v>0.16448283469467048</v>
      </c>
      <c r="K8" s="10">
        <v>6.1486391317045891E-3</v>
      </c>
      <c r="L8" s="10">
        <v>5.1342500554731156E-2</v>
      </c>
      <c r="M8" s="10">
        <v>6.1463221383384285E-3</v>
      </c>
      <c r="N8" s="10">
        <v>5.4630783446451031E-2</v>
      </c>
      <c r="O8" s="10">
        <v>7.0023824597918458E-3</v>
      </c>
      <c r="P8" s="10">
        <v>0.5153764463542686</v>
      </c>
      <c r="Q8" s="10">
        <v>6.643546831654322E-2</v>
      </c>
      <c r="R8" s="11">
        <v>647.75852790963665</v>
      </c>
      <c r="S8" s="11">
        <v>32.080470188714223</v>
      </c>
      <c r="T8" s="11">
        <v>34.128703514159717</v>
      </c>
      <c r="U8" s="11">
        <v>9.2459519305189222</v>
      </c>
      <c r="V8" s="11">
        <v>418.86546596499369</v>
      </c>
      <c r="W8" s="12">
        <v>0.85473238649719696</v>
      </c>
      <c r="Y8" s="10">
        <f t="shared" si="0"/>
        <v>0.17002615935706505</v>
      </c>
      <c r="Z8" s="10">
        <f t="shared" si="1"/>
        <v>0.19906092661807179</v>
      </c>
    </row>
    <row r="9" spans="1:29" ht="11.25" customHeight="1" x14ac:dyDescent="0.15">
      <c r="B9" s="4" t="s">
        <v>48</v>
      </c>
      <c r="C9" s="4" t="s">
        <v>47</v>
      </c>
      <c r="D9" s="4" t="s">
        <v>33</v>
      </c>
      <c r="E9" s="4" t="s">
        <v>34</v>
      </c>
      <c r="F9" s="4" t="s">
        <v>35</v>
      </c>
      <c r="G9" s="10">
        <v>0.10789393178227827</v>
      </c>
      <c r="H9" s="10">
        <v>2.255326199354531E-2</v>
      </c>
      <c r="I9" s="10">
        <v>1.163148388713765E-2</v>
      </c>
      <c r="J9" s="10">
        <v>0.42127662039013553</v>
      </c>
      <c r="K9" s="10">
        <v>0</v>
      </c>
      <c r="L9" s="10">
        <v>2.5948515733230527E-2</v>
      </c>
      <c r="M9" s="10">
        <v>0</v>
      </c>
      <c r="N9" s="10">
        <v>3.7755903984292717E-2</v>
      </c>
      <c r="O9" s="10">
        <v>6.2714834280193973E-3</v>
      </c>
      <c r="P9" s="10">
        <v>0.2869395916577242</v>
      </c>
      <c r="Q9" s="10">
        <v>7.9729207143636391E-2</v>
      </c>
      <c r="R9" s="11">
        <v>994.25528792416731</v>
      </c>
      <c r="S9" s="11">
        <v>53.954670288219361</v>
      </c>
      <c r="T9" s="11">
        <v>23.720443348036468</v>
      </c>
      <c r="U9" s="11">
        <v>10.582537549333331</v>
      </c>
      <c r="V9" s="11">
        <v>430.22535473170689</v>
      </c>
      <c r="W9" s="12">
        <v>0.8434865698183831</v>
      </c>
      <c r="Y9" s="10">
        <f t="shared" si="0"/>
        <v>0.2732643642876324</v>
      </c>
      <c r="Z9" s="10">
        <f t="shared" si="1"/>
        <v>0.35576300520321102</v>
      </c>
    </row>
    <row r="10" spans="1:29" ht="11.25" customHeight="1" x14ac:dyDescent="0.15">
      <c r="B10" s="4" t="s">
        <v>49</v>
      </c>
      <c r="C10" s="4" t="s">
        <v>47</v>
      </c>
      <c r="D10" s="4" t="s">
        <v>33</v>
      </c>
      <c r="E10" s="4" t="s">
        <v>34</v>
      </c>
      <c r="F10" s="4" t="s">
        <v>35</v>
      </c>
      <c r="G10" s="10">
        <v>6.921417184852055E-2</v>
      </c>
      <c r="H10" s="10">
        <v>1.1266901660136278E-2</v>
      </c>
      <c r="I10" s="10">
        <v>9.1126962823859965E-3</v>
      </c>
      <c r="J10" s="10">
        <v>0.22797923725717839</v>
      </c>
      <c r="K10" s="10">
        <v>0</v>
      </c>
      <c r="L10" s="10">
        <v>2.7358882940228223E-2</v>
      </c>
      <c r="M10" s="10">
        <v>5.0995859737952426E-3</v>
      </c>
      <c r="N10" s="10">
        <v>2.7454358077159603E-2</v>
      </c>
      <c r="O10" s="10">
        <v>5.4589689865048628E-3</v>
      </c>
      <c r="P10" s="10">
        <v>0.47944812025783579</v>
      </c>
      <c r="Q10" s="10">
        <v>0.13760707671625497</v>
      </c>
      <c r="R10" s="11">
        <v>1147.9237925556406</v>
      </c>
      <c r="S10" s="11">
        <v>29.672259951677116</v>
      </c>
      <c r="T10" s="11">
        <v>9.9543654073585195</v>
      </c>
      <c r="U10" s="11">
        <v>5.387849577968689</v>
      </c>
      <c r="V10" s="11">
        <v>187.67033247952946</v>
      </c>
      <c r="W10" s="12">
        <v>0.84284509023960852</v>
      </c>
      <c r="Y10" s="10">
        <f t="shared" si="0"/>
        <v>0.12615077224061103</v>
      </c>
      <c r="Z10" s="10">
        <f t="shared" si="1"/>
        <v>0.13042767308875952</v>
      </c>
    </row>
    <row r="11" spans="1:29" ht="11.25" customHeight="1" x14ac:dyDescent="0.15">
      <c r="B11" s="4" t="s">
        <v>50</v>
      </c>
      <c r="C11" s="4" t="s">
        <v>47</v>
      </c>
      <c r="D11" s="4" t="s">
        <v>33</v>
      </c>
      <c r="E11" s="4" t="s">
        <v>34</v>
      </c>
      <c r="F11" s="4" t="s">
        <v>35</v>
      </c>
      <c r="G11" s="10">
        <v>8.7045222581682916E-2</v>
      </c>
      <c r="H11" s="10">
        <v>5.626963784128599E-2</v>
      </c>
      <c r="I11" s="10">
        <v>1.7609279460852841E-2</v>
      </c>
      <c r="J11" s="10">
        <v>0.45456472809039283</v>
      </c>
      <c r="K11" s="10">
        <v>1.2629709921828176E-2</v>
      </c>
      <c r="L11" s="10">
        <v>3.3183151803392479E-2</v>
      </c>
      <c r="M11" s="10">
        <v>7.0401279579605488E-3</v>
      </c>
      <c r="N11" s="10">
        <v>7.7103440243583791E-3</v>
      </c>
      <c r="O11" s="10">
        <v>5.7168408873285535E-3</v>
      </c>
      <c r="P11" s="10">
        <v>0.17984403416452069</v>
      </c>
      <c r="Q11" s="10">
        <v>0.13838692326639673</v>
      </c>
      <c r="R11" s="11">
        <v>1086.4878326013061</v>
      </c>
      <c r="S11" s="11">
        <v>50.480175591014763</v>
      </c>
      <c r="T11" s="11">
        <v>73.931093799456875</v>
      </c>
      <c r="U11" s="11">
        <v>9.4377461799585767</v>
      </c>
      <c r="V11" s="11">
        <v>1024.0340463129651</v>
      </c>
      <c r="W11" s="12">
        <v>0.69441251893949174</v>
      </c>
      <c r="Y11" s="10">
        <f t="shared" si="0"/>
        <v>0.32614734531805428</v>
      </c>
      <c r="Z11" s="10">
        <f t="shared" si="1"/>
        <v>0.4503485819857112</v>
      </c>
    </row>
    <row r="12" spans="1:29" ht="11.25" customHeight="1" x14ac:dyDescent="0.15">
      <c r="B12" s="4" t="s">
        <v>51</v>
      </c>
      <c r="C12" s="4" t="s">
        <v>47</v>
      </c>
      <c r="D12" s="4" t="s">
        <v>33</v>
      </c>
      <c r="E12" s="4" t="s">
        <v>34</v>
      </c>
      <c r="F12" s="4" t="s">
        <v>35</v>
      </c>
      <c r="G12" s="10">
        <v>9.1376607597930939E-2</v>
      </c>
      <c r="H12" s="10">
        <v>9.0558364625015781E-3</v>
      </c>
      <c r="I12" s="10">
        <v>7.8479877101327554E-3</v>
      </c>
      <c r="J12" s="10">
        <v>0.23840677170009664</v>
      </c>
      <c r="K12" s="10">
        <v>0</v>
      </c>
      <c r="L12" s="10">
        <v>3.4250743720642532E-2</v>
      </c>
      <c r="M12" s="10">
        <v>4.5917795836334617E-3</v>
      </c>
      <c r="N12" s="10">
        <v>1.1337106218183785E-2</v>
      </c>
      <c r="O12" s="10">
        <v>5.7139841492918333E-3</v>
      </c>
      <c r="P12" s="10">
        <v>0.51650599615368653</v>
      </c>
      <c r="Q12" s="10">
        <v>8.0913186703899936E-2</v>
      </c>
      <c r="R12" s="11">
        <v>1492.7698353556107</v>
      </c>
      <c r="S12" s="11">
        <v>35.884956668262809</v>
      </c>
      <c r="T12" s="11">
        <v>38.908534209287112</v>
      </c>
      <c r="U12" s="11">
        <v>9.4927222259636252</v>
      </c>
      <c r="V12" s="11">
        <v>661.02002499936657</v>
      </c>
      <c r="W12" s="12">
        <v>0.79466651442087188</v>
      </c>
      <c r="Y12" s="10">
        <f t="shared" si="0"/>
        <v>0.15031949760363214</v>
      </c>
      <c r="Z12" s="10">
        <f t="shared" si="1"/>
        <v>0.16811051091470181</v>
      </c>
    </row>
    <row r="13" spans="1:29" ht="11.25" customHeight="1" x14ac:dyDescent="0.15">
      <c r="B13" s="4" t="s">
        <v>52</v>
      </c>
      <c r="C13" s="4" t="s">
        <v>53</v>
      </c>
      <c r="D13" s="4" t="s">
        <v>39</v>
      </c>
      <c r="E13" s="4" t="s">
        <v>34</v>
      </c>
      <c r="F13" s="4" t="s">
        <v>35</v>
      </c>
      <c r="G13" s="10">
        <v>9.0650442850053567E-2</v>
      </c>
      <c r="H13" s="10">
        <v>4.3401393305964535E-2</v>
      </c>
      <c r="I13" s="10">
        <v>2.0070795292272299E-2</v>
      </c>
      <c r="J13" s="10">
        <v>0.38217536692097187</v>
      </c>
      <c r="K13" s="10">
        <v>1.7923439659480886E-2</v>
      </c>
      <c r="L13" s="10">
        <v>4.9289373703965793E-2</v>
      </c>
      <c r="M13" s="10">
        <v>1.7717030238056805E-2</v>
      </c>
      <c r="N13" s="10">
        <v>4.2425318794441336E-2</v>
      </c>
      <c r="O13" s="10">
        <v>2.7858951753938991E-2</v>
      </c>
      <c r="P13" s="10">
        <v>0.16651508587291405</v>
      </c>
      <c r="Q13" s="10">
        <v>0.14197280160793982</v>
      </c>
      <c r="R13" s="11">
        <v>850.07257575020105</v>
      </c>
      <c r="S13" s="11">
        <v>30.983713443247648</v>
      </c>
      <c r="T13" s="11">
        <v>18.33305749916099</v>
      </c>
      <c r="U13" s="11">
        <v>6.8234751285806716</v>
      </c>
      <c r="V13" s="11">
        <v>92.431043682956073</v>
      </c>
      <c r="W13" s="12">
        <v>0.90020043572596997</v>
      </c>
      <c r="Y13" s="10">
        <f t="shared" si="0"/>
        <v>0.35249842115389829</v>
      </c>
      <c r="Z13" s="10">
        <f t="shared" si="1"/>
        <v>0.43454489332044827</v>
      </c>
    </row>
    <row r="14" spans="1:29" ht="11.25" customHeight="1" x14ac:dyDescent="0.15">
      <c r="B14" s="4" t="s">
        <v>54</v>
      </c>
      <c r="C14" s="4" t="s">
        <v>43</v>
      </c>
      <c r="D14" s="4" t="s">
        <v>44</v>
      </c>
      <c r="E14" s="4" t="s">
        <v>34</v>
      </c>
      <c r="F14" s="4" t="s">
        <v>35</v>
      </c>
      <c r="G14" s="10">
        <v>9.4487457505024783E-2</v>
      </c>
      <c r="H14" s="10">
        <v>2.8349193249056801E-2</v>
      </c>
      <c r="I14" s="10">
        <v>9.7122613472637384E-3</v>
      </c>
      <c r="J14" s="10">
        <v>0.15149541623463625</v>
      </c>
      <c r="K14" s="10">
        <v>6.6430734901690349E-3</v>
      </c>
      <c r="L14" s="10">
        <v>8.104795005991762E-2</v>
      </c>
      <c r="M14" s="10">
        <v>3.2101994121270037E-2</v>
      </c>
      <c r="N14" s="10">
        <v>8.1887702032730474E-3</v>
      </c>
      <c r="O14" s="10">
        <v>7.8133481905991366E-3</v>
      </c>
      <c r="P14" s="10">
        <v>0.40185496051880054</v>
      </c>
      <c r="Q14" s="10">
        <v>0.17830557507998904</v>
      </c>
      <c r="R14" s="11">
        <v>1007.7485300820371</v>
      </c>
      <c r="S14" s="11">
        <v>42.221209648454725</v>
      </c>
      <c r="T14" s="11">
        <v>55.274552608372815</v>
      </c>
      <c r="U14" s="11">
        <v>4.30514465286958</v>
      </c>
      <c r="V14" s="11">
        <v>428.68383961350867</v>
      </c>
      <c r="W14" s="12">
        <v>0.87556973478672817</v>
      </c>
      <c r="Y14" s="10">
        <f t="shared" si="0"/>
        <v>0.19036748436940809</v>
      </c>
      <c r="Z14" s="10">
        <f t="shared" si="1"/>
        <v>0.21172872544200311</v>
      </c>
    </row>
    <row r="15" spans="1:29" ht="11.25" customHeight="1" x14ac:dyDescent="0.15">
      <c r="B15" s="4" t="s">
        <v>55</v>
      </c>
      <c r="C15" s="4" t="s">
        <v>43</v>
      </c>
      <c r="D15" s="4" t="s">
        <v>44</v>
      </c>
      <c r="E15" s="4" t="s">
        <v>34</v>
      </c>
      <c r="F15" s="4" t="s">
        <v>35</v>
      </c>
      <c r="G15" s="10">
        <v>7.590161142197327E-2</v>
      </c>
      <c r="H15" s="10">
        <v>2.2659050737915912E-2</v>
      </c>
      <c r="I15" s="10">
        <v>6.6609937893824279E-3</v>
      </c>
      <c r="J15" s="10">
        <v>8.9658944291771708E-2</v>
      </c>
      <c r="K15" s="10">
        <v>4.7276482880603213E-3</v>
      </c>
      <c r="L15" s="10">
        <v>5.3697832335860479E-2</v>
      </c>
      <c r="M15" s="10">
        <v>3.6719254712466322E-2</v>
      </c>
      <c r="N15" s="10">
        <v>6.7847713729683604E-3</v>
      </c>
      <c r="O15" s="10">
        <v>5.6291388425796967E-3</v>
      </c>
      <c r="P15" s="10">
        <v>0.45427521824416245</v>
      </c>
      <c r="Q15" s="10">
        <v>0.24328553596285893</v>
      </c>
      <c r="R15" s="11">
        <v>1311.3499245012699</v>
      </c>
      <c r="S15" s="11">
        <v>39.844955628441745</v>
      </c>
      <c r="T15" s="11">
        <v>49.797518692129472</v>
      </c>
      <c r="U15" s="11">
        <v>4.8614928606031187</v>
      </c>
      <c r="V15" s="11">
        <v>704.62800994280633</v>
      </c>
      <c r="W15" s="12">
        <v>0.8623156073297189</v>
      </c>
      <c r="Y15" s="10">
        <f t="shared" si="0"/>
        <v>0.14316282261857843</v>
      </c>
      <c r="Z15" s="10">
        <f t="shared" si="1"/>
        <v>0.14129330178836072</v>
      </c>
    </row>
    <row r="16" spans="1:29" ht="11.25" customHeight="1" x14ac:dyDescent="0.15">
      <c r="B16" s="4" t="s">
        <v>56</v>
      </c>
      <c r="C16" s="4" t="s">
        <v>47</v>
      </c>
      <c r="D16" s="4" t="s">
        <v>39</v>
      </c>
      <c r="E16" s="4" t="s">
        <v>34</v>
      </c>
      <c r="F16" s="4" t="s">
        <v>35</v>
      </c>
      <c r="G16" s="10">
        <v>9.7218112073231625E-2</v>
      </c>
      <c r="H16" s="10">
        <v>3.9304283646389937E-2</v>
      </c>
      <c r="I16" s="10">
        <v>2.6190287245637885E-2</v>
      </c>
      <c r="J16" s="10">
        <v>0.21887389732856222</v>
      </c>
      <c r="K16" s="10">
        <v>2.0385651494679819E-2</v>
      </c>
      <c r="L16" s="10">
        <v>6.1879453914297611E-2</v>
      </c>
      <c r="M16" s="10">
        <v>2.9027438932612646E-2</v>
      </c>
      <c r="N16" s="10">
        <v>4.313825373801923E-2</v>
      </c>
      <c r="O16" s="10">
        <v>2.7944771142630293E-2</v>
      </c>
      <c r="P16" s="10">
        <v>0.24628219137009658</v>
      </c>
      <c r="Q16" s="10">
        <v>0.18975565911384201</v>
      </c>
      <c r="R16" s="11">
        <v>420.5402490989365</v>
      </c>
      <c r="S16" s="11">
        <v>25.947563640434737</v>
      </c>
      <c r="T16" s="11">
        <v>28.583465674933599</v>
      </c>
      <c r="U16" s="11">
        <v>7.5327710718154792</v>
      </c>
      <c r="V16" s="11">
        <v>125.45031684640546</v>
      </c>
      <c r="W16" s="12">
        <v>0.79899974396394391</v>
      </c>
      <c r="Y16" s="10">
        <f t="shared" si="0"/>
        <v>0.28302191031185214</v>
      </c>
      <c r="Z16" s="10">
        <f t="shared" si="1"/>
        <v>0.31309757987317277</v>
      </c>
    </row>
    <row r="17" spans="1:26" ht="11.25" customHeight="1" x14ac:dyDescent="0.15">
      <c r="B17" s="4" t="s">
        <v>57</v>
      </c>
      <c r="C17" s="4" t="s">
        <v>47</v>
      </c>
      <c r="D17" s="4" t="s">
        <v>39</v>
      </c>
      <c r="E17" s="4" t="s">
        <v>34</v>
      </c>
      <c r="F17" s="4" t="s">
        <v>35</v>
      </c>
      <c r="G17" s="10">
        <v>0.11572496510902471</v>
      </c>
      <c r="H17" s="10">
        <v>1.8429004512674981E-2</v>
      </c>
      <c r="I17" s="10">
        <v>1.170809901273674E-2</v>
      </c>
      <c r="J17" s="10">
        <v>0.11832870675437797</v>
      </c>
      <c r="K17" s="10">
        <v>9.0820827661013508E-3</v>
      </c>
      <c r="L17" s="10">
        <v>5.5525577560197686E-2</v>
      </c>
      <c r="M17" s="10">
        <v>1.0520563140575718E-2</v>
      </c>
      <c r="N17" s="10">
        <v>2.2809973687049203E-2</v>
      </c>
      <c r="O17" s="10">
        <v>7.6821057369386176E-3</v>
      </c>
      <c r="P17" s="10">
        <v>0.5125666364733078</v>
      </c>
      <c r="Q17" s="10">
        <v>0.11762228524701539</v>
      </c>
      <c r="R17" s="11">
        <v>857.36806494677171</v>
      </c>
      <c r="S17" s="11">
        <v>50.239535520683496</v>
      </c>
      <c r="T17" s="11">
        <v>109.43680289819288</v>
      </c>
      <c r="U17" s="11">
        <v>15.193105332732669</v>
      </c>
      <c r="V17" s="11">
        <v>1282.1569034082906</v>
      </c>
      <c r="W17" s="12">
        <v>0.91345698225383853</v>
      </c>
      <c r="Y17" s="10">
        <f t="shared" si="0"/>
        <v>0.18418989656645901</v>
      </c>
      <c r="Z17" s="10">
        <f t="shared" si="1"/>
        <v>0.21287897168277578</v>
      </c>
    </row>
    <row r="18" spans="1:26" ht="11.25" customHeight="1" x14ac:dyDescent="0.15">
      <c r="B18" s="4" t="s">
        <v>58</v>
      </c>
      <c r="C18" s="4" t="s">
        <v>47</v>
      </c>
      <c r="D18" s="4" t="s">
        <v>39</v>
      </c>
      <c r="E18" s="4" t="s">
        <v>34</v>
      </c>
      <c r="F18" s="4" t="s">
        <v>35</v>
      </c>
      <c r="G18" s="10">
        <v>6.1334929540985982E-2</v>
      </c>
      <c r="H18" s="10">
        <v>3.841687503046029E-2</v>
      </c>
      <c r="I18" s="10">
        <v>2.4278608736752673E-2</v>
      </c>
      <c r="J18" s="10">
        <v>0.46422567787418323</v>
      </c>
      <c r="K18" s="10">
        <v>2.159314343941526E-2</v>
      </c>
      <c r="L18" s="10">
        <v>3.0534230270191195E-2</v>
      </c>
      <c r="M18" s="10">
        <v>9.4250616105782791E-3</v>
      </c>
      <c r="N18" s="10">
        <v>2.5808261545965612E-2</v>
      </c>
      <c r="O18" s="10">
        <v>1.7068257224538214E-2</v>
      </c>
      <c r="P18" s="10">
        <v>0.15871783379388602</v>
      </c>
      <c r="Q18" s="10">
        <v>0.14859712093304314</v>
      </c>
      <c r="R18" s="11">
        <v>613.36634166082069</v>
      </c>
      <c r="S18" s="11">
        <v>24.507688422888101</v>
      </c>
      <c r="T18" s="11">
        <v>19.269054760415127</v>
      </c>
      <c r="U18" s="11">
        <v>6.2069911073591522</v>
      </c>
      <c r="V18" s="11">
        <v>110.76600789173975</v>
      </c>
      <c r="W18" s="12">
        <v>0.85963209719553513</v>
      </c>
      <c r="Y18" s="10">
        <f t="shared" si="0"/>
        <v>0.27872828594134802</v>
      </c>
      <c r="Z18" s="10">
        <f t="shared" si="1"/>
        <v>0.32459144287359115</v>
      </c>
    </row>
    <row r="19" spans="1:26" ht="11.25" customHeight="1" x14ac:dyDescent="0.15">
      <c r="B19" s="4" t="s">
        <v>59</v>
      </c>
      <c r="C19" s="4" t="s">
        <v>47</v>
      </c>
      <c r="D19" s="4" t="s">
        <v>39</v>
      </c>
      <c r="E19" s="4" t="s">
        <v>34</v>
      </c>
      <c r="F19" s="4" t="s">
        <v>35</v>
      </c>
      <c r="G19" s="10">
        <v>0.14142061447408236</v>
      </c>
      <c r="H19" s="10">
        <v>5.9065385772199372E-2</v>
      </c>
      <c r="I19" s="10">
        <v>2.4237105675513088E-2</v>
      </c>
      <c r="J19" s="10">
        <v>0.30853348650352369</v>
      </c>
      <c r="K19" s="10">
        <v>2.4990287465944862E-2</v>
      </c>
      <c r="L19" s="10">
        <v>4.5505980469630593E-2</v>
      </c>
      <c r="M19" s="10">
        <v>9.6269844731097041E-3</v>
      </c>
      <c r="N19" s="10">
        <v>3.0842544424485793E-2</v>
      </c>
      <c r="O19" s="10">
        <v>3.7447983173458509E-2</v>
      </c>
      <c r="P19" s="10">
        <v>0.19505542844108906</v>
      </c>
      <c r="Q19" s="10">
        <v>0.123274199126963</v>
      </c>
      <c r="R19" s="11">
        <v>677.04208932122094</v>
      </c>
      <c r="S19" s="11">
        <v>40.795642876628555</v>
      </c>
      <c r="T19" s="11">
        <v>43.462627572423443</v>
      </c>
      <c r="U19" s="11">
        <v>8.936209494036941</v>
      </c>
      <c r="V19" s="11">
        <v>188.71629160943417</v>
      </c>
      <c r="W19" s="12">
        <v>0.79388801997963088</v>
      </c>
      <c r="Y19" s="10">
        <f t="shared" si="0"/>
        <v>0.42029920837405871</v>
      </c>
      <c r="Z19" s="10">
        <f t="shared" si="1"/>
        <v>0.62980628532109251</v>
      </c>
    </row>
    <row r="20" spans="1:26" ht="11.25" customHeight="1" x14ac:dyDescent="0.15">
      <c r="B20" s="4" t="s">
        <v>60</v>
      </c>
      <c r="C20" s="4" t="s">
        <v>47</v>
      </c>
      <c r="D20" s="4" t="s">
        <v>39</v>
      </c>
      <c r="E20" s="4" t="s">
        <v>34</v>
      </c>
      <c r="F20" s="4" t="s">
        <v>35</v>
      </c>
      <c r="G20" s="10">
        <v>9.3087444353483817E-2</v>
      </c>
      <c r="H20" s="10">
        <v>4.3148389900761454E-2</v>
      </c>
      <c r="I20" s="10">
        <v>2.4138927885406447E-2</v>
      </c>
      <c r="J20" s="10">
        <v>0.23414831318921686</v>
      </c>
      <c r="K20" s="10">
        <v>2.1436500825129011E-2</v>
      </c>
      <c r="L20" s="10">
        <v>5.3152050710191329E-2</v>
      </c>
      <c r="M20" s="10">
        <v>1.9172322455846928E-2</v>
      </c>
      <c r="N20" s="10">
        <v>3.1842475024366927E-2</v>
      </c>
      <c r="O20" s="10">
        <v>4.9078129496068698E-2</v>
      </c>
      <c r="P20" s="10">
        <v>0.2519714995648103</v>
      </c>
      <c r="Q20" s="10">
        <v>0.17882394659471809</v>
      </c>
      <c r="R20" s="11">
        <v>499.90788096187032</v>
      </c>
      <c r="S20" s="11">
        <v>40.230613649420469</v>
      </c>
      <c r="T20" s="11">
        <v>44.296998108571394</v>
      </c>
      <c r="U20" s="11">
        <v>11.940298265675837</v>
      </c>
      <c r="V20" s="11">
        <v>216.16693244695193</v>
      </c>
      <c r="W20" s="12">
        <v>0.77747671388804307</v>
      </c>
      <c r="Y20" s="10">
        <f t="shared" si="0"/>
        <v>0.26977258811620841</v>
      </c>
      <c r="Z20" s="10">
        <f t="shared" si="1"/>
        <v>0.31624251247028179</v>
      </c>
    </row>
    <row r="21" spans="1:26" ht="11.25" customHeight="1" x14ac:dyDescent="0.15">
      <c r="B21" s="4" t="s">
        <v>61</v>
      </c>
      <c r="C21" s="4" t="s">
        <v>43</v>
      </c>
      <c r="D21" s="4" t="s">
        <v>39</v>
      </c>
      <c r="E21" s="4" t="s">
        <v>62</v>
      </c>
      <c r="F21" s="4" t="s">
        <v>35</v>
      </c>
      <c r="G21" s="10">
        <v>6.7938059040176704E-2</v>
      </c>
      <c r="H21" s="10">
        <v>1.6868785874093385E-2</v>
      </c>
      <c r="I21" s="10">
        <v>5.2488119846956982E-3</v>
      </c>
      <c r="J21" s="10">
        <v>0.13232903830688156</v>
      </c>
      <c r="K21" s="10">
        <v>8.1911612280240985E-3</v>
      </c>
      <c r="L21" s="10">
        <v>3.0099264214966403E-2</v>
      </c>
      <c r="M21" s="10">
        <v>1.6656828946672985E-2</v>
      </c>
      <c r="N21" s="10">
        <v>1.1717781117233934E-2</v>
      </c>
      <c r="O21" s="10">
        <v>4.2615797476015099E-3</v>
      </c>
      <c r="P21" s="10">
        <v>0.48421882235465613</v>
      </c>
      <c r="Q21" s="10">
        <v>0.22246986718499759</v>
      </c>
      <c r="R21" s="11">
        <v>4763.4473407458754</v>
      </c>
      <c r="S21" s="11">
        <v>188.26795761632482</v>
      </c>
      <c r="T21" s="11">
        <v>221.18472470138408</v>
      </c>
      <c r="U21" s="11">
        <v>49.217524514754594</v>
      </c>
      <c r="V21" s="11">
        <v>4139.7535673916082</v>
      </c>
      <c r="W21" s="12">
        <v>0.93159193764892723</v>
      </c>
      <c r="Y21" s="10">
        <f t="shared" si="0"/>
        <v>0.12304122492968803</v>
      </c>
      <c r="Z21" s="10">
        <f t="shared" si="1"/>
        <v>0.12000594628097754</v>
      </c>
    </row>
    <row r="22" spans="1:26" ht="11.25" customHeight="1" x14ac:dyDescent="0.15">
      <c r="B22" s="4" t="s">
        <v>63</v>
      </c>
      <c r="C22" s="4" t="s">
        <v>43</v>
      </c>
      <c r="D22" s="4" t="s">
        <v>39</v>
      </c>
      <c r="E22" s="4" t="s">
        <v>62</v>
      </c>
      <c r="F22" s="4" t="s">
        <v>35</v>
      </c>
      <c r="G22" s="10">
        <v>6.9010432263133789E-2</v>
      </c>
      <c r="H22" s="10">
        <v>1.5317366352127607E-2</v>
      </c>
      <c r="I22" s="10">
        <v>4.8201566424133525E-3</v>
      </c>
      <c r="J22" s="10">
        <v>0.11436228185620716</v>
      </c>
      <c r="K22" s="10">
        <v>9.2095147442750845E-3</v>
      </c>
      <c r="L22" s="10">
        <v>3.7455767255839503E-2</v>
      </c>
      <c r="M22" s="10">
        <v>1.4500349428168505E-2</v>
      </c>
      <c r="N22" s="10">
        <v>7.7099658043062198E-3</v>
      </c>
      <c r="O22" s="10">
        <v>3.95633079124661E-3</v>
      </c>
      <c r="P22" s="10">
        <v>0.55720999206513089</v>
      </c>
      <c r="Q22" s="10">
        <v>0.16644784279715111</v>
      </c>
      <c r="R22" s="11">
        <v>4520.4546072047606</v>
      </c>
      <c r="S22" s="11">
        <v>198.31686972074374</v>
      </c>
      <c r="T22" s="11">
        <v>277.46066445325494</v>
      </c>
      <c r="U22" s="11">
        <v>53.232127965197684</v>
      </c>
      <c r="V22" s="11">
        <v>4655.119675090169</v>
      </c>
      <c r="W22" s="12">
        <v>0.72963115802840972</v>
      </c>
      <c r="Y22" s="10">
        <f t="shared" si="0"/>
        <v>0.11020150346766482</v>
      </c>
      <c r="Z22" s="10">
        <f t="shared" si="1"/>
        <v>0.11652993245255151</v>
      </c>
    </row>
    <row r="23" spans="1:26" ht="11.25" customHeight="1" x14ac:dyDescent="0.15">
      <c r="B23" s="4" t="s">
        <v>64</v>
      </c>
      <c r="C23" s="4" t="s">
        <v>43</v>
      </c>
      <c r="D23" s="4" t="s">
        <v>39</v>
      </c>
      <c r="E23" s="4" t="s">
        <v>62</v>
      </c>
      <c r="F23" s="4" t="s">
        <v>35</v>
      </c>
      <c r="G23" s="10">
        <v>7.5887320956832288E-2</v>
      </c>
      <c r="H23" s="10">
        <v>2.8951781283718971E-2</v>
      </c>
      <c r="I23" s="10">
        <v>5.7230720042498505E-3</v>
      </c>
      <c r="J23" s="10">
        <v>0.1633738284045636</v>
      </c>
      <c r="K23" s="10">
        <v>5.1483675742550767E-3</v>
      </c>
      <c r="L23" s="10">
        <v>3.9141709466953035E-2</v>
      </c>
      <c r="M23" s="10">
        <v>2.9378675401749044E-2</v>
      </c>
      <c r="N23" s="10">
        <v>1.1137034843677502E-2</v>
      </c>
      <c r="O23" s="10">
        <v>5.3683488042873505E-3</v>
      </c>
      <c r="P23" s="10">
        <v>0.36857240462566382</v>
      </c>
      <c r="Q23" s="10">
        <v>0.26731745663404938</v>
      </c>
      <c r="R23" s="11">
        <v>2645.1257488074498</v>
      </c>
      <c r="S23" s="11">
        <v>101.56349217764632</v>
      </c>
      <c r="T23" s="11">
        <v>120.16868849684732</v>
      </c>
      <c r="U23" s="11">
        <v>15.124991596991862</v>
      </c>
      <c r="V23" s="11">
        <v>1361.077554881736</v>
      </c>
      <c r="W23" s="12">
        <v>0.69674096226108795</v>
      </c>
      <c r="Y23" s="10">
        <f t="shared" si="0"/>
        <v>0.17074060165378663</v>
      </c>
      <c r="Z23" s="10">
        <f t="shared" si="1"/>
        <v>0.16486990692517484</v>
      </c>
    </row>
    <row r="24" spans="1:26" ht="11.25" customHeight="1" x14ac:dyDescent="0.15">
      <c r="B24" s="4" t="s">
        <v>65</v>
      </c>
      <c r="C24" s="4" t="s">
        <v>38</v>
      </c>
      <c r="D24" s="4" t="s">
        <v>39</v>
      </c>
      <c r="E24" s="4" t="s">
        <v>34</v>
      </c>
      <c r="F24" s="4" t="s">
        <v>66</v>
      </c>
      <c r="G24" s="10">
        <v>6.7829794532011156E-2</v>
      </c>
      <c r="H24" s="10">
        <v>4.7123471412582947E-2</v>
      </c>
      <c r="I24" s="10">
        <v>0.11188991415773816</v>
      </c>
      <c r="J24" s="10">
        <v>0.22950214002515726</v>
      </c>
      <c r="K24" s="10">
        <v>0</v>
      </c>
      <c r="L24" s="10">
        <v>1.4304816270654027E-2</v>
      </c>
      <c r="M24" s="10">
        <v>1.7392115462079298E-2</v>
      </c>
      <c r="N24" s="10">
        <v>6.1948837529997275E-2</v>
      </c>
      <c r="O24" s="10">
        <v>5.8082791051317438E-2</v>
      </c>
      <c r="P24" s="10">
        <v>0.18527005664284268</v>
      </c>
      <c r="Q24" s="10">
        <v>0.20665606291561972</v>
      </c>
      <c r="R24" s="11">
        <v>686.23948406816339</v>
      </c>
      <c r="S24" s="11">
        <v>56.075447261176016</v>
      </c>
      <c r="T24" s="11">
        <v>65.593483855648813</v>
      </c>
      <c r="U24" s="11">
        <v>10.488680291319554</v>
      </c>
      <c r="V24" s="11">
        <v>136.65111958708385</v>
      </c>
      <c r="W24" s="12" t="s">
        <v>67</v>
      </c>
      <c r="Y24" s="10">
        <f t="shared" si="0"/>
        <v>0.26799618497266914</v>
      </c>
      <c r="Z24" s="10">
        <f t="shared" si="1"/>
        <v>0.29330340645348818</v>
      </c>
    </row>
    <row r="25" spans="1:26" ht="11.25" customHeight="1" x14ac:dyDescent="0.15">
      <c r="B25" s="4" t="s">
        <v>68</v>
      </c>
      <c r="C25" s="4" t="s">
        <v>38</v>
      </c>
      <c r="D25" s="4" t="s">
        <v>39</v>
      </c>
      <c r="E25" s="4" t="s">
        <v>34</v>
      </c>
      <c r="F25" s="4" t="s">
        <v>66</v>
      </c>
      <c r="G25" s="10">
        <v>0.11252178424036922</v>
      </c>
      <c r="H25" s="10">
        <v>5.5173619908098333E-2</v>
      </c>
      <c r="I25" s="10">
        <v>7.1705871941980984E-2</v>
      </c>
      <c r="J25" s="10">
        <v>0.26818763123343359</v>
      </c>
      <c r="K25" s="10">
        <v>0</v>
      </c>
      <c r="L25" s="10">
        <v>4.3929848890789769E-2</v>
      </c>
      <c r="M25" s="10">
        <v>2.1493311462563294E-2</v>
      </c>
      <c r="N25" s="10">
        <v>7.2939166247281251E-2</v>
      </c>
      <c r="O25" s="10">
        <v>6.117169066799219E-2</v>
      </c>
      <c r="P25" s="10">
        <v>0.18081574153577482</v>
      </c>
      <c r="Q25" s="10">
        <v>0.11206133387171653</v>
      </c>
      <c r="R25" s="11">
        <v>805.30363166258644</v>
      </c>
      <c r="S25" s="11">
        <v>89.899063229625256</v>
      </c>
      <c r="T25" s="11">
        <v>53.483732105618266</v>
      </c>
      <c r="U25" s="11">
        <v>17.742511072332896</v>
      </c>
      <c r="V25" s="11">
        <v>155.035776799275</v>
      </c>
      <c r="W25" s="12" t="s">
        <v>67</v>
      </c>
      <c r="Y25" s="10">
        <f t="shared" si="0"/>
        <v>0.3835915092780815</v>
      </c>
      <c r="Z25" s="10">
        <f t="shared" si="1"/>
        <v>0.57257948207501863</v>
      </c>
    </row>
    <row r="26" spans="1:26" ht="11.25" customHeight="1" x14ac:dyDescent="0.15">
      <c r="A26" s="1" t="s">
        <v>69</v>
      </c>
      <c r="B26" s="4" t="s">
        <v>70</v>
      </c>
      <c r="C26" s="4" t="s">
        <v>47</v>
      </c>
      <c r="D26" s="4" t="s">
        <v>44</v>
      </c>
      <c r="E26" s="4" t="s">
        <v>71</v>
      </c>
      <c r="F26" s="4" t="s">
        <v>35</v>
      </c>
      <c r="G26" s="10">
        <v>9.3937675829946207E-2</v>
      </c>
      <c r="H26" s="10">
        <v>0</v>
      </c>
      <c r="I26" s="10">
        <v>2.0852350825890806E-2</v>
      </c>
      <c r="J26" s="10">
        <v>0</v>
      </c>
      <c r="K26" s="10">
        <v>0</v>
      </c>
      <c r="L26" s="10">
        <v>8.560964398905381E-2</v>
      </c>
      <c r="M26" s="10">
        <v>0.12276267678574412</v>
      </c>
      <c r="N26" s="10">
        <v>0.10952177312088729</v>
      </c>
      <c r="O26" s="10">
        <v>0</v>
      </c>
      <c r="P26" s="10">
        <v>0.56731587944847783</v>
      </c>
      <c r="Q26" s="10">
        <v>0</v>
      </c>
      <c r="R26" s="11">
        <v>41.688199054687772</v>
      </c>
      <c r="S26" s="11">
        <v>0</v>
      </c>
      <c r="T26" s="11">
        <v>3.1481936236488397</v>
      </c>
      <c r="U26" s="11">
        <v>1.1021460176422551</v>
      </c>
      <c r="V26" s="11">
        <v>6.2657888945362377</v>
      </c>
      <c r="W26" s="12" t="s">
        <v>67</v>
      </c>
      <c r="Y26" s="10">
        <f t="shared" si="0"/>
        <v>0.14205999359866323</v>
      </c>
      <c r="Z26" s="10">
        <f t="shared" si="1"/>
        <v>0.16558266608237499</v>
      </c>
    </row>
    <row r="27" spans="1:26" ht="11.25" customHeight="1" x14ac:dyDescent="0.15">
      <c r="A27" s="13" t="s">
        <v>72</v>
      </c>
      <c r="B27" s="4" t="s">
        <v>73</v>
      </c>
      <c r="C27" s="4" t="s">
        <v>47</v>
      </c>
      <c r="D27" s="4" t="s">
        <v>44</v>
      </c>
      <c r="E27" s="4" t="s">
        <v>71</v>
      </c>
      <c r="F27" s="4" t="s">
        <v>35</v>
      </c>
      <c r="G27" s="10">
        <v>6.3348866750415025E-2</v>
      </c>
      <c r="H27" s="10">
        <v>0</v>
      </c>
      <c r="I27" s="10">
        <v>8.0608524972707821E-3</v>
      </c>
      <c r="J27" s="10">
        <v>0</v>
      </c>
      <c r="K27" s="10">
        <v>0</v>
      </c>
      <c r="L27" s="10">
        <v>1.8901403215850709E-2</v>
      </c>
      <c r="M27" s="10">
        <v>0</v>
      </c>
      <c r="N27" s="10">
        <v>1.0719935592936733E-2</v>
      </c>
      <c r="O27" s="10">
        <v>0</v>
      </c>
      <c r="P27" s="10">
        <v>0.8876003145768272</v>
      </c>
      <c r="Q27" s="10">
        <v>1.1368627366699441E-2</v>
      </c>
      <c r="R27" s="11">
        <v>453.77955704018751</v>
      </c>
      <c r="S27" s="11">
        <v>0</v>
      </c>
      <c r="T27" s="11">
        <v>5.1799270042419998</v>
      </c>
      <c r="U27" s="11">
        <v>7.0133816323649762</v>
      </c>
      <c r="V27" s="11">
        <v>135.90700069888558</v>
      </c>
      <c r="W27" s="12" t="s">
        <v>67</v>
      </c>
      <c r="Y27" s="10">
        <f t="shared" si="0"/>
        <v>6.6616458580887411E-2</v>
      </c>
      <c r="Z27" s="10">
        <f t="shared" si="1"/>
        <v>7.0468359689332419E-2</v>
      </c>
    </row>
    <row r="28" spans="1:26" ht="11.25" customHeight="1" x14ac:dyDescent="0.15">
      <c r="B28" s="4" t="s">
        <v>74</v>
      </c>
      <c r="C28" s="4" t="s">
        <v>47</v>
      </c>
      <c r="D28" s="4" t="s">
        <v>44</v>
      </c>
      <c r="E28" s="4" t="s">
        <v>71</v>
      </c>
      <c r="F28" s="4" t="s">
        <v>35</v>
      </c>
      <c r="G28" s="10">
        <v>9.2620030182080176E-2</v>
      </c>
      <c r="H28" s="10">
        <v>3.0340537404632446E-2</v>
      </c>
      <c r="I28" s="10">
        <v>2.2694981248684649E-2</v>
      </c>
      <c r="J28" s="10">
        <v>0</v>
      </c>
      <c r="K28" s="10">
        <v>0</v>
      </c>
      <c r="L28" s="10">
        <v>5.7907721366059837E-2</v>
      </c>
      <c r="M28" s="10">
        <v>0</v>
      </c>
      <c r="N28" s="10">
        <v>0.14860666014429913</v>
      </c>
      <c r="O28" s="10">
        <v>0</v>
      </c>
      <c r="P28" s="10">
        <v>0.61571152116873384</v>
      </c>
      <c r="Q28" s="10">
        <v>3.2118548485509858E-2</v>
      </c>
      <c r="R28" s="11">
        <v>24.493865100728552</v>
      </c>
      <c r="S28" s="11">
        <v>0</v>
      </c>
      <c r="T28" s="11">
        <v>2.8631264025684726</v>
      </c>
      <c r="U28" s="11">
        <v>1.0706672142325804</v>
      </c>
      <c r="V28" s="11">
        <v>9.5213165981953818</v>
      </c>
      <c r="W28" s="12" t="s">
        <v>67</v>
      </c>
      <c r="Y28" s="10">
        <f t="shared" si="0"/>
        <v>0.1307580186220004</v>
      </c>
      <c r="Z28" s="10">
        <f t="shared" si="1"/>
        <v>0.18980373611298784</v>
      </c>
    </row>
    <row r="29" spans="1:26" ht="11.25" customHeight="1" x14ac:dyDescent="0.15">
      <c r="B29" s="4" t="s">
        <v>75</v>
      </c>
      <c r="C29" s="4" t="s">
        <v>47</v>
      </c>
      <c r="D29" s="4" t="s">
        <v>44</v>
      </c>
      <c r="E29" s="4" t="s">
        <v>71</v>
      </c>
      <c r="F29" s="4" t="s">
        <v>35</v>
      </c>
      <c r="G29" s="10">
        <v>0.12397374468023052</v>
      </c>
      <c r="H29" s="10">
        <v>3.6920518861819421E-2</v>
      </c>
      <c r="I29" s="10">
        <v>2.8792239669337978E-2</v>
      </c>
      <c r="J29" s="10">
        <v>0</v>
      </c>
      <c r="K29" s="10">
        <v>0</v>
      </c>
      <c r="L29" s="10">
        <v>7.3846162612389465E-2</v>
      </c>
      <c r="M29" s="10">
        <v>0</v>
      </c>
      <c r="N29" s="10">
        <v>0.11942946724297686</v>
      </c>
      <c r="O29" s="10">
        <v>0</v>
      </c>
      <c r="P29" s="10">
        <v>0.6170378669332458</v>
      </c>
      <c r="Q29" s="10">
        <v>0</v>
      </c>
      <c r="R29" s="11">
        <v>56.340000924475433</v>
      </c>
      <c r="S29" s="11">
        <v>0</v>
      </c>
      <c r="T29" s="11">
        <v>8.4818769047878817</v>
      </c>
      <c r="U29" s="11">
        <v>2.672580359038673</v>
      </c>
      <c r="V29" s="11">
        <v>26.146602905428285</v>
      </c>
      <c r="W29" s="12" t="s">
        <v>67</v>
      </c>
      <c r="Y29" s="10">
        <f t="shared" si="0"/>
        <v>0.16730337654263</v>
      </c>
      <c r="Z29" s="10">
        <f t="shared" si="1"/>
        <v>0.26075265743691589</v>
      </c>
    </row>
    <row r="30" spans="1:26" ht="11.25" customHeight="1" x14ac:dyDescent="0.15">
      <c r="B30" s="4" t="s">
        <v>76</v>
      </c>
      <c r="C30" s="4" t="s">
        <v>47</v>
      </c>
      <c r="D30" s="4" t="s">
        <v>44</v>
      </c>
      <c r="E30" s="4" t="s">
        <v>71</v>
      </c>
      <c r="F30" s="4" t="s">
        <v>35</v>
      </c>
      <c r="G30" s="10">
        <v>6.1874603054224833E-2</v>
      </c>
      <c r="H30" s="10">
        <v>9.0092892143074643E-3</v>
      </c>
      <c r="I30" s="10">
        <v>6.5190478379788669E-3</v>
      </c>
      <c r="J30" s="10">
        <v>0</v>
      </c>
      <c r="K30" s="10">
        <v>0</v>
      </c>
      <c r="L30" s="10">
        <v>1.4007765874026681E-2</v>
      </c>
      <c r="M30" s="10">
        <v>0</v>
      </c>
      <c r="N30" s="10">
        <v>1.0050390819665873E-2</v>
      </c>
      <c r="O30" s="10">
        <v>0</v>
      </c>
      <c r="P30" s="10">
        <v>0.88358672635451796</v>
      </c>
      <c r="Q30" s="10">
        <v>1.4952176845278302E-2</v>
      </c>
      <c r="R30" s="11">
        <v>702.08558326348975</v>
      </c>
      <c r="S30" s="11">
        <v>0</v>
      </c>
      <c r="T30" s="11">
        <v>6.8610802517996348</v>
      </c>
      <c r="U30" s="11">
        <v>5.3701465819517722</v>
      </c>
      <c r="V30" s="11">
        <v>144.17873362634114</v>
      </c>
      <c r="W30" s="12" t="s">
        <v>67</v>
      </c>
      <c r="Y30" s="10">
        <f t="shared" si="0"/>
        <v>6.5443822110544655E-2</v>
      </c>
      <c r="Z30" s="10">
        <f t="shared" si="1"/>
        <v>7.888795022241879E-2</v>
      </c>
    </row>
    <row r="31" spans="1:26" ht="11.25" customHeight="1" x14ac:dyDescent="0.15">
      <c r="B31" s="4" t="s">
        <v>77</v>
      </c>
      <c r="C31" s="4" t="s">
        <v>47</v>
      </c>
      <c r="D31" s="4" t="s">
        <v>44</v>
      </c>
      <c r="E31" s="4" t="s">
        <v>71</v>
      </c>
      <c r="F31" s="4" t="s">
        <v>35</v>
      </c>
      <c r="G31" s="10">
        <v>9.708048067185765E-2</v>
      </c>
      <c r="H31" s="10">
        <v>4.0388988915415446E-2</v>
      </c>
      <c r="I31" s="10">
        <v>3.1263349975548617E-2</v>
      </c>
      <c r="J31" s="10">
        <v>0</v>
      </c>
      <c r="K31" s="10">
        <v>0</v>
      </c>
      <c r="L31" s="10">
        <v>8.715267943082329E-2</v>
      </c>
      <c r="M31" s="10">
        <v>0</v>
      </c>
      <c r="N31" s="10">
        <v>0.12210028731378651</v>
      </c>
      <c r="O31" s="10">
        <v>0</v>
      </c>
      <c r="P31" s="10">
        <v>0.62201421369256837</v>
      </c>
      <c r="Q31" s="10">
        <v>0</v>
      </c>
      <c r="R31" s="11">
        <v>44.415830794114243</v>
      </c>
      <c r="S31" s="11">
        <v>0</v>
      </c>
      <c r="T31" s="11">
        <v>6.4127038818969053</v>
      </c>
      <c r="U31" s="11">
        <v>2.0856976326847572</v>
      </c>
      <c r="V31" s="11">
        <v>18.746995498529675</v>
      </c>
      <c r="W31" s="12" t="s">
        <v>67</v>
      </c>
      <c r="Y31" s="10">
        <f t="shared" si="0"/>
        <v>0.13500375045551199</v>
      </c>
      <c r="Z31" s="10">
        <f t="shared" si="1"/>
        <v>0.22100695862107361</v>
      </c>
    </row>
    <row r="32" spans="1:26" ht="11.25" customHeight="1" x14ac:dyDescent="0.15">
      <c r="A32" s="1" t="s">
        <v>78</v>
      </c>
      <c r="B32" s="4" t="s">
        <v>79</v>
      </c>
      <c r="C32" s="4" t="s">
        <v>80</v>
      </c>
      <c r="D32" s="4" t="s">
        <v>81</v>
      </c>
      <c r="E32" s="4" t="s">
        <v>82</v>
      </c>
      <c r="F32" s="4" t="s">
        <v>35</v>
      </c>
      <c r="G32" s="10">
        <v>9.8443522502247013E-2</v>
      </c>
      <c r="H32" s="10">
        <v>3.101419865148319E-2</v>
      </c>
      <c r="I32" s="10">
        <v>1.8512300058982243E-3</v>
      </c>
      <c r="J32" s="10">
        <v>1.157387399340584E-2</v>
      </c>
      <c r="K32" s="10">
        <v>2.4358000042778512E-3</v>
      </c>
      <c r="L32" s="10">
        <v>8.8134178458548373E-2</v>
      </c>
      <c r="M32" s="10">
        <v>3.765206962848959E-2</v>
      </c>
      <c r="N32" s="10">
        <v>6.3797432719588775E-3</v>
      </c>
      <c r="O32" s="10">
        <v>7.7536481442043968E-3</v>
      </c>
      <c r="P32" s="10">
        <v>0.40464567429849924</v>
      </c>
      <c r="Q32" s="10">
        <v>0.31011606104098738</v>
      </c>
      <c r="R32" s="11">
        <v>2715.4774088615477</v>
      </c>
      <c r="S32" s="11">
        <v>95.207884759118684</v>
      </c>
      <c r="T32" s="11">
        <v>84.157361685249498</v>
      </c>
      <c r="U32" s="11">
        <v>3.7650539966329379</v>
      </c>
      <c r="V32" s="11">
        <v>388.59239568298597</v>
      </c>
      <c r="W32" s="12" t="s">
        <v>67</v>
      </c>
      <c r="Y32" s="10">
        <f t="shared" si="0"/>
        <v>0.19567806887579936</v>
      </c>
      <c r="Z32" s="10">
        <f t="shared" si="1"/>
        <v>0.18112010583812568</v>
      </c>
    </row>
    <row r="33" spans="1:26" ht="11.25" customHeight="1" x14ac:dyDescent="0.15">
      <c r="A33" s="13" t="s">
        <v>83</v>
      </c>
      <c r="B33" s="4" t="s">
        <v>84</v>
      </c>
      <c r="C33" s="4" t="s">
        <v>80</v>
      </c>
      <c r="D33" s="4" t="s">
        <v>85</v>
      </c>
      <c r="E33" s="4" t="s">
        <v>82</v>
      </c>
      <c r="F33" s="4" t="s">
        <v>35</v>
      </c>
      <c r="G33" s="10">
        <v>0.10272263960586452</v>
      </c>
      <c r="H33" s="10">
        <v>3.1357572699817537E-2</v>
      </c>
      <c r="I33" s="10">
        <v>2.5643177754822322E-3</v>
      </c>
      <c r="J33" s="10">
        <v>1.6580062441610852E-2</v>
      </c>
      <c r="K33" s="10">
        <v>3.0778995739665755E-3</v>
      </c>
      <c r="L33" s="10">
        <v>6.2003240872767137E-2</v>
      </c>
      <c r="M33" s="10">
        <v>5.7582262988398733E-2</v>
      </c>
      <c r="N33" s="10">
        <v>5.5007410555567657E-3</v>
      </c>
      <c r="O33" s="10">
        <v>8.7526200937193092E-3</v>
      </c>
      <c r="P33" s="10">
        <v>0.2987136555611915</v>
      </c>
      <c r="Q33" s="10">
        <v>0.41114498733162486</v>
      </c>
      <c r="R33" s="11">
        <v>2301.3169648128196</v>
      </c>
      <c r="S33" s="11">
        <v>101.49036473339952</v>
      </c>
      <c r="T33" s="11">
        <v>236.88235862295554</v>
      </c>
      <c r="U33" s="11">
        <v>8.6479399805505555</v>
      </c>
      <c r="V33" s="11">
        <v>1372.1512287228529</v>
      </c>
      <c r="W33" s="12" t="s">
        <v>67</v>
      </c>
      <c r="Y33" s="10">
        <f t="shared" si="0"/>
        <v>0.25588777308518385</v>
      </c>
      <c r="Z33" s="10">
        <f t="shared" si="1"/>
        <v>0.18888297500933185</v>
      </c>
    </row>
    <row r="34" spans="1:26" ht="11.25" customHeight="1" x14ac:dyDescent="0.15">
      <c r="B34" s="4" t="s">
        <v>86</v>
      </c>
      <c r="C34" s="4" t="s">
        <v>87</v>
      </c>
      <c r="D34" s="4" t="s">
        <v>88</v>
      </c>
      <c r="E34" s="4" t="s">
        <v>89</v>
      </c>
      <c r="F34" s="4" t="s">
        <v>35</v>
      </c>
      <c r="G34" s="10">
        <v>6.2989653374945567E-2</v>
      </c>
      <c r="H34" s="10">
        <v>1.234376282592344E-2</v>
      </c>
      <c r="I34" s="10">
        <v>1.7719181100356372E-3</v>
      </c>
      <c r="J34" s="10">
        <v>1.7426755439255155E-2</v>
      </c>
      <c r="K34" s="10">
        <v>0</v>
      </c>
      <c r="L34" s="10">
        <v>2.5287558085667801E-2</v>
      </c>
      <c r="M34" s="10">
        <v>9.9041147131673467E-3</v>
      </c>
      <c r="N34" s="10">
        <v>3.8163817601055555E-3</v>
      </c>
      <c r="O34" s="10">
        <v>3.6824516351381953E-3</v>
      </c>
      <c r="P34" s="10">
        <v>0.61657744903904599</v>
      </c>
      <c r="Q34" s="10">
        <v>0.24619995501671543</v>
      </c>
      <c r="R34" s="11">
        <v>1421.4425744950577</v>
      </c>
      <c r="S34" s="11">
        <v>31.10205828701784</v>
      </c>
      <c r="T34" s="11">
        <v>23.141195915626241</v>
      </c>
      <c r="U34" s="11">
        <v>4.213252989034979</v>
      </c>
      <c r="V34" s="11">
        <v>635.29497617306413</v>
      </c>
      <c r="W34" s="12" t="s">
        <v>67</v>
      </c>
      <c r="Y34" s="10">
        <f t="shared" si="0"/>
        <v>9.2690851501184557E-2</v>
      </c>
      <c r="Z34" s="10">
        <f t="shared" si="1"/>
        <v>8.7315008305433317E-2</v>
      </c>
    </row>
    <row r="35" spans="1:26" ht="11.25" customHeight="1" x14ac:dyDescent="0.15">
      <c r="B35" s="4" t="s">
        <v>90</v>
      </c>
      <c r="C35" s="4" t="s">
        <v>87</v>
      </c>
      <c r="D35" s="4" t="s">
        <v>91</v>
      </c>
      <c r="E35" s="4" t="s">
        <v>89</v>
      </c>
      <c r="F35" s="4" t="s">
        <v>35</v>
      </c>
      <c r="G35" s="10">
        <v>9.6421967986362198E-2</v>
      </c>
      <c r="H35" s="10">
        <v>1.7789574386244865E-2</v>
      </c>
      <c r="I35" s="10">
        <v>1.822831371825695E-3</v>
      </c>
      <c r="J35" s="10">
        <v>1.961962234516779E-2</v>
      </c>
      <c r="K35" s="10">
        <v>0</v>
      </c>
      <c r="L35" s="10">
        <v>4.3066279394196563E-2</v>
      </c>
      <c r="M35" s="10">
        <v>1.3327608896653588E-2</v>
      </c>
      <c r="N35" s="10">
        <v>4.587109386472857E-3</v>
      </c>
      <c r="O35" s="10">
        <v>3.463221612939554E-3</v>
      </c>
      <c r="P35" s="10">
        <v>0.51105397534396557</v>
      </c>
      <c r="Q35" s="10">
        <v>0.28884780927617132</v>
      </c>
      <c r="R35" s="11">
        <v>1200.690196426948</v>
      </c>
      <c r="S35" s="11">
        <v>33.038447772180703</v>
      </c>
      <c r="T35" s="11">
        <v>34.164403637768331</v>
      </c>
      <c r="U35" s="11">
        <v>4.0920272587297397</v>
      </c>
      <c r="V35" s="11">
        <v>569.4469569599662</v>
      </c>
      <c r="W35" s="12" t="s">
        <v>67</v>
      </c>
      <c r="Y35" s="10">
        <f t="shared" si="0"/>
        <v>0.15872557431287571</v>
      </c>
      <c r="Z35" s="10">
        <f t="shared" si="1"/>
        <v>0.14278195719596332</v>
      </c>
    </row>
    <row r="36" spans="1:26" ht="11.25" customHeight="1" x14ac:dyDescent="0.15">
      <c r="B36" s="4" t="s">
        <v>92</v>
      </c>
      <c r="C36" s="4" t="s">
        <v>87</v>
      </c>
      <c r="D36" s="4" t="s">
        <v>93</v>
      </c>
      <c r="E36" s="4" t="s">
        <v>89</v>
      </c>
      <c r="F36" s="4" t="s">
        <v>35</v>
      </c>
      <c r="G36" s="10">
        <v>8.8178264902004783E-2</v>
      </c>
      <c r="H36" s="10">
        <v>1.0149388400840736E-2</v>
      </c>
      <c r="I36" s="10">
        <v>1.693691462481436E-3</v>
      </c>
      <c r="J36" s="10">
        <v>2.0889138506340141E-2</v>
      </c>
      <c r="K36" s="10">
        <v>0</v>
      </c>
      <c r="L36" s="10">
        <v>6.1012462849239751E-2</v>
      </c>
      <c r="M36" s="10">
        <v>1.3949746618321593E-2</v>
      </c>
      <c r="N36" s="10">
        <v>5.0876823248091453E-3</v>
      </c>
      <c r="O36" s="10">
        <v>2.7478824633091464E-3</v>
      </c>
      <c r="P36" s="10">
        <v>0.59457039078082452</v>
      </c>
      <c r="Q36" s="10">
        <v>0.20172135169182864</v>
      </c>
      <c r="R36" s="11">
        <v>1589.0525304131975</v>
      </c>
      <c r="S36" s="11">
        <v>35.481159318693905</v>
      </c>
      <c r="T36" s="11">
        <v>47.039187989531328</v>
      </c>
      <c r="U36" s="11">
        <v>4.7614468600369779</v>
      </c>
      <c r="V36" s="11">
        <v>594.63864536002689</v>
      </c>
      <c r="W36" s="12" t="s">
        <v>67</v>
      </c>
      <c r="Y36" s="10">
        <f t="shared" si="0"/>
        <v>0.12915186894629049</v>
      </c>
      <c r="Z36" s="10">
        <f t="shared" si="1"/>
        <v>0.12348194519450557</v>
      </c>
    </row>
    <row r="37" spans="1:26" ht="11.25" customHeight="1" x14ac:dyDescent="0.15">
      <c r="B37" s="4" t="s">
        <v>94</v>
      </c>
      <c r="C37" s="4" t="s">
        <v>87</v>
      </c>
      <c r="D37" s="4" t="s">
        <v>95</v>
      </c>
      <c r="E37" s="4" t="s">
        <v>89</v>
      </c>
      <c r="F37" s="4" t="s">
        <v>35</v>
      </c>
      <c r="G37" s="10">
        <v>6.8335838812056682E-2</v>
      </c>
      <c r="H37" s="10">
        <v>1.5870938285797099E-2</v>
      </c>
      <c r="I37" s="10">
        <v>1.6003307015298664E-3</v>
      </c>
      <c r="J37" s="10">
        <v>1.6319765963061172E-2</v>
      </c>
      <c r="K37" s="10">
        <v>0</v>
      </c>
      <c r="L37" s="10">
        <v>2.3618239054408633E-2</v>
      </c>
      <c r="M37" s="10">
        <v>1.1803345702610978E-2</v>
      </c>
      <c r="N37" s="10">
        <v>5.2046029732615798E-3</v>
      </c>
      <c r="O37" s="10">
        <v>4.2538274687204123E-3</v>
      </c>
      <c r="P37" s="10">
        <v>0.60554491475521</v>
      </c>
      <c r="Q37" s="10">
        <v>0.24744819628334364</v>
      </c>
      <c r="R37" s="11">
        <v>1626.295978259247</v>
      </c>
      <c r="S37" s="11">
        <v>33.67462044658464</v>
      </c>
      <c r="T37" s="11">
        <v>28.988100167718109</v>
      </c>
      <c r="U37" s="11">
        <v>5.8853096062713597</v>
      </c>
      <c r="V37" s="11">
        <v>727.60720975377535</v>
      </c>
      <c r="W37" s="12" t="s">
        <v>67</v>
      </c>
      <c r="Y37" s="10">
        <f t="shared" si="0"/>
        <v>0.10140642606323585</v>
      </c>
      <c r="Z37" s="10">
        <f t="shared" si="1"/>
        <v>9.8719176049767418E-2</v>
      </c>
    </row>
    <row r="38" spans="1:26" ht="11.25" customHeight="1" x14ac:dyDescent="0.15">
      <c r="B38" s="4" t="s">
        <v>96</v>
      </c>
      <c r="C38" s="4" t="s">
        <v>87</v>
      </c>
      <c r="D38" s="4" t="s">
        <v>97</v>
      </c>
      <c r="E38" s="4" t="s">
        <v>89</v>
      </c>
      <c r="F38" s="4" t="s">
        <v>35</v>
      </c>
      <c r="G38" s="10">
        <v>6.4761020090157315E-2</v>
      </c>
      <c r="H38" s="10">
        <v>2.3258538186615951E-2</v>
      </c>
      <c r="I38" s="10">
        <v>2.0728786859831021E-3</v>
      </c>
      <c r="J38" s="10">
        <v>2.0165272724481903E-2</v>
      </c>
      <c r="K38" s="10">
        <v>0</v>
      </c>
      <c r="L38" s="10">
        <v>2.8647761224932282E-2</v>
      </c>
      <c r="M38" s="10">
        <v>1.3672103950421585E-2</v>
      </c>
      <c r="N38" s="10">
        <v>3.8128669167191475E-3</v>
      </c>
      <c r="O38" s="10">
        <v>4.9314307793351759E-3</v>
      </c>
      <c r="P38" s="10">
        <v>0.54417260442590065</v>
      </c>
      <c r="Q38" s="10">
        <v>0.29450552301545291</v>
      </c>
      <c r="R38" s="11">
        <v>1287.5297501825469</v>
      </c>
      <c r="S38" s="11">
        <v>37.812141922543347</v>
      </c>
      <c r="T38" s="11">
        <v>24.929486730680452</v>
      </c>
      <c r="U38" s="11">
        <v>4.1894947751647198</v>
      </c>
      <c r="V38" s="11">
        <v>477.12707369374982</v>
      </c>
      <c r="W38" s="12" t="s">
        <v>67</v>
      </c>
      <c r="Y38" s="10">
        <f t="shared" si="0"/>
        <v>0.10635152581962491</v>
      </c>
      <c r="Z38" s="10">
        <f t="shared" si="1"/>
        <v>0.10495034435356518</v>
      </c>
    </row>
    <row r="39" spans="1:26" ht="11.25" customHeight="1" x14ac:dyDescent="0.15">
      <c r="B39" s="4" t="s">
        <v>98</v>
      </c>
      <c r="C39" s="4" t="s">
        <v>87</v>
      </c>
      <c r="D39" s="4" t="s">
        <v>97</v>
      </c>
      <c r="E39" s="4" t="s">
        <v>89</v>
      </c>
      <c r="F39" s="4" t="s">
        <v>35</v>
      </c>
      <c r="G39" s="10">
        <v>8.4634872718979515E-2</v>
      </c>
      <c r="H39" s="10">
        <v>1.7885660198621332E-2</v>
      </c>
      <c r="I39" s="10">
        <v>1.5466494897261585E-3</v>
      </c>
      <c r="J39" s="10">
        <v>1.3600078747054146E-2</v>
      </c>
      <c r="K39" s="10">
        <v>0</v>
      </c>
      <c r="L39" s="10">
        <v>6.3652682585800022E-2</v>
      </c>
      <c r="M39" s="10">
        <v>2.2006884464937211E-2</v>
      </c>
      <c r="N39" s="10">
        <v>8.9566819324789059E-3</v>
      </c>
      <c r="O39" s="10">
        <v>7.7669513600871392E-3</v>
      </c>
      <c r="P39" s="10">
        <v>0.5357971432292099</v>
      </c>
      <c r="Q39" s="10">
        <v>0.24415239527310562</v>
      </c>
      <c r="R39" s="11">
        <v>1851.5954384283755</v>
      </c>
      <c r="S39" s="11">
        <v>56.949413491006347</v>
      </c>
      <c r="T39" s="11">
        <v>70.783886001226037</v>
      </c>
      <c r="U39" s="11">
        <v>8.2035816556290762</v>
      </c>
      <c r="V39" s="11">
        <v>603.90889212574893</v>
      </c>
      <c r="W39" s="12" t="s">
        <v>67</v>
      </c>
      <c r="Y39" s="10">
        <f t="shared" si="0"/>
        <v>0.13641280679178738</v>
      </c>
      <c r="Z39" s="10">
        <f t="shared" si="1"/>
        <v>0.1314450844018244</v>
      </c>
    </row>
    <row r="40" spans="1:26" ht="11.25" customHeight="1" x14ac:dyDescent="0.15">
      <c r="B40" s="4" t="s">
        <v>99</v>
      </c>
      <c r="C40" s="4" t="s">
        <v>87</v>
      </c>
      <c r="D40" s="4" t="s">
        <v>100</v>
      </c>
      <c r="E40" s="4" t="s">
        <v>89</v>
      </c>
      <c r="F40" s="4" t="s">
        <v>35</v>
      </c>
      <c r="G40" s="10">
        <v>0.13436356658789772</v>
      </c>
      <c r="H40" s="10">
        <v>1.8400998276073072E-2</v>
      </c>
      <c r="I40" s="10">
        <v>2.5497491997576254E-3</v>
      </c>
      <c r="J40" s="10">
        <v>0</v>
      </c>
      <c r="K40" s="10">
        <v>2.6380520976633354E-3</v>
      </c>
      <c r="L40" s="10">
        <v>0</v>
      </c>
      <c r="M40" s="10">
        <v>1.5131896228767809E-2</v>
      </c>
      <c r="N40" s="10">
        <v>7.9331136733494529E-3</v>
      </c>
      <c r="O40" s="10">
        <v>5.2319979707703759E-3</v>
      </c>
      <c r="P40" s="10">
        <v>0.58566023063713435</v>
      </c>
      <c r="Q40" s="10">
        <v>0.22809039532858638</v>
      </c>
      <c r="R40" s="11">
        <v>1059.651612490014</v>
      </c>
      <c r="S40" s="11">
        <v>0</v>
      </c>
      <c r="T40" s="11">
        <v>83.672796233441545</v>
      </c>
      <c r="U40" s="11">
        <v>4.3764120592318445</v>
      </c>
      <c r="V40" s="11">
        <v>478.07303559449468</v>
      </c>
      <c r="W40" s="12" t="s">
        <v>67</v>
      </c>
      <c r="Y40" s="10">
        <f t="shared" si="0"/>
        <v>0.18660989693081562</v>
      </c>
      <c r="Z40" s="10">
        <f t="shared" si="1"/>
        <v>0.18772896756015031</v>
      </c>
    </row>
    <row r="41" spans="1:26" ht="11.25" customHeight="1" x14ac:dyDescent="0.15">
      <c r="A41" s="1" t="s">
        <v>101</v>
      </c>
      <c r="B41" s="4" t="s">
        <v>102</v>
      </c>
      <c r="C41" s="4" t="s">
        <v>87</v>
      </c>
      <c r="D41" s="4" t="s">
        <v>85</v>
      </c>
      <c r="E41" s="4" t="s">
        <v>89</v>
      </c>
      <c r="F41" s="4" t="s">
        <v>35</v>
      </c>
      <c r="G41" s="10">
        <v>0.17665430764340923</v>
      </c>
      <c r="H41" s="10">
        <v>1.3758633709655783E-2</v>
      </c>
      <c r="I41" s="10">
        <v>2.1843190407724706E-3</v>
      </c>
      <c r="J41" s="10">
        <v>0</v>
      </c>
      <c r="K41" s="10">
        <v>0</v>
      </c>
      <c r="L41" s="10">
        <v>0.10717006176186868</v>
      </c>
      <c r="M41" s="10">
        <v>7.9469424617906129E-3</v>
      </c>
      <c r="N41" s="10">
        <v>9.1470804270489779E-3</v>
      </c>
      <c r="O41" s="10">
        <v>3.1741740942788019E-3</v>
      </c>
      <c r="P41" s="10">
        <v>0.59307826047195178</v>
      </c>
      <c r="Q41" s="10">
        <v>8.6886220389223709E-2</v>
      </c>
      <c r="R41" s="11">
        <v>1087.8575949061546</v>
      </c>
      <c r="S41" s="11">
        <v>92.020839704879151</v>
      </c>
      <c r="T41" s="11">
        <v>97.662945688127365</v>
      </c>
      <c r="U41" s="11">
        <v>4.8982518597192231</v>
      </c>
      <c r="V41" s="11">
        <v>471.14026903940231</v>
      </c>
      <c r="W41" s="12" t="s">
        <v>67</v>
      </c>
      <c r="Y41" s="10">
        <f t="shared" si="0"/>
        <v>0.22950088766015908</v>
      </c>
      <c r="Z41" s="10">
        <f t="shared" si="1"/>
        <v>0.28003365868744629</v>
      </c>
    </row>
    <row r="42" spans="1:26" ht="11.25" customHeight="1" x14ac:dyDescent="0.15">
      <c r="A42" s="13" t="s">
        <v>103</v>
      </c>
      <c r="B42" s="4" t="s">
        <v>104</v>
      </c>
      <c r="C42" s="4" t="s">
        <v>87</v>
      </c>
      <c r="D42" s="4" t="s">
        <v>85</v>
      </c>
      <c r="E42" s="4" t="s">
        <v>89</v>
      </c>
      <c r="F42" s="4" t="s">
        <v>35</v>
      </c>
      <c r="G42" s="10">
        <v>0.1974695861651328</v>
      </c>
      <c r="H42" s="10">
        <v>3.7547096221158476E-2</v>
      </c>
      <c r="I42" s="10">
        <v>3.0131634761154462E-3</v>
      </c>
      <c r="J42" s="10">
        <v>3.0714611281076585E-2</v>
      </c>
      <c r="K42" s="10">
        <v>0</v>
      </c>
      <c r="L42" s="10">
        <v>0.1077102604827667</v>
      </c>
      <c r="M42" s="10">
        <v>2.7914051036617402E-2</v>
      </c>
      <c r="N42" s="10">
        <v>1.5646584486827222E-2</v>
      </c>
      <c r="O42" s="10">
        <v>9.5532323938269294E-3</v>
      </c>
      <c r="P42" s="10">
        <v>0.49919110369350567</v>
      </c>
      <c r="Q42" s="10">
        <v>7.1240310762972783E-2</v>
      </c>
      <c r="R42" s="11">
        <v>1111.9935909252242</v>
      </c>
      <c r="S42" s="11">
        <v>52.924747839970983</v>
      </c>
      <c r="T42" s="11">
        <v>90.772980370923761</v>
      </c>
      <c r="U42" s="11">
        <v>10.425138836402006</v>
      </c>
      <c r="V42" s="11">
        <v>664.11439237116076</v>
      </c>
      <c r="W42" s="12" t="s">
        <v>67</v>
      </c>
      <c r="Y42" s="10">
        <f t="shared" si="0"/>
        <v>0.28345159851807045</v>
      </c>
      <c r="Z42" s="10">
        <f t="shared" si="1"/>
        <v>0.41199814110907818</v>
      </c>
    </row>
    <row r="43" spans="1:26" ht="11.25" customHeight="1" x14ac:dyDescent="0.15">
      <c r="B43" s="4" t="s">
        <v>105</v>
      </c>
      <c r="C43" s="4" t="s">
        <v>87</v>
      </c>
      <c r="D43" s="4" t="s">
        <v>85</v>
      </c>
      <c r="E43" s="4" t="s">
        <v>89</v>
      </c>
      <c r="F43" s="4" t="s">
        <v>35</v>
      </c>
      <c r="G43" s="10">
        <v>0.13839442120491041</v>
      </c>
      <c r="H43" s="10">
        <v>1.022278434589945E-2</v>
      </c>
      <c r="I43" s="10">
        <v>3.0583962021330921E-3</v>
      </c>
      <c r="J43" s="10">
        <v>3.0820141603885406E-2</v>
      </c>
      <c r="K43" s="10">
        <v>0</v>
      </c>
      <c r="L43" s="10">
        <v>8.4254445061791028E-2</v>
      </c>
      <c r="M43" s="10">
        <v>7.7569106016495571E-3</v>
      </c>
      <c r="N43" s="10">
        <v>1.3353988814898434E-2</v>
      </c>
      <c r="O43" s="10">
        <v>3.6369143201611131E-3</v>
      </c>
      <c r="P43" s="10">
        <v>0.62786920242540956</v>
      </c>
      <c r="Q43" s="10">
        <v>8.0632795419261924E-2</v>
      </c>
      <c r="R43" s="11">
        <v>1470.8446781256064</v>
      </c>
      <c r="S43" s="11">
        <v>42.035452615673222</v>
      </c>
      <c r="T43" s="11">
        <v>68.701265287973669</v>
      </c>
      <c r="U43" s="11">
        <v>7.9153583993370047</v>
      </c>
      <c r="V43" s="11">
        <v>461.6779027182792</v>
      </c>
      <c r="W43" s="12" t="s">
        <v>67</v>
      </c>
      <c r="Y43" s="10">
        <f t="shared" si="0"/>
        <v>0.18060941030874003</v>
      </c>
      <c r="Z43" s="10">
        <f t="shared" si="1"/>
        <v>0.20976257795026285</v>
      </c>
    </row>
    <row r="44" spans="1:26" ht="11.25" customHeight="1" x14ac:dyDescent="0.15">
      <c r="B44" s="4" t="s">
        <v>106</v>
      </c>
      <c r="C44" s="4" t="s">
        <v>87</v>
      </c>
      <c r="D44" s="4" t="s">
        <v>85</v>
      </c>
      <c r="E44" s="4" t="s">
        <v>89</v>
      </c>
      <c r="F44" s="4" t="s">
        <v>35</v>
      </c>
      <c r="G44" s="10">
        <v>8.1833192088462237E-2</v>
      </c>
      <c r="H44" s="10">
        <v>1.4442218159761417E-2</v>
      </c>
      <c r="I44" s="10">
        <v>2.1195744599485236E-3</v>
      </c>
      <c r="J44" s="10">
        <v>2.4842826123621774E-2</v>
      </c>
      <c r="K44" s="10">
        <v>0</v>
      </c>
      <c r="L44" s="10">
        <v>4.8664943317134925E-2</v>
      </c>
      <c r="M44" s="10">
        <v>1.5164946867056306E-2</v>
      </c>
      <c r="N44" s="10">
        <v>7.6902641008210855E-3</v>
      </c>
      <c r="O44" s="10">
        <v>4.7767330286772637E-3</v>
      </c>
      <c r="P44" s="10">
        <v>0.62558490277700873</v>
      </c>
      <c r="Q44" s="10">
        <v>0.17488039907750777</v>
      </c>
      <c r="R44" s="11">
        <v>1736.559001135259</v>
      </c>
      <c r="S44" s="11">
        <v>40.155119494455725</v>
      </c>
      <c r="T44" s="11">
        <v>44.72091200160709</v>
      </c>
      <c r="U44" s="11">
        <v>6.7212715008320219</v>
      </c>
      <c r="V44" s="11">
        <v>460.30933396393232</v>
      </c>
      <c r="W44" s="12" t="s">
        <v>67</v>
      </c>
      <c r="Y44" s="10">
        <f t="shared" si="0"/>
        <v>0.11567868094188966</v>
      </c>
      <c r="Z44" s="10">
        <f t="shared" si="1"/>
        <v>0.12027430798708323</v>
      </c>
    </row>
    <row r="45" spans="1:26" ht="11.25" customHeight="1" x14ac:dyDescent="0.15">
      <c r="B45" s="4" t="s">
        <v>107</v>
      </c>
      <c r="C45" s="4" t="s">
        <v>87</v>
      </c>
      <c r="D45" s="4" t="s">
        <v>85</v>
      </c>
      <c r="E45" s="4" t="s">
        <v>89</v>
      </c>
      <c r="F45" s="4" t="s">
        <v>35</v>
      </c>
      <c r="G45" s="10">
        <v>7.8995040158676741E-2</v>
      </c>
      <c r="H45" s="10">
        <v>1.1547245236140266E-2</v>
      </c>
      <c r="I45" s="10">
        <v>2.3611916979223275E-3</v>
      </c>
      <c r="J45" s="10">
        <v>2.2817337180990136E-2</v>
      </c>
      <c r="K45" s="10">
        <v>3.8359452756509464E-3</v>
      </c>
      <c r="L45" s="10">
        <v>6.2499437186174026E-2</v>
      </c>
      <c r="M45" s="10">
        <v>1.0719137070532759E-2</v>
      </c>
      <c r="N45" s="10">
        <v>1.0046332980601522E-2</v>
      </c>
      <c r="O45" s="10">
        <v>4.5048405985863823E-3</v>
      </c>
      <c r="P45" s="10">
        <v>0.64805860376921653</v>
      </c>
      <c r="Q45" s="10">
        <v>0.14461488884550827</v>
      </c>
      <c r="R45" s="11">
        <v>1933.5111278190009</v>
      </c>
      <c r="S45" s="11">
        <v>603.07233349774253</v>
      </c>
      <c r="T45" s="11">
        <v>77.70259233871657</v>
      </c>
      <c r="U45" s="11">
        <v>7.1262388671042869</v>
      </c>
      <c r="V45" s="11">
        <v>701.02395784161524</v>
      </c>
      <c r="W45" s="12" t="s">
        <v>67</v>
      </c>
      <c r="Y45" s="10">
        <f t="shared" si="0"/>
        <v>0.1086509101748085</v>
      </c>
      <c r="Z45" s="10">
        <f t="shared" si="1"/>
        <v>0.11422393487153565</v>
      </c>
    </row>
    <row r="46" spans="1:26" ht="11.25" customHeight="1" x14ac:dyDescent="0.15">
      <c r="B46" s="4" t="s">
        <v>108</v>
      </c>
      <c r="C46" s="4" t="s">
        <v>87</v>
      </c>
      <c r="D46" s="4" t="s">
        <v>39</v>
      </c>
      <c r="E46" s="4" t="s">
        <v>89</v>
      </c>
      <c r="F46" s="4" t="s">
        <v>35</v>
      </c>
      <c r="G46" s="10">
        <v>0.23753528622087744</v>
      </c>
      <c r="H46" s="10">
        <v>3.3040795833484266E-2</v>
      </c>
      <c r="I46" s="10">
        <v>1.6110776256460979E-3</v>
      </c>
      <c r="J46" s="10">
        <v>2.0006698874739159E-2</v>
      </c>
      <c r="K46" s="10">
        <v>0</v>
      </c>
      <c r="L46" s="10">
        <v>6.5286489485391203E-2</v>
      </c>
      <c r="M46" s="10">
        <v>2.4912781021419136E-2</v>
      </c>
      <c r="N46" s="10">
        <v>6.0723807915181024E-3</v>
      </c>
      <c r="O46" s="10">
        <v>4.809651362216668E-3</v>
      </c>
      <c r="P46" s="10">
        <v>0.37276436241491745</v>
      </c>
      <c r="Q46" s="10">
        <v>0.23396047636979056</v>
      </c>
      <c r="R46" s="11">
        <v>1372.451706922659</v>
      </c>
      <c r="S46" s="11">
        <v>132.30592319804651</v>
      </c>
      <c r="T46" s="11">
        <v>118.24683489968193</v>
      </c>
      <c r="U46" s="11">
        <v>6.3692221778041214</v>
      </c>
      <c r="V46" s="11">
        <v>701.56338137376122</v>
      </c>
      <c r="W46" s="12" t="s">
        <v>67</v>
      </c>
      <c r="Y46" s="10">
        <f t="shared" si="0"/>
        <v>0.38921091754163872</v>
      </c>
      <c r="Z46" s="10">
        <f t="shared" si="1"/>
        <v>0.44596176842921986</v>
      </c>
    </row>
    <row r="47" spans="1:26" ht="11.25" customHeight="1" x14ac:dyDescent="0.15">
      <c r="B47" s="4" t="s">
        <v>109</v>
      </c>
      <c r="C47" s="4" t="s">
        <v>87</v>
      </c>
      <c r="D47" s="4" t="s">
        <v>39</v>
      </c>
      <c r="E47" s="4" t="s">
        <v>89</v>
      </c>
      <c r="F47" s="4" t="s">
        <v>35</v>
      </c>
      <c r="G47" s="10">
        <v>0.11297167272689849</v>
      </c>
      <c r="H47" s="10">
        <v>2.4376655406787986E-2</v>
      </c>
      <c r="I47" s="10">
        <v>2.2736559025862825E-3</v>
      </c>
      <c r="J47" s="10">
        <v>3.4536875205789082E-2</v>
      </c>
      <c r="K47" s="10">
        <v>0</v>
      </c>
      <c r="L47" s="10">
        <v>7.2090065985883023E-2</v>
      </c>
      <c r="M47" s="10">
        <v>2.1427964233858683E-2</v>
      </c>
      <c r="N47" s="10">
        <v>1.4124647704022284E-2</v>
      </c>
      <c r="O47" s="10">
        <v>6.9514105005187956E-3</v>
      </c>
      <c r="P47" s="10">
        <v>0.54438622747050713</v>
      </c>
      <c r="Q47" s="10">
        <v>0.16686082486314821</v>
      </c>
      <c r="R47" s="11">
        <v>2293.290564240629</v>
      </c>
      <c r="S47" s="11">
        <v>80.075331579112984</v>
      </c>
      <c r="T47" s="11">
        <v>91.304319837969771</v>
      </c>
      <c r="U47" s="11">
        <v>11.50173070181833</v>
      </c>
      <c r="V47" s="11">
        <v>569.16685202160056</v>
      </c>
      <c r="W47" s="12" t="s">
        <v>67</v>
      </c>
      <c r="Y47" s="10">
        <f t="shared" si="0"/>
        <v>0.17185717657454627</v>
      </c>
      <c r="Z47" s="10">
        <f t="shared" si="1"/>
        <v>0.1931091702707747</v>
      </c>
    </row>
    <row r="48" spans="1:26" ht="11.25" customHeight="1" x14ac:dyDescent="0.15">
      <c r="B48" s="4" t="s">
        <v>110</v>
      </c>
      <c r="C48" s="4" t="s">
        <v>111</v>
      </c>
      <c r="D48" s="4" t="s">
        <v>112</v>
      </c>
      <c r="E48" s="4" t="s">
        <v>71</v>
      </c>
      <c r="F48" s="4" t="s">
        <v>113</v>
      </c>
      <c r="G48" s="10">
        <v>0.20801114844421839</v>
      </c>
      <c r="H48" s="10">
        <v>2.6125637420674468E-2</v>
      </c>
      <c r="I48" s="10">
        <v>2.9293785338134492E-2</v>
      </c>
      <c r="J48" s="10">
        <v>7.7701427555411642E-3</v>
      </c>
      <c r="K48" s="10">
        <v>9.0563776709600696E-3</v>
      </c>
      <c r="L48" s="10">
        <v>9.7248431857478709E-2</v>
      </c>
      <c r="M48" s="10">
        <v>2.0211157038982307E-2</v>
      </c>
      <c r="N48" s="10">
        <v>3.3870824174659697E-2</v>
      </c>
      <c r="O48" s="10">
        <v>8.6258199294074727E-3</v>
      </c>
      <c r="P48" s="10">
        <v>0.50038405114686646</v>
      </c>
      <c r="Q48" s="10">
        <v>5.940262422307685E-2</v>
      </c>
      <c r="R48" s="11">
        <v>473.16438634940022</v>
      </c>
      <c r="S48" s="11">
        <v>21.418749594572414</v>
      </c>
      <c r="T48" s="11">
        <v>23.062524521095487</v>
      </c>
      <c r="U48" s="11">
        <v>2.6392686322844496</v>
      </c>
      <c r="V48" s="11">
        <v>84.92274124189268</v>
      </c>
      <c r="W48" s="12" t="s">
        <v>67</v>
      </c>
      <c r="Y48" s="10">
        <f t="shared" si="0"/>
        <v>0.29363715135886165</v>
      </c>
      <c r="Z48" s="10">
        <f t="shared" si="1"/>
        <v>0.41826073425231158</v>
      </c>
    </row>
    <row r="49" spans="1:26" ht="11.25" customHeight="1" x14ac:dyDescent="0.15">
      <c r="B49" s="4" t="s">
        <v>114</v>
      </c>
      <c r="C49" s="4" t="s">
        <v>111</v>
      </c>
      <c r="D49" s="4" t="s">
        <v>115</v>
      </c>
      <c r="E49" s="4" t="s">
        <v>71</v>
      </c>
      <c r="F49" s="4" t="s">
        <v>113</v>
      </c>
      <c r="G49" s="10">
        <v>0.33006054158012582</v>
      </c>
      <c r="H49" s="10">
        <v>1.2524745275503242E-2</v>
      </c>
      <c r="I49" s="10">
        <v>1.1652047019418884E-2</v>
      </c>
      <c r="J49" s="10">
        <v>1.2280290950940029E-2</v>
      </c>
      <c r="K49" s="10">
        <v>0</v>
      </c>
      <c r="L49" s="10">
        <v>8.7258172598842651E-2</v>
      </c>
      <c r="M49" s="10">
        <v>8.1112700857398738E-3</v>
      </c>
      <c r="N49" s="10">
        <v>2.4241845755679978E-2</v>
      </c>
      <c r="O49" s="10">
        <v>3.8312314915237801E-3</v>
      </c>
      <c r="P49" s="10">
        <v>0.47059361070623379</v>
      </c>
      <c r="Q49" s="10">
        <v>3.9446244535992013E-2</v>
      </c>
      <c r="R49" s="11">
        <v>1518.642411915424</v>
      </c>
      <c r="S49" s="11">
        <v>41.029789240430404</v>
      </c>
      <c r="T49" s="11">
        <v>75.974051828983534</v>
      </c>
      <c r="U49" s="11">
        <v>8.7369093030232303</v>
      </c>
      <c r="V49" s="11">
        <v>285.00952270633132</v>
      </c>
      <c r="W49" s="12" t="s">
        <v>67</v>
      </c>
      <c r="Y49" s="10">
        <f t="shared" si="0"/>
        <v>0.41223859345211683</v>
      </c>
      <c r="Z49" s="10">
        <f t="shared" si="1"/>
        <v>0.67168336618111935</v>
      </c>
    </row>
    <row r="50" spans="1:26" ht="11.25" customHeight="1" x14ac:dyDescent="0.15">
      <c r="B50" s="4" t="s">
        <v>116</v>
      </c>
      <c r="C50" s="4" t="s">
        <v>111</v>
      </c>
      <c r="D50" s="4" t="s">
        <v>117</v>
      </c>
      <c r="E50" s="4" t="s">
        <v>71</v>
      </c>
      <c r="F50" s="4" t="s">
        <v>113</v>
      </c>
      <c r="G50" s="10">
        <v>8.6256574293025662E-2</v>
      </c>
      <c r="H50" s="10">
        <v>9.4730761434386069E-3</v>
      </c>
      <c r="I50" s="10">
        <v>5.9461680329091502E-3</v>
      </c>
      <c r="J50" s="10">
        <v>3.7188586123643062E-3</v>
      </c>
      <c r="K50" s="10">
        <v>0</v>
      </c>
      <c r="L50" s="10">
        <v>4.9701472211700591E-2</v>
      </c>
      <c r="M50" s="10">
        <v>5.9847259495960448E-3</v>
      </c>
      <c r="N50" s="10">
        <v>1.2155218686878426E-2</v>
      </c>
      <c r="O50" s="10">
        <v>2.3739885725329009E-3</v>
      </c>
      <c r="P50" s="10">
        <v>0.73670281616561284</v>
      </c>
      <c r="Q50" s="10">
        <v>8.7687101331941478E-2</v>
      </c>
      <c r="R50" s="11">
        <v>2597.296631271051</v>
      </c>
      <c r="S50" s="11">
        <v>42.985581898285318</v>
      </c>
      <c r="T50" s="11">
        <v>80.693092962663513</v>
      </c>
      <c r="U50" s="11">
        <v>11.496437332337814</v>
      </c>
      <c r="V50" s="11">
        <v>572.45593936831665</v>
      </c>
      <c r="W50" s="12" t="s">
        <v>67</v>
      </c>
      <c r="Y50" s="10">
        <f t="shared" si="0"/>
        <v>0.10481267398255767</v>
      </c>
      <c r="Z50" s="10">
        <f t="shared" si="1"/>
        <v>0.1161218112990183</v>
      </c>
    </row>
    <row r="51" spans="1:26" ht="11.25" customHeight="1" x14ac:dyDescent="0.15">
      <c r="B51" s="4" t="s">
        <v>118</v>
      </c>
      <c r="C51" s="4" t="s">
        <v>111</v>
      </c>
      <c r="D51" s="4" t="s">
        <v>119</v>
      </c>
      <c r="E51" s="4" t="s">
        <v>71</v>
      </c>
      <c r="F51" s="4" t="s">
        <v>113</v>
      </c>
      <c r="G51" s="10">
        <v>0.12786421818581142</v>
      </c>
      <c r="H51" s="10">
        <v>2.2386824884615797E-2</v>
      </c>
      <c r="I51" s="10">
        <v>2.4122362620667467E-2</v>
      </c>
      <c r="J51" s="10">
        <v>8.2543145198965828E-3</v>
      </c>
      <c r="K51" s="10">
        <v>0</v>
      </c>
      <c r="L51" s="10">
        <v>0.10059332954634587</v>
      </c>
      <c r="M51" s="10">
        <v>1.7770374675901989E-2</v>
      </c>
      <c r="N51" s="10">
        <v>3.0772968474389043E-2</v>
      </c>
      <c r="O51" s="10">
        <v>7.6102827649792886E-3</v>
      </c>
      <c r="P51" s="10">
        <v>0.55641712152265765</v>
      </c>
      <c r="Q51" s="10">
        <v>0.10420820280473492</v>
      </c>
      <c r="R51" s="11">
        <v>676.35921197682922</v>
      </c>
      <c r="S51" s="11">
        <v>29.972397604883692</v>
      </c>
      <c r="T51" s="11">
        <v>40.258576313226897</v>
      </c>
      <c r="U51" s="11">
        <v>3.9142929198947809</v>
      </c>
      <c r="V51" s="11">
        <v>139.3307058315896</v>
      </c>
      <c r="W51" s="12" t="s">
        <v>67</v>
      </c>
      <c r="Y51" s="10">
        <f t="shared" si="0"/>
        <v>0.18685913346736394</v>
      </c>
      <c r="Z51" s="10">
        <f t="shared" si="1"/>
        <v>0.22743760727520318</v>
      </c>
    </row>
    <row r="52" spans="1:26" ht="11.25" customHeight="1" x14ac:dyDescent="0.15">
      <c r="B52" s="4" t="s">
        <v>120</v>
      </c>
      <c r="C52" s="4" t="s">
        <v>111</v>
      </c>
      <c r="D52" s="4" t="s">
        <v>121</v>
      </c>
      <c r="E52" s="4" t="s">
        <v>71</v>
      </c>
      <c r="F52" s="4" t="s">
        <v>113</v>
      </c>
      <c r="G52" s="10">
        <v>0.1497158862520577</v>
      </c>
      <c r="H52" s="10">
        <v>3.4577079439182611E-2</v>
      </c>
      <c r="I52" s="10">
        <v>1.8118902392117695E-2</v>
      </c>
      <c r="J52" s="10">
        <v>7.0182266162798195E-3</v>
      </c>
      <c r="K52" s="10">
        <v>0</v>
      </c>
      <c r="L52" s="10">
        <v>7.2321941767239564E-2</v>
      </c>
      <c r="M52" s="10">
        <v>1.7064183846618581E-2</v>
      </c>
      <c r="N52" s="10">
        <v>2.22156149803838E-2</v>
      </c>
      <c r="O52" s="10">
        <v>8.0037807810796526E-3</v>
      </c>
      <c r="P52" s="10">
        <v>0.4730768830207564</v>
      </c>
      <c r="Q52" s="10">
        <v>0.19788750090428431</v>
      </c>
      <c r="R52" s="11">
        <v>768.12056876001384</v>
      </c>
      <c r="S52" s="11">
        <v>30.287024662222311</v>
      </c>
      <c r="T52" s="11">
        <v>76.701887876673709</v>
      </c>
      <c r="U52" s="11">
        <v>4.9194486267451598</v>
      </c>
      <c r="V52" s="11">
        <v>523.82703853268913</v>
      </c>
      <c r="W52" s="12" t="s">
        <v>67</v>
      </c>
      <c r="Y52" s="10">
        <f t="shared" si="0"/>
        <v>0.24039438740894359</v>
      </c>
      <c r="Z52" s="10">
        <f t="shared" si="1"/>
        <v>0.274668775432094</v>
      </c>
    </row>
    <row r="53" spans="1:26" ht="11.25" customHeight="1" x14ac:dyDescent="0.15">
      <c r="A53" s="1" t="s">
        <v>122</v>
      </c>
      <c r="B53" s="4" t="s">
        <v>123</v>
      </c>
      <c r="C53" s="4" t="s">
        <v>124</v>
      </c>
      <c r="D53" s="4" t="s">
        <v>125</v>
      </c>
      <c r="E53" s="4" t="s">
        <v>126</v>
      </c>
      <c r="F53" s="4" t="s">
        <v>35</v>
      </c>
      <c r="G53" s="10">
        <v>8.3042477682470139E-2</v>
      </c>
      <c r="H53" s="10">
        <v>7.9849424362585075E-2</v>
      </c>
      <c r="I53" s="10">
        <v>3.7751320996316571E-3</v>
      </c>
      <c r="J53" s="10">
        <v>3.503137477534659E-2</v>
      </c>
      <c r="K53" s="10">
        <v>4.9084251371739173E-3</v>
      </c>
      <c r="L53" s="10">
        <v>7.7949846586977081E-2</v>
      </c>
      <c r="M53" s="10">
        <v>3.416178522570848E-2</v>
      </c>
      <c r="N53" s="10">
        <v>9.3617266165613288E-3</v>
      </c>
      <c r="O53" s="10">
        <v>1.2633300671799285E-2</v>
      </c>
      <c r="P53" s="10">
        <v>0.36728631918000731</v>
      </c>
      <c r="Q53" s="10">
        <v>0.29200018766173907</v>
      </c>
      <c r="R53" s="11">
        <v>1064.2609265907772</v>
      </c>
      <c r="S53" s="11">
        <v>74.692377567323945</v>
      </c>
      <c r="T53" s="11">
        <v>69.595867002808873</v>
      </c>
      <c r="U53" s="11">
        <v>4.4608811569488562</v>
      </c>
      <c r="V53" s="11">
        <v>315.90099320051303</v>
      </c>
      <c r="W53" s="12" t="s">
        <v>67</v>
      </c>
      <c r="Y53" s="10">
        <f t="shared" si="0"/>
        <v>0.18440410264909143</v>
      </c>
      <c r="Z53" s="10">
        <f t="shared" si="1"/>
        <v>0.24707301052675026</v>
      </c>
    </row>
    <row r="54" spans="1:26" ht="11.25" customHeight="1" x14ac:dyDescent="0.15">
      <c r="A54" s="13" t="s">
        <v>127</v>
      </c>
      <c r="B54" s="4" t="s">
        <v>128</v>
      </c>
      <c r="C54" s="4" t="s">
        <v>124</v>
      </c>
      <c r="D54" s="4" t="s">
        <v>125</v>
      </c>
      <c r="E54" s="4" t="s">
        <v>126</v>
      </c>
      <c r="F54" s="4" t="s">
        <v>35</v>
      </c>
      <c r="G54" s="10">
        <v>9.2185997891719579E-2</v>
      </c>
      <c r="H54" s="10">
        <v>8.8757374059453664E-2</v>
      </c>
      <c r="I54" s="10">
        <v>5.2107654520311773E-3</v>
      </c>
      <c r="J54" s="10">
        <v>5.4868183550146589E-2</v>
      </c>
      <c r="K54" s="10">
        <v>6.3301933395768749E-3</v>
      </c>
      <c r="L54" s="10">
        <v>6.7465933170667361E-2</v>
      </c>
      <c r="M54" s="10">
        <v>3.3101755935126424E-2</v>
      </c>
      <c r="N54" s="10">
        <v>9.0667660654001857E-3</v>
      </c>
      <c r="O54" s="10">
        <v>1.2256934014716525E-2</v>
      </c>
      <c r="P54" s="10">
        <v>0.30886911706373238</v>
      </c>
      <c r="Q54" s="10">
        <v>0.32188697945742917</v>
      </c>
      <c r="R54" s="11">
        <v>1059.1719861735901</v>
      </c>
      <c r="S54" s="11">
        <v>75.567440712826041</v>
      </c>
      <c r="T54" s="11">
        <v>39.124187322460308</v>
      </c>
      <c r="U54" s="11">
        <v>4.2345065954180292</v>
      </c>
      <c r="V54" s="11">
        <v>239.01016955596609</v>
      </c>
      <c r="W54" s="12" t="s">
        <v>67</v>
      </c>
      <c r="Y54" s="10">
        <f t="shared" si="0"/>
        <v>0.22985867641149355</v>
      </c>
      <c r="Z54" s="10">
        <f t="shared" si="1"/>
        <v>0.28686741665936899</v>
      </c>
    </row>
    <row r="55" spans="1:26" ht="11.25" customHeight="1" x14ac:dyDescent="0.15">
      <c r="B55" s="4" t="s">
        <v>129</v>
      </c>
      <c r="C55" s="4" t="s">
        <v>38</v>
      </c>
      <c r="D55" s="4" t="s">
        <v>39</v>
      </c>
      <c r="E55" s="4" t="s">
        <v>126</v>
      </c>
      <c r="F55" s="4" t="s">
        <v>35</v>
      </c>
      <c r="G55" s="10">
        <v>8.2678122282468472E-2</v>
      </c>
      <c r="H55" s="10">
        <v>0.10511049089673685</v>
      </c>
      <c r="I55" s="10">
        <v>3.1751863235126507E-3</v>
      </c>
      <c r="J55" s="10">
        <v>3.7649893330079245E-2</v>
      </c>
      <c r="K55" s="10">
        <v>4.4776549141352685E-3</v>
      </c>
      <c r="L55" s="10">
        <v>4.3860430498307769E-2</v>
      </c>
      <c r="M55" s="10">
        <v>4.8172003389462148E-2</v>
      </c>
      <c r="N55" s="10">
        <v>7.5301290989100295E-3</v>
      </c>
      <c r="O55" s="10">
        <v>1.2893006708507621E-2</v>
      </c>
      <c r="P55" s="10">
        <v>0.2653560543846249</v>
      </c>
      <c r="Q55" s="10">
        <v>0.38909702817325509</v>
      </c>
      <c r="R55" s="11">
        <v>1456.500549683986</v>
      </c>
      <c r="S55" s="11">
        <v>57.160550294200704</v>
      </c>
      <c r="T55" s="11">
        <v>24.68847000320493</v>
      </c>
      <c r="U55" s="11">
        <v>3.5804456477141238</v>
      </c>
      <c r="V55" s="11">
        <v>176.7212751301395</v>
      </c>
      <c r="W55" s="12" t="s">
        <v>67</v>
      </c>
      <c r="Y55" s="10">
        <f t="shared" si="0"/>
        <v>0.23755748091818274</v>
      </c>
      <c r="Z55" s="10">
        <f t="shared" si="1"/>
        <v>0.28693976418484851</v>
      </c>
    </row>
    <row r="56" spans="1:26" ht="11.25" customHeight="1" x14ac:dyDescent="0.15">
      <c r="B56" s="4" t="s">
        <v>130</v>
      </c>
      <c r="C56" s="4" t="s">
        <v>124</v>
      </c>
      <c r="D56" s="4" t="s">
        <v>131</v>
      </c>
      <c r="E56" s="4" t="s">
        <v>132</v>
      </c>
      <c r="F56" s="4" t="s">
        <v>35</v>
      </c>
      <c r="G56" s="10">
        <v>7.3396552171134888E-2</v>
      </c>
      <c r="H56" s="10">
        <v>0.11451358932092259</v>
      </c>
      <c r="I56" s="10">
        <v>4.0102007219257746E-3</v>
      </c>
      <c r="J56" s="10">
        <v>5.8817394799528223E-2</v>
      </c>
      <c r="K56" s="10">
        <v>4.8926551343840092E-3</v>
      </c>
      <c r="L56" s="10">
        <v>7.131526848461997E-2</v>
      </c>
      <c r="M56" s="10">
        <v>3.7082933392283461E-2</v>
      </c>
      <c r="N56" s="10">
        <v>1.3062709716498123E-2</v>
      </c>
      <c r="O56" s="10">
        <v>1.6499775371510858E-2</v>
      </c>
      <c r="P56" s="10">
        <v>0.31271732337508473</v>
      </c>
      <c r="Q56" s="10">
        <v>0.29369159751210744</v>
      </c>
      <c r="R56" s="11">
        <v>550.39393320877048</v>
      </c>
      <c r="S56" s="11">
        <v>24.659694875376221</v>
      </c>
      <c r="T56" s="11">
        <v>13.998530997423968</v>
      </c>
      <c r="U56" s="11">
        <v>1.5548029072088381</v>
      </c>
      <c r="V56" s="11">
        <v>77.802621128069518</v>
      </c>
      <c r="W56" s="12" t="s">
        <v>67</v>
      </c>
      <c r="Y56" s="10">
        <f t="shared" si="0"/>
        <v>0.19009042880757332</v>
      </c>
      <c r="Z56" s="10">
        <f t="shared" si="1"/>
        <v>0.30987364304789583</v>
      </c>
    </row>
    <row r="57" spans="1:26" ht="11.25" customHeight="1" x14ac:dyDescent="0.15">
      <c r="B57" s="4" t="s">
        <v>133</v>
      </c>
      <c r="C57" s="4" t="s">
        <v>124</v>
      </c>
      <c r="D57" s="4" t="s">
        <v>131</v>
      </c>
      <c r="E57" s="4" t="s">
        <v>134</v>
      </c>
      <c r="F57" s="4" t="s">
        <v>35</v>
      </c>
      <c r="G57" s="10">
        <v>0.11412241086945274</v>
      </c>
      <c r="H57" s="10">
        <v>5.9895683661123515E-2</v>
      </c>
      <c r="I57" s="10">
        <v>3.677657149073729E-3</v>
      </c>
      <c r="J57" s="10">
        <v>3.2488181004352995E-2</v>
      </c>
      <c r="K57" s="10">
        <v>3.9635500432956671E-3</v>
      </c>
      <c r="L57" s="10">
        <v>0.11007444222366182</v>
      </c>
      <c r="M57" s="10">
        <v>1.7232216911181202E-2</v>
      </c>
      <c r="N57" s="10">
        <v>1.1796605621876228E-2</v>
      </c>
      <c r="O57" s="10">
        <v>7.2350624795951687E-3</v>
      </c>
      <c r="P57" s="10">
        <v>0.49395092903240784</v>
      </c>
      <c r="Q57" s="10">
        <v>0.14556326100397909</v>
      </c>
      <c r="R57" s="11">
        <v>733.93656863205842</v>
      </c>
      <c r="S57" s="11">
        <v>52.463690944735319</v>
      </c>
      <c r="T57" s="11">
        <v>43.745078364370976</v>
      </c>
      <c r="U57" s="11">
        <v>2.4850704382078046</v>
      </c>
      <c r="V57" s="11">
        <v>188.02128399424996</v>
      </c>
      <c r="W57" s="12" t="s">
        <v>67</v>
      </c>
      <c r="Y57" s="10">
        <f t="shared" si="0"/>
        <v>0.18767869495457806</v>
      </c>
      <c r="Z57" s="10">
        <f t="shared" si="1"/>
        <v>0.27210982530454092</v>
      </c>
    </row>
    <row r="58" spans="1:26" ht="11.25" customHeight="1" x14ac:dyDescent="0.15">
      <c r="B58" s="4" t="s">
        <v>135</v>
      </c>
      <c r="C58" s="4" t="s">
        <v>38</v>
      </c>
      <c r="D58" s="4" t="s">
        <v>39</v>
      </c>
      <c r="E58" s="4" t="s">
        <v>126</v>
      </c>
      <c r="F58" s="4" t="s">
        <v>66</v>
      </c>
      <c r="G58" s="10">
        <v>0.10947023627474892</v>
      </c>
      <c r="H58" s="10">
        <v>0.11458239770105813</v>
      </c>
      <c r="I58" s="10">
        <v>7.3339557685155538E-3</v>
      </c>
      <c r="J58" s="10">
        <v>1.4822379959006895E-2</v>
      </c>
      <c r="K58" s="10">
        <v>0</v>
      </c>
      <c r="L58" s="10">
        <v>4.846295730656118E-2</v>
      </c>
      <c r="M58" s="10">
        <v>4.4694184793040222E-2</v>
      </c>
      <c r="N58" s="10">
        <v>4.1815111994719781E-2</v>
      </c>
      <c r="O58" s="10">
        <v>4.5831333304639843E-2</v>
      </c>
      <c r="P58" s="10">
        <v>0.27567684860982028</v>
      </c>
      <c r="Q58" s="10">
        <v>0.29731059428788909</v>
      </c>
      <c r="R58" s="11">
        <v>734.89402276013527</v>
      </c>
      <c r="S58" s="11">
        <v>64.906086352676624</v>
      </c>
      <c r="T58" s="11">
        <v>40.007234692500433</v>
      </c>
      <c r="U58" s="11">
        <v>6.8595744156590985</v>
      </c>
      <c r="V58" s="11">
        <v>76.178042568588779</v>
      </c>
      <c r="W58" s="12" t="s">
        <v>67</v>
      </c>
      <c r="Y58" s="10">
        <f t="shared" si="0"/>
        <v>0.28422968930832693</v>
      </c>
      <c r="Z58" s="10">
        <f t="shared" si="1"/>
        <v>0.391025382411051</v>
      </c>
    </row>
    <row r="59" spans="1:26" ht="11.25" customHeight="1" x14ac:dyDescent="0.15">
      <c r="B59" s="4" t="s">
        <v>136</v>
      </c>
      <c r="C59" s="4" t="s">
        <v>38</v>
      </c>
      <c r="D59" s="4" t="s">
        <v>39</v>
      </c>
      <c r="E59" s="4" t="s">
        <v>126</v>
      </c>
      <c r="F59" s="4" t="s">
        <v>66</v>
      </c>
      <c r="G59" s="10">
        <v>9.8870043676994132E-2</v>
      </c>
      <c r="H59" s="10">
        <v>0.10527272781283506</v>
      </c>
      <c r="I59" s="10">
        <v>5.72774445952737E-3</v>
      </c>
      <c r="J59" s="10">
        <v>1.4220416574064776E-2</v>
      </c>
      <c r="K59" s="10">
        <v>0</v>
      </c>
      <c r="L59" s="10">
        <v>4.0182789758140394E-2</v>
      </c>
      <c r="M59" s="10">
        <v>4.3072144800773628E-2</v>
      </c>
      <c r="N59" s="10">
        <v>3.7386432137193941E-2</v>
      </c>
      <c r="O59" s="10">
        <v>4.3950834149262492E-2</v>
      </c>
      <c r="P59" s="10">
        <v>0.27015087508190699</v>
      </c>
      <c r="Q59" s="10">
        <v>0.34116599154930127</v>
      </c>
      <c r="R59" s="11">
        <v>894.13096266816365</v>
      </c>
      <c r="S59" s="11">
        <v>73.105567225951106</v>
      </c>
      <c r="T59" s="11">
        <v>47.491281982720025</v>
      </c>
      <c r="U59" s="11">
        <v>11.378083830013546</v>
      </c>
      <c r="V59" s="11">
        <v>98.588547442566991</v>
      </c>
      <c r="W59" s="12" t="s">
        <v>67</v>
      </c>
      <c r="Y59" s="10">
        <f t="shared" si="0"/>
        <v>0.26792530897575112</v>
      </c>
      <c r="Z59" s="10">
        <f t="shared" si="1"/>
        <v>0.33393937356055847</v>
      </c>
    </row>
    <row r="60" spans="1:26" ht="11.25" customHeight="1" x14ac:dyDescent="0.15">
      <c r="A60" s="1" t="s">
        <v>137</v>
      </c>
      <c r="B60" s="4" t="s">
        <v>138</v>
      </c>
      <c r="C60" s="4" t="s">
        <v>139</v>
      </c>
      <c r="D60" s="4" t="s">
        <v>39</v>
      </c>
      <c r="E60" s="4" t="s">
        <v>126</v>
      </c>
      <c r="F60" s="4" t="s">
        <v>35</v>
      </c>
      <c r="G60" s="10">
        <v>1.366966813822031E-2</v>
      </c>
      <c r="H60" s="10">
        <v>1.1620188224816412E-2</v>
      </c>
      <c r="I60" s="10">
        <v>0</v>
      </c>
      <c r="J60" s="10">
        <v>0</v>
      </c>
      <c r="K60" s="10">
        <v>0</v>
      </c>
      <c r="L60" s="10">
        <v>1.7360340618325056E-2</v>
      </c>
      <c r="M60" s="10">
        <v>4.5589923727574845E-2</v>
      </c>
      <c r="N60" s="10">
        <v>1.071245718648244E-2</v>
      </c>
      <c r="O60" s="10">
        <v>0</v>
      </c>
      <c r="P60" s="10">
        <v>0.18058337064692367</v>
      </c>
      <c r="Q60" s="10">
        <v>0.72046405145765724</v>
      </c>
      <c r="R60" s="11">
        <v>1439.5545158095924</v>
      </c>
      <c r="S60" s="11">
        <v>7.1251990567872392</v>
      </c>
      <c r="T60" s="11">
        <v>0</v>
      </c>
      <c r="U60" s="11">
        <v>0</v>
      </c>
      <c r="V60" s="11">
        <v>66.762178388844731</v>
      </c>
      <c r="W60" s="12" t="s">
        <v>67</v>
      </c>
      <c r="Y60" s="10">
        <f t="shared" si="0"/>
        <v>7.0370421094620911E-2</v>
      </c>
      <c r="Z60" s="10">
        <f t="shared" si="1"/>
        <v>2.8067175758593348E-2</v>
      </c>
    </row>
    <row r="61" spans="1:26" ht="11.25" customHeight="1" x14ac:dyDescent="0.15">
      <c r="A61" s="13" t="s">
        <v>140</v>
      </c>
      <c r="B61" s="4" t="s">
        <v>141</v>
      </c>
      <c r="C61" s="4" t="s">
        <v>47</v>
      </c>
      <c r="D61" s="4" t="s">
        <v>142</v>
      </c>
      <c r="E61" s="4" t="s">
        <v>126</v>
      </c>
      <c r="F61" s="4" t="s">
        <v>35</v>
      </c>
      <c r="G61" s="10">
        <v>4.9727454432066526E-2</v>
      </c>
      <c r="H61" s="10">
        <v>4.1790956890011631E-2</v>
      </c>
      <c r="I61" s="10">
        <v>0</v>
      </c>
      <c r="J61" s="10">
        <v>2.0651166911365003E-2</v>
      </c>
      <c r="K61" s="10">
        <v>0</v>
      </c>
      <c r="L61" s="10">
        <v>2.1910883398403441E-2</v>
      </c>
      <c r="M61" s="10">
        <v>1.2907855019913303E-2</v>
      </c>
      <c r="N61" s="10">
        <v>0</v>
      </c>
      <c r="O61" s="10">
        <v>0</v>
      </c>
      <c r="P61" s="10">
        <v>0.69166185140835124</v>
      </c>
      <c r="Q61" s="10">
        <v>0.16134983193988886</v>
      </c>
      <c r="R61" s="11">
        <v>1453.1546737469462</v>
      </c>
      <c r="S61" s="11">
        <v>24.918209549078309</v>
      </c>
      <c r="T61" s="11">
        <v>27.873249528729602</v>
      </c>
      <c r="U61" s="11">
        <v>0</v>
      </c>
      <c r="V61" s="11">
        <v>2191.1583679656324</v>
      </c>
      <c r="W61" s="12" t="s">
        <v>67</v>
      </c>
      <c r="Y61" s="10">
        <f t="shared" si="0"/>
        <v>6.7073336559254654E-2</v>
      </c>
      <c r="Z61" s="10">
        <f t="shared" si="1"/>
        <v>0.10728857893581274</v>
      </c>
    </row>
    <row r="62" spans="1:26" ht="11.25" customHeight="1" x14ac:dyDescent="0.15">
      <c r="B62" s="4" t="s">
        <v>143</v>
      </c>
      <c r="C62" s="4" t="s">
        <v>144</v>
      </c>
      <c r="D62" s="4" t="s">
        <v>145</v>
      </c>
      <c r="E62" s="4" t="s">
        <v>126</v>
      </c>
      <c r="F62" s="4" t="s">
        <v>35</v>
      </c>
      <c r="G62" s="10">
        <v>6.8750757976032244E-3</v>
      </c>
      <c r="H62" s="10">
        <v>1.2066559341828124E-2</v>
      </c>
      <c r="I62" s="10">
        <v>0</v>
      </c>
      <c r="J62" s="10">
        <v>0</v>
      </c>
      <c r="K62" s="10">
        <v>0</v>
      </c>
      <c r="L62" s="10">
        <v>1.2563702325965558E-2</v>
      </c>
      <c r="M62" s="10">
        <v>5.2770770992568244E-2</v>
      </c>
      <c r="N62" s="10">
        <v>3.6562886466174451E-3</v>
      </c>
      <c r="O62" s="10">
        <v>4.9181353479129872E-3</v>
      </c>
      <c r="P62" s="10">
        <v>0.14270480797552093</v>
      </c>
      <c r="Q62" s="10">
        <v>0.76444465957198349</v>
      </c>
      <c r="R62" s="11">
        <v>3524.8938490995401</v>
      </c>
      <c r="S62" s="11">
        <v>9.1553380734635255</v>
      </c>
      <c r="T62" s="11">
        <v>0</v>
      </c>
      <c r="U62" s="11">
        <v>0</v>
      </c>
      <c r="V62" s="11">
        <v>86.017663013444405</v>
      </c>
      <c r="W62" s="12" t="s">
        <v>67</v>
      </c>
      <c r="Y62" s="10">
        <f t="shared" si="0"/>
        <v>4.5962569459079283E-2</v>
      </c>
      <c r="Z62" s="10">
        <f t="shared" si="1"/>
        <v>2.0880390516725331E-2</v>
      </c>
    </row>
    <row r="63" spans="1:26" ht="11.25" customHeight="1" x14ac:dyDescent="0.15">
      <c r="B63" s="4" t="s">
        <v>146</v>
      </c>
      <c r="C63" s="4" t="s">
        <v>47</v>
      </c>
      <c r="D63" s="4" t="s">
        <v>39</v>
      </c>
      <c r="E63" s="4" t="s">
        <v>126</v>
      </c>
      <c r="F63" s="4" t="s">
        <v>35</v>
      </c>
      <c r="G63" s="10">
        <v>3.7903719719245027E-2</v>
      </c>
      <c r="H63" s="10">
        <v>7.9251234811953137E-3</v>
      </c>
      <c r="I63" s="10">
        <v>0</v>
      </c>
      <c r="J63" s="10">
        <v>1.3304748090047662E-2</v>
      </c>
      <c r="K63" s="10">
        <v>0</v>
      </c>
      <c r="L63" s="10">
        <v>1.124131508618193E-2</v>
      </c>
      <c r="M63" s="10">
        <v>1.2561463942821033E-2</v>
      </c>
      <c r="N63" s="10">
        <v>7.0196171818692537E-3</v>
      </c>
      <c r="O63" s="10">
        <v>0</v>
      </c>
      <c r="P63" s="10">
        <v>0.4429658157705415</v>
      </c>
      <c r="Q63" s="10">
        <v>0.46707819672809825</v>
      </c>
      <c r="R63" s="11">
        <v>1263.24715615431</v>
      </c>
      <c r="S63" s="11">
        <v>8.4803733569793387</v>
      </c>
      <c r="T63" s="11">
        <v>1.9951165378183355</v>
      </c>
      <c r="U63" s="11">
        <v>0</v>
      </c>
      <c r="V63" s="11">
        <v>528.81275322818965</v>
      </c>
      <c r="W63" s="12" t="s">
        <v>67</v>
      </c>
      <c r="Y63" s="10">
        <f t="shared" si="0"/>
        <v>7.8823291811652083E-2</v>
      </c>
      <c r="Z63" s="10">
        <f t="shared" si="1"/>
        <v>5.0358930525361639E-2</v>
      </c>
    </row>
    <row r="64" spans="1:26" ht="11.25" customHeight="1" x14ac:dyDescent="0.15">
      <c r="B64" s="4" t="s">
        <v>147</v>
      </c>
      <c r="C64" s="4" t="s">
        <v>47</v>
      </c>
      <c r="D64" s="4" t="s">
        <v>39</v>
      </c>
      <c r="E64" s="4" t="s">
        <v>126</v>
      </c>
      <c r="F64" s="4" t="s">
        <v>35</v>
      </c>
      <c r="G64" s="10">
        <v>2.9035017815614687E-2</v>
      </c>
      <c r="H64" s="10">
        <v>6.0501355397690826E-3</v>
      </c>
      <c r="I64" s="10">
        <v>0</v>
      </c>
      <c r="J64" s="10">
        <v>1.1935117441964814E-2</v>
      </c>
      <c r="K64" s="10">
        <v>0</v>
      </c>
      <c r="L64" s="10">
        <v>8.4129541764917694E-3</v>
      </c>
      <c r="M64" s="10">
        <v>6.807064370563257E-3</v>
      </c>
      <c r="N64" s="10">
        <v>0</v>
      </c>
      <c r="O64" s="10">
        <v>0</v>
      </c>
      <c r="P64" s="10">
        <v>0.55176879614593533</v>
      </c>
      <c r="Q64" s="10">
        <v>0.38599091450966111</v>
      </c>
      <c r="R64" s="11">
        <v>882.01189337713731</v>
      </c>
      <c r="S64" s="11">
        <v>3.7587592560571146</v>
      </c>
      <c r="T64" s="11">
        <v>0.23216362697317605</v>
      </c>
      <c r="U64" s="11">
        <v>0</v>
      </c>
      <c r="V64" s="11">
        <v>117.56387917021718</v>
      </c>
      <c r="W64" s="12" t="s">
        <v>67</v>
      </c>
      <c r="Y64" s="10">
        <f t="shared" si="0"/>
        <v>4.9991093580416542E-2</v>
      </c>
      <c r="Z64" s="10">
        <f t="shared" si="1"/>
        <v>3.7413799032649228E-2</v>
      </c>
    </row>
    <row r="65" spans="1:26" ht="11.25" customHeight="1" x14ac:dyDescent="0.15">
      <c r="A65" s="1" t="s">
        <v>148</v>
      </c>
      <c r="B65" s="4" t="s">
        <v>149</v>
      </c>
      <c r="C65" s="4" t="s">
        <v>87</v>
      </c>
      <c r="D65" s="4" t="s">
        <v>150</v>
      </c>
      <c r="E65" s="4" t="s">
        <v>126</v>
      </c>
      <c r="F65" s="4" t="s">
        <v>35</v>
      </c>
      <c r="G65" s="10">
        <v>9.228421381635557E-2</v>
      </c>
      <c r="H65" s="10">
        <v>3.6232177370620039E-2</v>
      </c>
      <c r="I65" s="10">
        <v>3.0559242131129902E-3</v>
      </c>
      <c r="J65" s="10">
        <v>2.925962701086009E-2</v>
      </c>
      <c r="K65" s="10">
        <v>3.2590445599726967E-3</v>
      </c>
      <c r="L65" s="10">
        <v>6.0982663918027938E-2</v>
      </c>
      <c r="M65" s="10">
        <v>2.1871188917385747E-2</v>
      </c>
      <c r="N65" s="10">
        <v>1.0524342998000889E-2</v>
      </c>
      <c r="O65" s="10">
        <v>7.7803429237601812E-3</v>
      </c>
      <c r="P65" s="10">
        <v>0.48993393858615392</v>
      </c>
      <c r="Q65" s="10">
        <v>0.24481653568574996</v>
      </c>
      <c r="R65" s="11">
        <v>1006.3356112659479</v>
      </c>
      <c r="S65" s="11">
        <v>41.767256048381064</v>
      </c>
      <c r="T65" s="11">
        <v>43.042561582994409</v>
      </c>
      <c r="U65" s="11">
        <v>3.7418685936976179</v>
      </c>
      <c r="V65" s="11">
        <v>328.22100054031944</v>
      </c>
      <c r="W65" s="12" t="s">
        <v>67</v>
      </c>
      <c r="Y65" s="10">
        <f t="shared" si="0"/>
        <v>0.15850452864711781</v>
      </c>
      <c r="Z65" s="10">
        <f t="shared" si="1"/>
        <v>0.17491161378878739</v>
      </c>
    </row>
    <row r="66" spans="1:26" ht="11.25" customHeight="1" x14ac:dyDescent="0.15">
      <c r="A66" s="13" t="s">
        <v>151</v>
      </c>
      <c r="B66" s="4" t="s">
        <v>152</v>
      </c>
      <c r="C66" s="4" t="s">
        <v>111</v>
      </c>
      <c r="D66" s="4" t="s">
        <v>153</v>
      </c>
      <c r="E66" s="4" t="s">
        <v>62</v>
      </c>
      <c r="F66" s="4" t="s">
        <v>113</v>
      </c>
      <c r="G66" s="10">
        <v>0.16160159267103399</v>
      </c>
      <c r="H66" s="10">
        <v>7.3324563183016139E-2</v>
      </c>
      <c r="I66" s="10">
        <v>8.4460203202536641E-3</v>
      </c>
      <c r="J66" s="10">
        <v>1.3009555763729886E-2</v>
      </c>
      <c r="K66" s="10">
        <v>2.9319608777257393E-3</v>
      </c>
      <c r="L66" s="10">
        <v>0.11167770965157045</v>
      </c>
      <c r="M66" s="10">
        <v>4.4061495403216744E-2</v>
      </c>
      <c r="N66" s="10">
        <v>1.6792951479493268E-2</v>
      </c>
      <c r="O66" s="10">
        <v>9.3006405768082025E-3</v>
      </c>
      <c r="P66" s="10">
        <v>0.31835724792148717</v>
      </c>
      <c r="Q66" s="10">
        <v>0.24049626215166484</v>
      </c>
      <c r="R66" s="11">
        <v>1648.8433551262599</v>
      </c>
      <c r="S66" s="11">
        <v>180.86874176813652</v>
      </c>
      <c r="T66" s="11">
        <v>143.8642189997031</v>
      </c>
      <c r="U66" s="11">
        <v>10.80182441429576</v>
      </c>
      <c r="V66" s="11">
        <v>548.77590850787203</v>
      </c>
      <c r="W66" s="12" t="s">
        <v>67</v>
      </c>
      <c r="Y66" s="10">
        <f t="shared" si="0"/>
        <v>0.33669885624261614</v>
      </c>
      <c r="Z66" s="10">
        <f t="shared" si="1"/>
        <v>0.42037162086232421</v>
      </c>
    </row>
    <row r="67" spans="1:26" ht="11.25" customHeight="1" x14ac:dyDescent="0.15">
      <c r="B67" s="4" t="s">
        <v>154</v>
      </c>
      <c r="C67" s="4" t="s">
        <v>111</v>
      </c>
      <c r="D67" s="4" t="s">
        <v>153</v>
      </c>
      <c r="E67" s="4" t="s">
        <v>62</v>
      </c>
      <c r="F67" s="4" t="s">
        <v>113</v>
      </c>
      <c r="G67" s="10">
        <v>0.1160029906188573</v>
      </c>
      <c r="H67" s="10">
        <v>7.6074951730026277E-2</v>
      </c>
      <c r="I67" s="10">
        <v>1.1474450666713064E-2</v>
      </c>
      <c r="J67" s="10">
        <v>9.162876707423516E-3</v>
      </c>
      <c r="K67" s="10">
        <v>4.0311190194816859E-3</v>
      </c>
      <c r="L67" s="10">
        <v>5.7013079202496646E-2</v>
      </c>
      <c r="M67" s="10">
        <v>6.9972903208903287E-2</v>
      </c>
      <c r="N67" s="10">
        <v>2.811334353989316E-2</v>
      </c>
      <c r="O67" s="10">
        <v>2.7155458083086257E-2</v>
      </c>
      <c r="P67" s="10">
        <v>0.19564801199641549</v>
      </c>
      <c r="Q67" s="10">
        <v>0.40535081522670324</v>
      </c>
      <c r="R67" s="11">
        <v>1290.3682288184086</v>
      </c>
      <c r="S67" s="11">
        <v>55.100892325078867</v>
      </c>
      <c r="T67" s="11">
        <v>59.240351041401865</v>
      </c>
      <c r="U67" s="11">
        <v>11.522612420844492</v>
      </c>
      <c r="V67" s="11">
        <v>306.81451009976541</v>
      </c>
      <c r="W67" s="12" t="s">
        <v>67</v>
      </c>
      <c r="Y67" s="10">
        <f t="shared" si="0"/>
        <v>0.37222081637921367</v>
      </c>
      <c r="Z67" s="10">
        <f t="shared" si="1"/>
        <v>0.31959786550061825</v>
      </c>
    </row>
    <row r="68" spans="1:26" ht="11.25" customHeight="1" x14ac:dyDescent="0.15">
      <c r="B68" s="4" t="s">
        <v>155</v>
      </c>
      <c r="C68" s="4" t="s">
        <v>111</v>
      </c>
      <c r="D68" s="4" t="s">
        <v>153</v>
      </c>
      <c r="E68" s="4" t="s">
        <v>62</v>
      </c>
      <c r="F68" s="4" t="s">
        <v>113</v>
      </c>
      <c r="G68" s="10">
        <v>0.1146349629304378</v>
      </c>
      <c r="H68" s="10">
        <v>7.2593352490338048E-2</v>
      </c>
      <c r="I68" s="10">
        <v>1.5012492173656895E-2</v>
      </c>
      <c r="J68" s="10">
        <v>1.0043690093786644E-2</v>
      </c>
      <c r="K68" s="10">
        <v>4.2594472180241963E-3</v>
      </c>
      <c r="L68" s="10">
        <v>0.10102708073834366</v>
      </c>
      <c r="M68" s="10">
        <v>6.1107668103638192E-2</v>
      </c>
      <c r="N68" s="10">
        <v>3.671948788338332E-2</v>
      </c>
      <c r="O68" s="10">
        <v>2.3066173258086086E-2</v>
      </c>
      <c r="P68" s="10">
        <v>0.24623001756863816</v>
      </c>
      <c r="Q68" s="10">
        <v>0.31530562754166702</v>
      </c>
      <c r="R68" s="11">
        <v>879.92234056615382</v>
      </c>
      <c r="S68" s="11">
        <v>112.20620731336828</v>
      </c>
      <c r="T68" s="11">
        <v>89.462870833089937</v>
      </c>
      <c r="U68" s="11">
        <v>10.87752977981709</v>
      </c>
      <c r="V68" s="11">
        <v>273.67558813702624</v>
      </c>
      <c r="W68" s="12" t="s">
        <v>67</v>
      </c>
      <c r="Y68" s="10">
        <f t="shared" ref="Y68:Y92" si="2">G68/(G68+P68)</f>
        <v>0.31766718613675882</v>
      </c>
      <c r="Z68" s="10">
        <f t="shared" ref="Z68:Z92" si="3">(G68+H68)/(P68+Q68)</f>
        <v>0.33342196003247071</v>
      </c>
    </row>
    <row r="69" spans="1:26" ht="11.25" customHeight="1" x14ac:dyDescent="0.15">
      <c r="B69" s="4" t="s">
        <v>156</v>
      </c>
      <c r="C69" s="4" t="s">
        <v>111</v>
      </c>
      <c r="D69" s="4" t="s">
        <v>153</v>
      </c>
      <c r="E69" s="4" t="s">
        <v>62</v>
      </c>
      <c r="F69" s="4" t="s">
        <v>113</v>
      </c>
      <c r="G69" s="10">
        <v>0.1426295406569075</v>
      </c>
      <c r="H69" s="10">
        <v>7.2747166708652486E-2</v>
      </c>
      <c r="I69" s="10">
        <v>8.5727851733939566E-3</v>
      </c>
      <c r="J69" s="10">
        <v>8.6082194504009616E-3</v>
      </c>
      <c r="K69" s="10">
        <v>3.4854491638329158E-3</v>
      </c>
      <c r="L69" s="10">
        <v>0.10214630378954989</v>
      </c>
      <c r="M69" s="10">
        <v>9.0057945911683687E-2</v>
      </c>
      <c r="N69" s="10">
        <v>2.8516226250072375E-2</v>
      </c>
      <c r="O69" s="10">
        <v>2.5146300132107884E-2</v>
      </c>
      <c r="P69" s="10">
        <v>0.24709847885430486</v>
      </c>
      <c r="Q69" s="10">
        <v>0.2709915839090935</v>
      </c>
      <c r="R69" s="11">
        <v>2307.4069498554782</v>
      </c>
      <c r="S69" s="11">
        <v>195.94261894211863</v>
      </c>
      <c r="T69" s="11">
        <v>177.14305795295013</v>
      </c>
      <c r="U69" s="11">
        <v>24.888118997552674</v>
      </c>
      <c r="V69" s="11">
        <v>609.11483950894922</v>
      </c>
      <c r="W69" s="12" t="s">
        <v>67</v>
      </c>
      <c r="Y69" s="10">
        <f t="shared" si="2"/>
        <v>0.36597199461252511</v>
      </c>
      <c r="Z69" s="10">
        <f t="shared" si="3"/>
        <v>0.41571287087959125</v>
      </c>
    </row>
    <row r="70" spans="1:26" ht="11.25" customHeight="1" x14ac:dyDescent="0.15">
      <c r="B70" s="4" t="s">
        <v>157</v>
      </c>
      <c r="C70" s="4" t="s">
        <v>111</v>
      </c>
      <c r="D70" s="4" t="s">
        <v>153</v>
      </c>
      <c r="E70" s="4" t="s">
        <v>62</v>
      </c>
      <c r="F70" s="4" t="s">
        <v>113</v>
      </c>
      <c r="G70" s="10">
        <v>0.16366575734714076</v>
      </c>
      <c r="H70" s="10">
        <v>4.9591068371296745E-2</v>
      </c>
      <c r="I70" s="10">
        <v>2.8383583985712564E-2</v>
      </c>
      <c r="J70" s="10">
        <v>1.5001471679063809E-2</v>
      </c>
      <c r="K70" s="10">
        <v>8.2523915574974124E-3</v>
      </c>
      <c r="L70" s="10">
        <v>8.8055873389329714E-2</v>
      </c>
      <c r="M70" s="10">
        <v>6.0876297504637529E-2</v>
      </c>
      <c r="N70" s="10">
        <v>3.6552884688198665E-2</v>
      </c>
      <c r="O70" s="10">
        <v>2.1913332779430375E-2</v>
      </c>
      <c r="P70" s="10">
        <v>0.23264089588955303</v>
      </c>
      <c r="Q70" s="10">
        <v>0.29506644280813926</v>
      </c>
      <c r="R70" s="11">
        <v>463.34950329474418</v>
      </c>
      <c r="S70" s="11">
        <v>49.529670808357409</v>
      </c>
      <c r="T70" s="11">
        <v>63.507275689123553</v>
      </c>
      <c r="U70" s="11">
        <v>5.2636306696159636</v>
      </c>
      <c r="V70" s="11">
        <v>155.76854761950949</v>
      </c>
      <c r="W70" s="12" t="s">
        <v>67</v>
      </c>
      <c r="Y70" s="10">
        <f t="shared" si="2"/>
        <v>0.41297756676669151</v>
      </c>
      <c r="Z70" s="10">
        <f t="shared" si="3"/>
        <v>0.40411949973014488</v>
      </c>
    </row>
    <row r="71" spans="1:26" ht="11.25" customHeight="1" x14ac:dyDescent="0.15">
      <c r="B71" s="4" t="s">
        <v>158</v>
      </c>
      <c r="C71" s="4" t="s">
        <v>111</v>
      </c>
      <c r="D71" s="4" t="s">
        <v>159</v>
      </c>
      <c r="E71" s="4" t="s">
        <v>62</v>
      </c>
      <c r="F71" s="4" t="s">
        <v>113</v>
      </c>
      <c r="G71" s="10">
        <v>0.16237476187699953</v>
      </c>
      <c r="H71" s="10">
        <v>5.1541764467285166E-2</v>
      </c>
      <c r="I71" s="10">
        <v>5.1619864571982893E-2</v>
      </c>
      <c r="J71" s="10">
        <v>1.223138653995876E-2</v>
      </c>
      <c r="K71" s="10">
        <v>1.4643638817651867E-2</v>
      </c>
      <c r="L71" s="10">
        <v>0.10728709506800496</v>
      </c>
      <c r="M71" s="10">
        <v>5.5000667309780808E-2</v>
      </c>
      <c r="N71" s="10">
        <v>5.7678661790830227E-2</v>
      </c>
      <c r="O71" s="10">
        <v>2.3781039453729752E-2</v>
      </c>
      <c r="P71" s="10">
        <v>0.20793303910163202</v>
      </c>
      <c r="Q71" s="10">
        <v>0.25590808100214402</v>
      </c>
      <c r="R71" s="11">
        <v>253.87085090241789</v>
      </c>
      <c r="S71" s="11">
        <v>30.942459823725176</v>
      </c>
      <c r="T71" s="11">
        <v>30.88479979447315</v>
      </c>
      <c r="U71" s="11">
        <v>3.5403245380968356</v>
      </c>
      <c r="V71" s="11">
        <v>70.715913654659218</v>
      </c>
      <c r="W71" s="12" t="s">
        <v>67</v>
      </c>
      <c r="Y71" s="10">
        <f t="shared" si="2"/>
        <v>0.43848593372292821</v>
      </c>
      <c r="Z71" s="10">
        <f t="shared" si="3"/>
        <v>0.46118491240367987</v>
      </c>
    </row>
    <row r="72" spans="1:26" ht="11.25" customHeight="1" x14ac:dyDescent="0.15">
      <c r="B72" s="4" t="s">
        <v>160</v>
      </c>
      <c r="C72" s="4" t="s">
        <v>111</v>
      </c>
      <c r="D72" s="4" t="s">
        <v>153</v>
      </c>
      <c r="E72" s="4" t="s">
        <v>62</v>
      </c>
      <c r="F72" s="4" t="s">
        <v>113</v>
      </c>
      <c r="G72" s="10">
        <v>0.11753929080398014</v>
      </c>
      <c r="H72" s="10">
        <v>5.1586621035569817E-2</v>
      </c>
      <c r="I72" s="10">
        <v>1.0807189836047327E-2</v>
      </c>
      <c r="J72" s="10">
        <v>6.0911570321295705E-3</v>
      </c>
      <c r="K72" s="10">
        <v>3.423998827418063E-3</v>
      </c>
      <c r="L72" s="10">
        <v>8.1386291727717039E-2</v>
      </c>
      <c r="M72" s="10">
        <v>6.4007915472566915E-2</v>
      </c>
      <c r="N72" s="10">
        <v>3.731763681569937E-2</v>
      </c>
      <c r="O72" s="10">
        <v>2.3341419933081451E-2</v>
      </c>
      <c r="P72" s="10">
        <v>0.25735618988989234</v>
      </c>
      <c r="Q72" s="10">
        <v>0.34714228862589791</v>
      </c>
      <c r="R72" s="11">
        <v>1300.5441131970235</v>
      </c>
      <c r="S72" s="11">
        <v>160.37012696241655</v>
      </c>
      <c r="T72" s="11">
        <v>138.09041652826321</v>
      </c>
      <c r="U72" s="11">
        <v>18.534911277070965</v>
      </c>
      <c r="V72" s="11">
        <v>387.31135742572388</v>
      </c>
      <c r="W72" s="12" t="s">
        <v>67</v>
      </c>
      <c r="Y72" s="10">
        <f t="shared" si="2"/>
        <v>0.31352549405619251</v>
      </c>
      <c r="Z72" s="10">
        <f t="shared" si="3"/>
        <v>0.2797788875412896</v>
      </c>
    </row>
    <row r="73" spans="1:26" ht="11.25" customHeight="1" x14ac:dyDescent="0.15">
      <c r="B73" s="4" t="s">
        <v>161</v>
      </c>
      <c r="C73" s="4" t="s">
        <v>111</v>
      </c>
      <c r="D73" s="4" t="s">
        <v>153</v>
      </c>
      <c r="E73" s="4" t="s">
        <v>162</v>
      </c>
      <c r="F73" s="4" t="s">
        <v>113</v>
      </c>
      <c r="G73" s="10">
        <v>0.11694134232504466</v>
      </c>
      <c r="H73" s="10">
        <v>6.2481563773090429E-2</v>
      </c>
      <c r="I73" s="10">
        <v>1.0074828880089936E-2</v>
      </c>
      <c r="J73" s="10">
        <v>3.1655428615314624E-3</v>
      </c>
      <c r="K73" s="10">
        <v>3.4937163491031409E-3</v>
      </c>
      <c r="L73" s="10">
        <v>7.8950254243215251E-2</v>
      </c>
      <c r="M73" s="10">
        <v>6.8792754207867596E-2</v>
      </c>
      <c r="N73" s="10">
        <v>3.4735133897461676E-2</v>
      </c>
      <c r="O73" s="10">
        <v>2.8120848933539055E-2</v>
      </c>
      <c r="P73" s="10">
        <v>0.24369611717406836</v>
      </c>
      <c r="Q73" s="10">
        <v>0.34954789735498848</v>
      </c>
      <c r="R73" s="11">
        <v>1422.1863816414661</v>
      </c>
      <c r="S73" s="11">
        <v>161.96558697846351</v>
      </c>
      <c r="T73" s="11">
        <v>129.40517346123636</v>
      </c>
      <c r="U73" s="11">
        <v>19.865466065458044</v>
      </c>
      <c r="V73" s="11">
        <v>450.0702942976643</v>
      </c>
      <c r="W73" s="12" t="s">
        <v>67</v>
      </c>
      <c r="Y73" s="10">
        <f t="shared" si="2"/>
        <v>0.32426288297245581</v>
      </c>
      <c r="Z73" s="10">
        <f t="shared" si="3"/>
        <v>0.30244368540417366</v>
      </c>
    </row>
    <row r="74" spans="1:26" s="16" customFormat="1" ht="11.25" customHeight="1" x14ac:dyDescent="0.15">
      <c r="A74" s="15" t="s">
        <v>163</v>
      </c>
      <c r="B74" s="16" t="s">
        <v>164</v>
      </c>
      <c r="C74" s="16" t="s">
        <v>111</v>
      </c>
      <c r="D74" s="16" t="s">
        <v>153</v>
      </c>
      <c r="E74" s="16" t="s">
        <v>162</v>
      </c>
      <c r="F74" s="16" t="s">
        <v>113</v>
      </c>
      <c r="G74" s="17">
        <v>0.37582953030409322</v>
      </c>
      <c r="H74" s="17">
        <v>7.9249243535546132E-2</v>
      </c>
      <c r="I74" s="17">
        <v>4.0408236495750628E-3</v>
      </c>
      <c r="J74" s="17">
        <v>5.1036077185442567E-3</v>
      </c>
      <c r="K74" s="17">
        <v>8.5114522297831093E-4</v>
      </c>
      <c r="L74" s="17">
        <v>0.13722766023263416</v>
      </c>
      <c r="M74" s="17">
        <v>9.4727591187612602E-3</v>
      </c>
      <c r="N74" s="17">
        <v>1.3308285870240718E-2</v>
      </c>
      <c r="O74" s="17">
        <v>1.1763428702310525E-3</v>
      </c>
      <c r="P74" s="17">
        <v>0.32078710220570128</v>
      </c>
      <c r="Q74" s="17">
        <v>5.2953499271694446E-2</v>
      </c>
      <c r="R74" s="18">
        <v>6474.5871721422573</v>
      </c>
      <c r="S74" s="18">
        <v>888.49244860530939</v>
      </c>
      <c r="T74" s="18">
        <v>290.04960530800184</v>
      </c>
      <c r="U74" s="18">
        <v>3.9196890772213706</v>
      </c>
      <c r="V74" s="18">
        <v>387.35687170730591</v>
      </c>
      <c r="W74" s="19" t="s">
        <v>67</v>
      </c>
      <c r="Y74" s="17">
        <f t="shared" si="2"/>
        <v>0.53950697236447198</v>
      </c>
      <c r="Z74" s="17">
        <f t="shared" si="3"/>
        <v>1.2176326897337726</v>
      </c>
    </row>
    <row r="75" spans="1:26" s="16" customFormat="1" ht="11.25" customHeight="1" x14ac:dyDescent="0.15">
      <c r="A75" s="20" t="s">
        <v>165</v>
      </c>
      <c r="B75" s="16" t="s">
        <v>166</v>
      </c>
      <c r="C75" s="16" t="s">
        <v>111</v>
      </c>
      <c r="D75" s="16" t="s">
        <v>153</v>
      </c>
      <c r="E75" s="16" t="s">
        <v>162</v>
      </c>
      <c r="F75" s="16" t="s">
        <v>113</v>
      </c>
      <c r="G75" s="17">
        <v>0.20185422946646678</v>
      </c>
      <c r="H75" s="17">
        <v>0.18263702486987543</v>
      </c>
      <c r="I75" s="17">
        <v>8.7151165733369059E-3</v>
      </c>
      <c r="J75" s="17">
        <v>4.8243903431738197E-3</v>
      </c>
      <c r="K75" s="17">
        <v>2.9912018963396346E-3</v>
      </c>
      <c r="L75" s="17">
        <v>0.10668386601946275</v>
      </c>
      <c r="M75" s="17">
        <v>2.651725867227157E-2</v>
      </c>
      <c r="N75" s="17">
        <v>1.8056122336336914E-2</v>
      </c>
      <c r="O75" s="17">
        <v>6.014058584167088E-3</v>
      </c>
      <c r="P75" s="17">
        <v>0.29413406911384293</v>
      </c>
      <c r="Q75" s="17">
        <v>0.14757266212472614</v>
      </c>
      <c r="R75" s="18">
        <v>1676.9831157446681</v>
      </c>
      <c r="S75" s="18">
        <v>178.90704203700537</v>
      </c>
      <c r="T75" s="18">
        <v>102.74549731953945</v>
      </c>
      <c r="U75" s="18">
        <v>4.161191558714715</v>
      </c>
      <c r="V75" s="18">
        <v>206.39389240074189</v>
      </c>
      <c r="W75" s="19" t="s">
        <v>67</v>
      </c>
      <c r="Y75" s="17">
        <f t="shared" si="2"/>
        <v>0.40697377346248592</v>
      </c>
      <c r="Z75" s="17">
        <f t="shared" si="3"/>
        <v>0.87046727419844472</v>
      </c>
    </row>
    <row r="76" spans="1:26" s="16" customFormat="1" ht="11.25" customHeight="1" x14ac:dyDescent="0.15">
      <c r="A76" s="15"/>
      <c r="B76" s="16" t="s">
        <v>167</v>
      </c>
      <c r="C76" s="16" t="s">
        <v>111</v>
      </c>
      <c r="D76" s="16" t="s">
        <v>153</v>
      </c>
      <c r="E76" s="16" t="s">
        <v>162</v>
      </c>
      <c r="F76" s="16" t="s">
        <v>113</v>
      </c>
      <c r="G76" s="17">
        <v>0.32832199530352008</v>
      </c>
      <c r="H76" s="17">
        <v>9.8180866431556116E-2</v>
      </c>
      <c r="I76" s="17">
        <v>2.911171173537559E-3</v>
      </c>
      <c r="J76" s="17">
        <v>2.3694228145483779E-3</v>
      </c>
      <c r="K76" s="17">
        <v>6.3258038761604917E-4</v>
      </c>
      <c r="L76" s="17">
        <v>0.15186367603729839</v>
      </c>
      <c r="M76" s="17">
        <v>9.4809992373960129E-3</v>
      </c>
      <c r="N76" s="17">
        <v>9.9894702017985695E-3</v>
      </c>
      <c r="O76" s="17">
        <v>1.0155806126851432E-3</v>
      </c>
      <c r="P76" s="17">
        <v>0.33350976994213127</v>
      </c>
      <c r="Q76" s="17">
        <v>6.1724467857912357E-2</v>
      </c>
      <c r="R76" s="18">
        <v>7974.8930059263357</v>
      </c>
      <c r="S76" s="18">
        <v>1211.0965678841137</v>
      </c>
      <c r="T76" s="18">
        <v>580.25329694870868</v>
      </c>
      <c r="U76" s="18">
        <v>7.3053326913671768</v>
      </c>
      <c r="V76" s="18">
        <v>747.07846702657866</v>
      </c>
      <c r="W76" s="19" t="s">
        <v>67</v>
      </c>
      <c r="Y76" s="17">
        <f t="shared" si="2"/>
        <v>0.49608074520517637</v>
      </c>
      <c r="Z76" s="17">
        <f t="shared" si="3"/>
        <v>1.0791141579967369</v>
      </c>
    </row>
    <row r="77" spans="1:26" s="16" customFormat="1" ht="11.25" customHeight="1" x14ac:dyDescent="0.15">
      <c r="A77" s="15"/>
      <c r="B77" s="16" t="s">
        <v>168</v>
      </c>
      <c r="C77" s="16" t="s">
        <v>111</v>
      </c>
      <c r="D77" s="16" t="s">
        <v>153</v>
      </c>
      <c r="E77" s="16" t="s">
        <v>162</v>
      </c>
      <c r="F77" s="16" t="s">
        <v>113</v>
      </c>
      <c r="G77" s="17">
        <v>0.2775516102452682</v>
      </c>
      <c r="H77" s="17">
        <v>0.1534278869426087</v>
      </c>
      <c r="I77" s="17">
        <v>5.9122688204634203E-3</v>
      </c>
      <c r="J77" s="17">
        <v>5.6310164561451546E-3</v>
      </c>
      <c r="K77" s="17">
        <v>0</v>
      </c>
      <c r="L77" s="17">
        <v>0.15291837552273549</v>
      </c>
      <c r="M77" s="17">
        <v>1.978280672724499E-2</v>
      </c>
      <c r="N77" s="17">
        <v>1.521682431874846E-2</v>
      </c>
      <c r="O77" s="17">
        <v>2.6280273697747653E-3</v>
      </c>
      <c r="P77" s="17">
        <v>0.26420314147555973</v>
      </c>
      <c r="Q77" s="17">
        <v>0.10272804212145127</v>
      </c>
      <c r="R77" s="18">
        <v>2961.5758205242673</v>
      </c>
      <c r="S77" s="18">
        <v>452.87936346198336</v>
      </c>
      <c r="T77" s="18">
        <v>287.57306310116888</v>
      </c>
      <c r="U77" s="18">
        <v>4.6073857843823394</v>
      </c>
      <c r="V77" s="18">
        <v>439.4390078871287</v>
      </c>
      <c r="W77" s="19" t="s">
        <v>67</v>
      </c>
      <c r="Y77" s="17">
        <f t="shared" si="2"/>
        <v>0.51231966007433116</v>
      </c>
      <c r="Z77" s="17">
        <f t="shared" si="3"/>
        <v>1.1745512958669877</v>
      </c>
    </row>
    <row r="78" spans="1:26" s="16" customFormat="1" ht="11.25" customHeight="1" x14ac:dyDescent="0.15">
      <c r="A78" s="15"/>
      <c r="B78" s="16" t="s">
        <v>169</v>
      </c>
      <c r="C78" s="16" t="s">
        <v>111</v>
      </c>
      <c r="D78" s="16" t="s">
        <v>153</v>
      </c>
      <c r="E78" s="16" t="s">
        <v>162</v>
      </c>
      <c r="F78" s="16" t="s">
        <v>113</v>
      </c>
      <c r="G78" s="17">
        <v>0.29224707247409204</v>
      </c>
      <c r="H78" s="17">
        <v>0.13359231664323618</v>
      </c>
      <c r="I78" s="17">
        <v>6.1979315940876361E-3</v>
      </c>
      <c r="J78" s="17">
        <v>5.0133775284913343E-3</v>
      </c>
      <c r="K78" s="17">
        <v>2.8094207466920259E-3</v>
      </c>
      <c r="L78" s="17">
        <v>0.15153848177450219</v>
      </c>
      <c r="M78" s="17">
        <v>1.8043110088075888E-2</v>
      </c>
      <c r="N78" s="17">
        <v>1.4523794020274009E-2</v>
      </c>
      <c r="O78" s="17">
        <v>2.2822740540488925E-3</v>
      </c>
      <c r="P78" s="17">
        <v>0.28942905041189282</v>
      </c>
      <c r="Q78" s="17">
        <v>8.4323170664607025E-2</v>
      </c>
      <c r="R78" s="18">
        <v>3826.9057103943587</v>
      </c>
      <c r="S78" s="18">
        <v>579.92348124733383</v>
      </c>
      <c r="T78" s="18">
        <v>304.69387438428419</v>
      </c>
      <c r="U78" s="18">
        <v>4.7085330631496136</v>
      </c>
      <c r="V78" s="18">
        <v>447.88738938861661</v>
      </c>
      <c r="W78" s="19" t="s">
        <v>67</v>
      </c>
      <c r="Y78" s="17">
        <f t="shared" si="2"/>
        <v>0.50242232915476892</v>
      </c>
      <c r="Z78" s="17">
        <f t="shared" si="3"/>
        <v>1.1393628321212494</v>
      </c>
    </row>
    <row r="79" spans="1:26" s="16" customFormat="1" ht="11.25" customHeight="1" x14ac:dyDescent="0.15">
      <c r="A79" s="15"/>
      <c r="B79" s="16" t="s">
        <v>170</v>
      </c>
      <c r="C79" s="16" t="s">
        <v>111</v>
      </c>
      <c r="D79" s="16" t="s">
        <v>153</v>
      </c>
      <c r="E79" s="16" t="s">
        <v>162</v>
      </c>
      <c r="F79" s="16" t="s">
        <v>113</v>
      </c>
      <c r="G79" s="17">
        <v>0.34158068025843957</v>
      </c>
      <c r="H79" s="17">
        <v>7.6426278156154673E-2</v>
      </c>
      <c r="I79" s="17">
        <v>3.3720318721163746E-2</v>
      </c>
      <c r="J79" s="17">
        <v>3.3607226001362055E-3</v>
      </c>
      <c r="K79" s="17">
        <v>0</v>
      </c>
      <c r="L79" s="17">
        <v>0.11533216993914742</v>
      </c>
      <c r="M79" s="17">
        <v>2.4652504906405762E-2</v>
      </c>
      <c r="N79" s="17">
        <v>3.6740756325823729E-2</v>
      </c>
      <c r="O79" s="17">
        <v>9.2996489029205827E-3</v>
      </c>
      <c r="P79" s="17">
        <v>0.31523241404612573</v>
      </c>
      <c r="Q79" s="17">
        <v>4.3654506143682756E-2</v>
      </c>
      <c r="R79" s="18">
        <v>406.30165368959985</v>
      </c>
      <c r="S79" s="18">
        <v>46.859651369885555</v>
      </c>
      <c r="T79" s="18">
        <v>24.403416694009206</v>
      </c>
      <c r="U79" s="18">
        <v>2.0921934756693905</v>
      </c>
      <c r="V79" s="18">
        <v>26.821442810049113</v>
      </c>
      <c r="W79" s="19" t="s">
        <v>67</v>
      </c>
      <c r="Y79" s="17">
        <f t="shared" si="2"/>
        <v>0.52005765905155354</v>
      </c>
      <c r="Z79" s="17">
        <f t="shared" si="3"/>
        <v>1.1647316603054751</v>
      </c>
    </row>
    <row r="80" spans="1:26" s="16" customFormat="1" ht="11.25" customHeight="1" x14ac:dyDescent="0.15">
      <c r="A80" s="15"/>
      <c r="B80" s="16" t="s">
        <v>171</v>
      </c>
      <c r="C80" s="16" t="s">
        <v>111</v>
      </c>
      <c r="D80" s="16" t="s">
        <v>153</v>
      </c>
      <c r="E80" s="16" t="s">
        <v>162</v>
      </c>
      <c r="F80" s="16" t="s">
        <v>113</v>
      </c>
      <c r="G80" s="17">
        <v>0.37421276788455737</v>
      </c>
      <c r="H80" s="17">
        <v>7.4239257525366836E-2</v>
      </c>
      <c r="I80" s="17">
        <v>1.9019380978617308E-2</v>
      </c>
      <c r="J80" s="17">
        <v>5.7591594843578037E-3</v>
      </c>
      <c r="K80" s="17">
        <v>0</v>
      </c>
      <c r="L80" s="17">
        <v>0.11702419070439048</v>
      </c>
      <c r="M80" s="17">
        <v>1.5336901545750344E-2</v>
      </c>
      <c r="N80" s="17">
        <v>2.4581207583075391E-2</v>
      </c>
      <c r="O80" s="17">
        <v>5.2924967445270822E-3</v>
      </c>
      <c r="P80" s="17">
        <v>0.32097129053119311</v>
      </c>
      <c r="Q80" s="17">
        <v>4.3563347018164347E-2</v>
      </c>
      <c r="R80" s="18">
        <v>737.84711850431631</v>
      </c>
      <c r="S80" s="18">
        <v>86.345961906534114</v>
      </c>
      <c r="T80" s="18">
        <v>42.171490883630184</v>
      </c>
      <c r="U80" s="18">
        <v>2.1903718372981738</v>
      </c>
      <c r="V80" s="18">
        <v>52.363525666257047</v>
      </c>
      <c r="W80" s="19" t="s">
        <v>67</v>
      </c>
      <c r="Y80" s="17">
        <f t="shared" si="2"/>
        <v>0.53829307987491537</v>
      </c>
      <c r="Z80" s="17">
        <f t="shared" si="3"/>
        <v>1.2302041540543716</v>
      </c>
    </row>
    <row r="81" spans="1:26" s="16" customFormat="1" ht="11.25" customHeight="1" x14ac:dyDescent="0.15">
      <c r="A81" s="15" t="s">
        <v>172</v>
      </c>
      <c r="B81" s="16" t="s">
        <v>173</v>
      </c>
      <c r="C81" s="16" t="s">
        <v>80</v>
      </c>
      <c r="D81" s="16" t="s">
        <v>44</v>
      </c>
      <c r="E81" s="16" t="s">
        <v>126</v>
      </c>
      <c r="F81" s="16" t="s">
        <v>35</v>
      </c>
      <c r="G81" s="17">
        <v>0.85371153607628192</v>
      </c>
      <c r="H81" s="17">
        <v>0.11349245415634551</v>
      </c>
      <c r="I81" s="17">
        <v>0</v>
      </c>
      <c r="J81" s="17">
        <v>0</v>
      </c>
      <c r="K81" s="17">
        <v>0</v>
      </c>
      <c r="L81" s="17">
        <v>1.9603054736099766E-2</v>
      </c>
      <c r="M81" s="17">
        <v>0</v>
      </c>
      <c r="N81" s="17">
        <v>0</v>
      </c>
      <c r="O81" s="17">
        <v>0</v>
      </c>
      <c r="P81" s="17">
        <v>1.3192955031272918E-2</v>
      </c>
      <c r="Q81" s="17">
        <v>0</v>
      </c>
      <c r="R81" s="18">
        <v>794.39158971421523</v>
      </c>
      <c r="S81" s="18">
        <v>250.18292003199957</v>
      </c>
      <c r="T81" s="18">
        <v>40.7738781145883</v>
      </c>
      <c r="U81" s="18">
        <v>0</v>
      </c>
      <c r="V81" s="18">
        <v>121.96998668556097</v>
      </c>
      <c r="W81" s="19" t="s">
        <v>67</v>
      </c>
      <c r="Y81" s="17">
        <f t="shared" si="2"/>
        <v>0.98478153572094473</v>
      </c>
      <c r="Z81" s="17">
        <f t="shared" si="3"/>
        <v>73.312156976199987</v>
      </c>
    </row>
    <row r="82" spans="1:26" s="16" customFormat="1" ht="11.25" customHeight="1" x14ac:dyDescent="0.15">
      <c r="A82" s="20" t="s">
        <v>174</v>
      </c>
      <c r="B82" s="16" t="s">
        <v>175</v>
      </c>
      <c r="C82" s="16" t="s">
        <v>43</v>
      </c>
      <c r="D82" s="16" t="s">
        <v>44</v>
      </c>
      <c r="E82" s="16" t="s">
        <v>126</v>
      </c>
      <c r="F82" s="16" t="s">
        <v>35</v>
      </c>
      <c r="G82" s="17">
        <v>0.52217149585026235</v>
      </c>
      <c r="H82" s="17">
        <v>3.8538581629418686E-2</v>
      </c>
      <c r="I82" s="17">
        <v>3.9308092612447824E-2</v>
      </c>
      <c r="J82" s="17">
        <v>0.10759294061527114</v>
      </c>
      <c r="K82" s="17">
        <v>8.2387284653360968E-3</v>
      </c>
      <c r="L82" s="17">
        <v>7.3791781903003506E-2</v>
      </c>
      <c r="M82" s="17">
        <v>0</v>
      </c>
      <c r="N82" s="17">
        <v>0</v>
      </c>
      <c r="O82" s="17">
        <v>4.1058866373281086E-2</v>
      </c>
      <c r="P82" s="17">
        <v>0.15661844267730063</v>
      </c>
      <c r="Q82" s="17">
        <v>1.268106987367844E-2</v>
      </c>
      <c r="R82" s="18">
        <v>400.49022516960372</v>
      </c>
      <c r="S82" s="18">
        <v>32.638778476350176</v>
      </c>
      <c r="T82" s="18">
        <v>1.7886674793407105</v>
      </c>
      <c r="U82" s="18">
        <v>0</v>
      </c>
      <c r="V82" s="18">
        <v>14.978268042422382</v>
      </c>
      <c r="W82" s="19" t="s">
        <v>67</v>
      </c>
      <c r="Y82" s="17">
        <f t="shared" si="2"/>
        <v>0.76926817298288375</v>
      </c>
      <c r="Z82" s="17">
        <f t="shared" si="3"/>
        <v>3.3119414759734842</v>
      </c>
    </row>
    <row r="83" spans="1:26" s="16" customFormat="1" ht="11.25" customHeight="1" x14ac:dyDescent="0.15">
      <c r="A83" s="15"/>
      <c r="B83" s="16" t="s">
        <v>176</v>
      </c>
      <c r="C83" s="16" t="s">
        <v>87</v>
      </c>
      <c r="D83" s="16" t="s">
        <v>44</v>
      </c>
      <c r="E83" s="16" t="s">
        <v>126</v>
      </c>
      <c r="F83" s="16" t="s">
        <v>35</v>
      </c>
      <c r="G83" s="17">
        <v>0.42862155070132268</v>
      </c>
      <c r="H83" s="17">
        <v>3.6660330092995887E-2</v>
      </c>
      <c r="I83" s="17">
        <v>0</v>
      </c>
      <c r="J83" s="17">
        <v>0</v>
      </c>
      <c r="K83" s="17">
        <v>0</v>
      </c>
      <c r="L83" s="17">
        <v>0.21989080234538977</v>
      </c>
      <c r="M83" s="17">
        <v>0</v>
      </c>
      <c r="N83" s="17">
        <v>0</v>
      </c>
      <c r="O83" s="17">
        <v>0</v>
      </c>
      <c r="P83" s="17">
        <v>0.31482731686029175</v>
      </c>
      <c r="Q83" s="17">
        <v>0</v>
      </c>
      <c r="R83" s="18">
        <v>55.224986494482749</v>
      </c>
      <c r="S83" s="18">
        <v>237.07755152875805</v>
      </c>
      <c r="T83" s="18">
        <v>89.994311832394359</v>
      </c>
      <c r="U83" s="18">
        <v>0</v>
      </c>
      <c r="V83" s="18">
        <v>210.03543971372244</v>
      </c>
      <c r="W83" s="19" t="s">
        <v>67</v>
      </c>
      <c r="Y83" s="17">
        <f t="shared" si="2"/>
        <v>0.57653131157106785</v>
      </c>
      <c r="Z83" s="17">
        <f t="shared" si="3"/>
        <v>1.477895518833878</v>
      </c>
    </row>
    <row r="84" spans="1:26" s="16" customFormat="1" ht="11.25" customHeight="1" x14ac:dyDescent="0.15">
      <c r="A84" s="15"/>
      <c r="B84" s="16" t="s">
        <v>177</v>
      </c>
      <c r="C84" s="16" t="s">
        <v>87</v>
      </c>
      <c r="D84" s="16" t="s">
        <v>44</v>
      </c>
      <c r="E84" s="16" t="s">
        <v>126</v>
      </c>
      <c r="F84" s="16" t="s">
        <v>35</v>
      </c>
      <c r="G84" s="17">
        <v>0.44292498441828843</v>
      </c>
      <c r="H84" s="17">
        <v>4.1463575360278337E-2</v>
      </c>
      <c r="I84" s="17">
        <v>0</v>
      </c>
      <c r="J84" s="17">
        <v>0</v>
      </c>
      <c r="K84" s="17">
        <v>0</v>
      </c>
      <c r="L84" s="17">
        <v>0.25065218952417972</v>
      </c>
      <c r="M84" s="17">
        <v>0</v>
      </c>
      <c r="N84" s="17">
        <v>0</v>
      </c>
      <c r="O84" s="17">
        <v>0</v>
      </c>
      <c r="P84" s="17">
        <v>0.26495925069725362</v>
      </c>
      <c r="Q84" s="17">
        <v>0</v>
      </c>
      <c r="R84" s="18">
        <v>18.298290783528461</v>
      </c>
      <c r="S84" s="18">
        <v>59.905577382861424</v>
      </c>
      <c r="T84" s="18">
        <v>17.368807890442326</v>
      </c>
      <c r="U84" s="18">
        <v>0</v>
      </c>
      <c r="V84" s="18">
        <v>23.58681174878172</v>
      </c>
      <c r="W84" s="19" t="s">
        <v>67</v>
      </c>
      <c r="Y84" s="17">
        <f t="shared" si="2"/>
        <v>0.62570256893204212</v>
      </c>
      <c r="Z84" s="17">
        <f t="shared" si="3"/>
        <v>1.8281624759425228</v>
      </c>
    </row>
    <row r="85" spans="1:26" s="16" customFormat="1" ht="11.25" customHeight="1" x14ac:dyDescent="0.15">
      <c r="A85" s="15" t="s">
        <v>178</v>
      </c>
      <c r="B85" s="16" t="s">
        <v>179</v>
      </c>
      <c r="C85" s="16" t="s">
        <v>111</v>
      </c>
      <c r="D85" s="21" t="s">
        <v>180</v>
      </c>
      <c r="E85" s="16" t="s">
        <v>181</v>
      </c>
      <c r="F85" s="16" t="s">
        <v>182</v>
      </c>
      <c r="G85" s="17">
        <v>0.73528746642343135</v>
      </c>
      <c r="H85" s="17">
        <v>3.6903441315979092E-2</v>
      </c>
      <c r="I85" s="17">
        <v>0</v>
      </c>
      <c r="J85" s="17">
        <v>0</v>
      </c>
      <c r="K85" s="17">
        <v>0</v>
      </c>
      <c r="L85" s="17">
        <v>3.0774441203387237E-2</v>
      </c>
      <c r="M85" s="17">
        <v>8.7859928787704811E-3</v>
      </c>
      <c r="N85" s="17">
        <v>2.2243085865204581E-2</v>
      </c>
      <c r="O85" s="17">
        <v>4.7491850581485107E-3</v>
      </c>
      <c r="P85" s="17">
        <v>0.16125638725507868</v>
      </c>
      <c r="Q85" s="17">
        <v>0</v>
      </c>
      <c r="R85" s="18">
        <v>1169.4935402118952</v>
      </c>
      <c r="S85" s="18">
        <v>14.253356148976486</v>
      </c>
      <c r="T85" s="18">
        <v>13.75963415617246</v>
      </c>
      <c r="U85" s="18">
        <v>0</v>
      </c>
      <c r="V85" s="18">
        <v>41.692312639404413</v>
      </c>
      <c r="W85" s="19" t="s">
        <v>67</v>
      </c>
      <c r="Y85" s="17">
        <f t="shared" si="2"/>
        <v>0.82013552756683861</v>
      </c>
      <c r="Z85" s="17">
        <f t="shared" si="3"/>
        <v>4.7885911428608585</v>
      </c>
    </row>
    <row r="86" spans="1:26" ht="11.25" customHeight="1" x14ac:dyDescent="0.15">
      <c r="A86" s="13" t="s">
        <v>183</v>
      </c>
      <c r="B86" s="4" t="s">
        <v>184</v>
      </c>
      <c r="C86" s="4" t="s">
        <v>111</v>
      </c>
      <c r="D86" s="22" t="s">
        <v>180</v>
      </c>
      <c r="E86" s="4" t="s">
        <v>181</v>
      </c>
      <c r="F86" s="4" t="s">
        <v>182</v>
      </c>
      <c r="G86" s="10">
        <v>0.51207653862598401</v>
      </c>
      <c r="H86" s="10">
        <v>3.712021655129745E-2</v>
      </c>
      <c r="I86" s="10">
        <v>4.9952138174401021E-2</v>
      </c>
      <c r="J86" s="10">
        <v>6.1771031070330966E-3</v>
      </c>
      <c r="K86" s="10">
        <v>1.4212952250673209E-2</v>
      </c>
      <c r="L86" s="10">
        <v>0.14208129785065005</v>
      </c>
      <c r="M86" s="10">
        <v>3.0222859057663518E-2</v>
      </c>
      <c r="N86" s="10">
        <v>5.0117243747397192E-2</v>
      </c>
      <c r="O86" s="10">
        <v>1.3963922277449803E-2</v>
      </c>
      <c r="P86" s="10">
        <v>0.14407572835745083</v>
      </c>
      <c r="Q86" s="10">
        <v>0</v>
      </c>
      <c r="R86" s="11">
        <v>273.72080770177809</v>
      </c>
      <c r="S86" s="11">
        <v>8.3105287592829349</v>
      </c>
      <c r="T86" s="11">
        <v>10.513342216543284</v>
      </c>
      <c r="U86" s="11">
        <v>2.4991584835981042</v>
      </c>
      <c r="V86" s="11">
        <v>11.449431618276474</v>
      </c>
      <c r="W86" s="12" t="s">
        <v>67</v>
      </c>
      <c r="Y86" s="10">
        <f t="shared" si="2"/>
        <v>0.78042333219418991</v>
      </c>
      <c r="Z86" s="10">
        <f t="shared" si="3"/>
        <v>3.8118617302057176</v>
      </c>
    </row>
    <row r="87" spans="1:26" ht="11.25" customHeight="1" x14ac:dyDescent="0.15">
      <c r="B87" s="4" t="s">
        <v>185</v>
      </c>
      <c r="C87" s="4" t="s">
        <v>111</v>
      </c>
      <c r="D87" s="22" t="s">
        <v>180</v>
      </c>
      <c r="E87" s="4" t="s">
        <v>181</v>
      </c>
      <c r="F87" s="4" t="s">
        <v>182</v>
      </c>
      <c r="G87" s="10">
        <v>0.58358164137035562</v>
      </c>
      <c r="H87" s="10">
        <v>4.6800415583203359E-2</v>
      </c>
      <c r="I87" s="10">
        <v>5.6927331339949323E-2</v>
      </c>
      <c r="J87" s="10">
        <v>5.698771186154479E-3</v>
      </c>
      <c r="K87" s="10">
        <v>1.6197613789184995E-2</v>
      </c>
      <c r="L87" s="10">
        <v>9.5540296649207726E-2</v>
      </c>
      <c r="M87" s="10">
        <v>0</v>
      </c>
      <c r="N87" s="10">
        <v>5.0589647261461937E-2</v>
      </c>
      <c r="O87" s="10">
        <v>1.9180123136463782E-2</v>
      </c>
      <c r="P87" s="10">
        <v>5.0812668340908154E-2</v>
      </c>
      <c r="Q87" s="10">
        <v>7.4671491343110588E-2</v>
      </c>
      <c r="R87" s="11">
        <v>240.18233923311894</v>
      </c>
      <c r="S87" s="11">
        <v>8.3105287592829349</v>
      </c>
      <c r="T87" s="11">
        <v>10.513342216543284</v>
      </c>
      <c r="U87" s="11">
        <v>2.4991584835981042</v>
      </c>
      <c r="V87" s="11">
        <v>11.449431618276474</v>
      </c>
      <c r="W87" s="12" t="s">
        <v>67</v>
      </c>
      <c r="Y87" s="10">
        <f t="shared" si="2"/>
        <v>0.91990365051660872</v>
      </c>
      <c r="Z87" s="10">
        <f t="shared" si="3"/>
        <v>5.0235986640937149</v>
      </c>
    </row>
    <row r="88" spans="1:26" ht="11.25" customHeight="1" x14ac:dyDescent="0.15">
      <c r="B88" s="4" t="s">
        <v>186</v>
      </c>
      <c r="C88" s="4" t="s">
        <v>111</v>
      </c>
      <c r="D88" s="22" t="s">
        <v>180</v>
      </c>
      <c r="E88" s="4" t="s">
        <v>181</v>
      </c>
      <c r="F88" s="4" t="s">
        <v>182</v>
      </c>
      <c r="G88" s="10">
        <v>0.69721279669976832</v>
      </c>
      <c r="H88" s="10">
        <v>2.157343026462084E-2</v>
      </c>
      <c r="I88" s="10">
        <v>2.0394985228482026E-2</v>
      </c>
      <c r="J88" s="10">
        <v>2.2044080574071235E-3</v>
      </c>
      <c r="K88" s="10">
        <v>5.7912297217183615E-3</v>
      </c>
      <c r="L88" s="10">
        <v>4.5271012350081664E-2</v>
      </c>
      <c r="M88" s="10">
        <v>1.2230207397844904E-2</v>
      </c>
      <c r="N88" s="10">
        <v>1.8394601945717043E-2</v>
      </c>
      <c r="O88" s="10">
        <v>7.2086410391878674E-3</v>
      </c>
      <c r="P88" s="10">
        <v>0.1627993936697571</v>
      </c>
      <c r="Q88" s="10">
        <v>6.9192936254147816E-3</v>
      </c>
      <c r="R88" s="11">
        <v>672.44700811815846</v>
      </c>
      <c r="S88" s="11">
        <v>8.3783500988580073</v>
      </c>
      <c r="T88" s="11">
        <v>9.3403882162400542</v>
      </c>
      <c r="U88" s="11">
        <v>0</v>
      </c>
      <c r="V88" s="11">
        <v>8.7319578200278443</v>
      </c>
      <c r="W88" s="12" t="s">
        <v>67</v>
      </c>
      <c r="Y88" s="10">
        <f t="shared" si="2"/>
        <v>0.81070106273748699</v>
      </c>
      <c r="Z88" s="10">
        <f t="shared" si="3"/>
        <v>4.2351625411424987</v>
      </c>
    </row>
    <row r="89" spans="1:26" ht="11.25" customHeight="1" x14ac:dyDescent="0.15">
      <c r="B89" s="4" t="s">
        <v>187</v>
      </c>
      <c r="C89" s="4" t="s">
        <v>111</v>
      </c>
      <c r="D89" s="22" t="s">
        <v>180</v>
      </c>
      <c r="E89" s="4" t="s">
        <v>181</v>
      </c>
      <c r="F89" s="4" t="s">
        <v>182</v>
      </c>
      <c r="G89" s="10">
        <v>0.48668566618847287</v>
      </c>
      <c r="H89" s="10">
        <v>5.1944931495730602E-2</v>
      </c>
      <c r="I89" s="10">
        <v>4.6927509516450777E-2</v>
      </c>
      <c r="J89" s="10">
        <v>2.4570268718912985E-3</v>
      </c>
      <c r="K89" s="10">
        <v>1.3716709776442107E-2</v>
      </c>
      <c r="L89" s="10">
        <v>8.4156149714351522E-2</v>
      </c>
      <c r="M89" s="10">
        <v>2.9433813275793811E-2</v>
      </c>
      <c r="N89" s="10">
        <v>4.6386766775931787E-2</v>
      </c>
      <c r="O89" s="10">
        <v>1.4067266966424317E-2</v>
      </c>
      <c r="P89" s="10">
        <v>0.20419914201605288</v>
      </c>
      <c r="Q89" s="10">
        <v>2.0025017402457938E-2</v>
      </c>
      <c r="R89" s="11">
        <v>283.81412448193311</v>
      </c>
      <c r="S89" s="11">
        <v>8.1818158723920487</v>
      </c>
      <c r="T89" s="11">
        <v>9.8098193940342231</v>
      </c>
      <c r="U89" s="11">
        <v>1.9395457844021344</v>
      </c>
      <c r="V89" s="11">
        <v>7.6060802260198441</v>
      </c>
      <c r="W89" s="12" t="s">
        <v>67</v>
      </c>
      <c r="Y89" s="10">
        <f t="shared" si="2"/>
        <v>0.70443822241984666</v>
      </c>
      <c r="Z89" s="10">
        <f t="shared" si="3"/>
        <v>2.4021969759238035</v>
      </c>
    </row>
    <row r="90" spans="1:26" ht="11.25" customHeight="1" x14ac:dyDescent="0.15">
      <c r="B90" s="4" t="s">
        <v>188</v>
      </c>
      <c r="C90" s="4" t="s">
        <v>111</v>
      </c>
      <c r="D90" s="22" t="s">
        <v>180</v>
      </c>
      <c r="E90" s="4" t="s">
        <v>181</v>
      </c>
      <c r="F90" s="4" t="s">
        <v>182</v>
      </c>
      <c r="G90" s="10">
        <v>0.63435734746131289</v>
      </c>
      <c r="H90" s="10">
        <v>1.9535898537957119E-2</v>
      </c>
      <c r="I90" s="10">
        <v>1.3856217272571407E-2</v>
      </c>
      <c r="J90" s="10">
        <v>1.4210949392464216E-2</v>
      </c>
      <c r="K90" s="10">
        <v>3.3160157753000285E-3</v>
      </c>
      <c r="L90" s="10">
        <v>4.9807488682404581E-2</v>
      </c>
      <c r="M90" s="10">
        <v>7.4644025401719638E-3</v>
      </c>
      <c r="N90" s="10">
        <v>2.0151689808296989E-2</v>
      </c>
      <c r="O90" s="10">
        <v>3.8623812833186747E-3</v>
      </c>
      <c r="P90" s="10">
        <v>0.22931529228320288</v>
      </c>
      <c r="Q90" s="10">
        <v>4.1223169629995013E-3</v>
      </c>
      <c r="R90" s="11">
        <v>1155.2139392721142</v>
      </c>
      <c r="S90" s="11">
        <v>10.947016113204821</v>
      </c>
      <c r="T90" s="11">
        <v>26.550754063138292</v>
      </c>
      <c r="U90" s="11">
        <v>2.6579912050953141</v>
      </c>
      <c r="V90" s="11">
        <v>35.686098020862346</v>
      </c>
      <c r="W90" s="12" t="s">
        <v>67</v>
      </c>
      <c r="Y90" s="10">
        <f t="shared" si="2"/>
        <v>0.73448818252360415</v>
      </c>
      <c r="Z90" s="10">
        <f t="shared" si="3"/>
        <v>2.8011478018078089</v>
      </c>
    </row>
    <row r="91" spans="1:26" ht="11.25" customHeight="1" x14ac:dyDescent="0.15">
      <c r="B91" s="4" t="s">
        <v>189</v>
      </c>
      <c r="C91" s="4" t="s">
        <v>111</v>
      </c>
      <c r="D91" s="22" t="s">
        <v>180</v>
      </c>
      <c r="E91" s="4" t="s">
        <v>181</v>
      </c>
      <c r="F91" s="4" t="s">
        <v>182</v>
      </c>
      <c r="G91" s="10">
        <v>0.6991554883059431</v>
      </c>
      <c r="H91" s="10">
        <v>1.6937403716888552E-2</v>
      </c>
      <c r="I91" s="10">
        <v>2.2909160493004146E-2</v>
      </c>
      <c r="J91" s="10">
        <v>2.6333955348449936E-3</v>
      </c>
      <c r="K91" s="10">
        <v>4.6510837645058208E-2</v>
      </c>
      <c r="L91" s="10">
        <v>5.9723866161319306E-2</v>
      </c>
      <c r="M91" s="10">
        <v>1.609317223556982E-2</v>
      </c>
      <c r="N91" s="10">
        <v>2.0849987748914202E-2</v>
      </c>
      <c r="O91" s="10">
        <v>8.4844040106605789E-2</v>
      </c>
      <c r="P91" s="10">
        <v>2.1972910808470754E-2</v>
      </c>
      <c r="Q91" s="10">
        <v>8.3697372433810448E-3</v>
      </c>
      <c r="R91" s="11">
        <v>602.2634980028447</v>
      </c>
      <c r="S91" s="11">
        <v>8.0102333989811516</v>
      </c>
      <c r="T91" s="11">
        <v>8.7708686350463019</v>
      </c>
      <c r="U91" s="11">
        <v>12.525864482949284</v>
      </c>
      <c r="V91" s="11">
        <v>2.3915651322213267</v>
      </c>
      <c r="W91" s="12" t="s">
        <v>67</v>
      </c>
      <c r="Y91" s="10">
        <f t="shared" si="2"/>
        <v>0.96952982182444247</v>
      </c>
      <c r="Z91" s="10">
        <f t="shared" si="3"/>
        <v>23.600210858298137</v>
      </c>
    </row>
    <row r="92" spans="1:26" ht="11.25" customHeight="1" x14ac:dyDescent="0.15">
      <c r="B92" s="4" t="s">
        <v>190</v>
      </c>
      <c r="C92" s="4" t="s">
        <v>111</v>
      </c>
      <c r="D92" s="22" t="s">
        <v>180</v>
      </c>
      <c r="E92" s="4" t="s">
        <v>181</v>
      </c>
      <c r="F92" s="4" t="s">
        <v>182</v>
      </c>
      <c r="G92" s="10">
        <v>0.48414075669862033</v>
      </c>
      <c r="H92" s="10">
        <v>2.4141332164291776E-2</v>
      </c>
      <c r="I92" s="10">
        <v>1.0455775061538971E-2</v>
      </c>
      <c r="J92" s="10">
        <v>1.1406483514991192E-2</v>
      </c>
      <c r="K92" s="10">
        <v>0.1108893820772244</v>
      </c>
      <c r="L92" s="10">
        <v>0.16179581793144346</v>
      </c>
      <c r="M92" s="10">
        <v>1.2483142857399182E-2</v>
      </c>
      <c r="N92" s="10">
        <v>7.7934401972684754E-3</v>
      </c>
      <c r="O92" s="10">
        <v>0.14630480108229321</v>
      </c>
      <c r="P92" s="10">
        <v>1.016984114380101E-2</v>
      </c>
      <c r="Q92" s="10">
        <v>2.0419227271128024E-2</v>
      </c>
      <c r="R92" s="11">
        <v>2136.8162701703254</v>
      </c>
      <c r="S92" s="11">
        <v>8.1650999969885927</v>
      </c>
      <c r="T92" s="11">
        <v>101.8255075394685</v>
      </c>
      <c r="U92" s="11">
        <v>0</v>
      </c>
      <c r="V92" s="11">
        <v>2.673130636581539</v>
      </c>
      <c r="W92" s="12" t="s">
        <v>67</v>
      </c>
      <c r="Y92" s="10">
        <f t="shared" si="2"/>
        <v>0.97942621261168472</v>
      </c>
      <c r="Z92" s="10">
        <f t="shared" si="3"/>
        <v>16.616461866973513</v>
      </c>
    </row>
    <row r="93" spans="1:26" ht="11.25" x14ac:dyDescent="0.2">
      <c r="E93" s="2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24"/>
      <c r="W93" s="12"/>
    </row>
    <row r="94" spans="1:26" ht="11.25" x14ac:dyDescent="0.2">
      <c r="A94" s="25"/>
      <c r="B94" s="26"/>
      <c r="C94" s="26"/>
      <c r="D94" s="26"/>
      <c r="E94" s="27"/>
      <c r="F94" s="26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26"/>
      <c r="T94" s="26"/>
      <c r="U94" s="26"/>
      <c r="V94" s="26"/>
      <c r="W94" s="30"/>
      <c r="X94" s="26"/>
      <c r="Y94" s="26"/>
      <c r="Z94" s="26"/>
    </row>
    <row r="95" spans="1:26" s="23" customFormat="1" ht="11.25" x14ac:dyDescent="0.2">
      <c r="A95" s="1"/>
      <c r="B95" s="1"/>
      <c r="C95" s="1"/>
      <c r="D95" s="1"/>
      <c r="E95" s="1"/>
      <c r="F95" s="1"/>
      <c r="G95" s="2" t="s">
        <v>191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 t="s">
        <v>2</v>
      </c>
      <c r="T95" s="2"/>
      <c r="U95" s="2"/>
      <c r="V95" s="2"/>
      <c r="W95" s="2"/>
    </row>
    <row r="96" spans="1:26" s="23" customFormat="1" ht="11.25" customHeight="1" x14ac:dyDescent="0.2">
      <c r="A96" s="1" t="s">
        <v>192</v>
      </c>
      <c r="B96" s="1" t="s">
        <v>6</v>
      </c>
      <c r="C96" s="1" t="s">
        <v>7</v>
      </c>
      <c r="D96" s="1" t="s">
        <v>193</v>
      </c>
      <c r="E96" s="1" t="s">
        <v>194</v>
      </c>
      <c r="F96" s="1" t="s">
        <v>10</v>
      </c>
      <c r="G96" s="6" t="s">
        <v>11</v>
      </c>
      <c r="H96" s="6" t="s">
        <v>12</v>
      </c>
      <c r="I96" s="6" t="s">
        <v>13</v>
      </c>
      <c r="J96" s="6" t="s">
        <v>14</v>
      </c>
      <c r="K96" s="6" t="s">
        <v>15</v>
      </c>
      <c r="L96" s="6" t="s">
        <v>16</v>
      </c>
      <c r="M96" s="6" t="s">
        <v>17</v>
      </c>
      <c r="N96" s="6" t="s">
        <v>18</v>
      </c>
      <c r="O96" s="6" t="s">
        <v>19</v>
      </c>
      <c r="P96" s="6" t="s">
        <v>20</v>
      </c>
      <c r="Q96" s="6" t="s">
        <v>21</v>
      </c>
      <c r="R96" s="1" t="s">
        <v>22</v>
      </c>
      <c r="S96" s="1" t="s">
        <v>23</v>
      </c>
      <c r="T96" s="1" t="s">
        <v>24</v>
      </c>
      <c r="U96" s="1" t="s">
        <v>25</v>
      </c>
      <c r="V96" s="1" t="s">
        <v>26</v>
      </c>
      <c r="W96" s="31" t="s">
        <v>195</v>
      </c>
    </row>
    <row r="97" spans="1:23" s="23" customFormat="1" ht="11.25" customHeight="1" x14ac:dyDescent="0.2">
      <c r="A97" s="1" t="s">
        <v>196</v>
      </c>
      <c r="B97" s="4" t="s">
        <v>197</v>
      </c>
      <c r="C97" s="4" t="s">
        <v>38</v>
      </c>
      <c r="D97" s="4" t="s">
        <v>198</v>
      </c>
      <c r="E97" s="4" t="s">
        <v>199</v>
      </c>
      <c r="F97" s="4" t="s">
        <v>66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32">
        <v>0</v>
      </c>
      <c r="S97" s="32">
        <v>1.6070516959821708</v>
      </c>
      <c r="T97" s="32">
        <v>2.6232665167072988</v>
      </c>
      <c r="U97" s="32">
        <v>2.5503523226841338</v>
      </c>
      <c r="V97" s="32">
        <v>6.2991001284567414</v>
      </c>
      <c r="W97" s="33" t="s">
        <v>67</v>
      </c>
    </row>
    <row r="98" spans="1:23" s="23" customFormat="1" ht="11.25" customHeight="1" x14ac:dyDescent="0.2">
      <c r="A98" s="1"/>
      <c r="B98" s="4" t="s">
        <v>200</v>
      </c>
      <c r="C98" s="4" t="s">
        <v>38</v>
      </c>
      <c r="D98" s="4" t="s">
        <v>201</v>
      </c>
      <c r="E98" s="4" t="s">
        <v>199</v>
      </c>
      <c r="F98" s="4" t="s">
        <v>66</v>
      </c>
      <c r="G98" s="10">
        <v>0.16420394173983688</v>
      </c>
      <c r="H98" s="10">
        <v>0.13819903663888289</v>
      </c>
      <c r="I98" s="10">
        <v>0</v>
      </c>
      <c r="J98" s="10">
        <v>4.809311308145562E-2</v>
      </c>
      <c r="K98" s="10">
        <v>0</v>
      </c>
      <c r="L98" s="10">
        <v>4.1471278229134802E-2</v>
      </c>
      <c r="M98" s="10">
        <v>4.3418073087909514E-2</v>
      </c>
      <c r="N98" s="10">
        <v>0</v>
      </c>
      <c r="O98" s="10">
        <v>0.10280909202592689</v>
      </c>
      <c r="P98" s="10">
        <v>0.33113395360763848</v>
      </c>
      <c r="Q98" s="10">
        <v>0.13067151158921494</v>
      </c>
      <c r="R98" s="32">
        <v>3.2094702132424451</v>
      </c>
      <c r="S98" s="32">
        <v>0.68217917552740626</v>
      </c>
      <c r="T98" s="32">
        <v>0.79059300741023741</v>
      </c>
      <c r="U98" s="32">
        <v>0</v>
      </c>
      <c r="V98" s="32">
        <v>2.4161088661479022</v>
      </c>
      <c r="W98" s="33" t="s">
        <v>67</v>
      </c>
    </row>
    <row r="99" spans="1:23" s="23" customFormat="1" ht="11.25" customHeight="1" x14ac:dyDescent="0.2">
      <c r="A99" s="1"/>
      <c r="B99" s="4" t="s">
        <v>202</v>
      </c>
      <c r="C99" s="4" t="s">
        <v>38</v>
      </c>
      <c r="D99" s="4" t="s">
        <v>201</v>
      </c>
      <c r="E99" s="4" t="s">
        <v>199</v>
      </c>
      <c r="F99" s="4" t="s">
        <v>66</v>
      </c>
      <c r="G99" s="10">
        <v>0.14190441660665473</v>
      </c>
      <c r="H99" s="10">
        <v>8.3735211457689238E-2</v>
      </c>
      <c r="I99" s="10">
        <v>7.8387255500262751E-2</v>
      </c>
      <c r="J99" s="10">
        <v>0.14646506505788245</v>
      </c>
      <c r="K99" s="10">
        <v>0</v>
      </c>
      <c r="L99" s="10">
        <v>5.1071654815199548E-2</v>
      </c>
      <c r="M99" s="10">
        <v>4.4113143952215932E-2</v>
      </c>
      <c r="N99" s="10">
        <v>0</v>
      </c>
      <c r="O99" s="10">
        <v>7.0206874827119306E-2</v>
      </c>
      <c r="P99" s="10">
        <v>0.3187409879722411</v>
      </c>
      <c r="Q99" s="10">
        <v>6.5375389810734902E-2</v>
      </c>
      <c r="R99" s="32">
        <v>7.0311961071339031</v>
      </c>
      <c r="S99" s="32">
        <v>1.5518412686434908</v>
      </c>
      <c r="T99" s="32">
        <v>0.87736505445264745</v>
      </c>
      <c r="U99" s="32">
        <v>0.40154718378660448</v>
      </c>
      <c r="V99" s="32">
        <v>2.6172819882436182</v>
      </c>
      <c r="W99" s="33" t="s">
        <v>67</v>
      </c>
    </row>
    <row r="100" spans="1:23" s="23" customFormat="1" ht="11.25" customHeight="1" x14ac:dyDescent="0.2">
      <c r="A100" s="1"/>
      <c r="B100" s="4" t="s">
        <v>203</v>
      </c>
      <c r="C100" s="4" t="s">
        <v>38</v>
      </c>
      <c r="D100" s="4" t="s">
        <v>201</v>
      </c>
      <c r="E100" s="4" t="s">
        <v>199</v>
      </c>
      <c r="F100" s="4" t="s">
        <v>66</v>
      </c>
      <c r="G100" s="10">
        <v>0.11769101823270738</v>
      </c>
      <c r="H100" s="10">
        <v>5.7808175057930428E-2</v>
      </c>
      <c r="I100" s="10">
        <v>5.3474747871643941E-2</v>
      </c>
      <c r="J100" s="10">
        <v>0.15062511536633266</v>
      </c>
      <c r="K100" s="10">
        <v>0</v>
      </c>
      <c r="L100" s="10">
        <v>4.3965500969722758E-2</v>
      </c>
      <c r="M100" s="10">
        <v>5.4867708902314419E-2</v>
      </c>
      <c r="N100" s="10">
        <v>6.1744608028197652E-2</v>
      </c>
      <c r="O100" s="10">
        <v>7.5148647294766877E-2</v>
      </c>
      <c r="P100" s="10">
        <v>0.24879495912185706</v>
      </c>
      <c r="Q100" s="10">
        <v>0.13587951915452681</v>
      </c>
      <c r="R100" s="32">
        <v>11.071523844427958</v>
      </c>
      <c r="S100" s="32">
        <v>2.3751096552077735</v>
      </c>
      <c r="T100" s="32">
        <v>2.1981688787531772</v>
      </c>
      <c r="U100" s="32">
        <v>0.65293498529840099</v>
      </c>
      <c r="V100" s="32">
        <v>5.8136203718788098</v>
      </c>
      <c r="W100" s="33" t="s">
        <v>67</v>
      </c>
    </row>
    <row r="101" spans="1:23" s="23" customFormat="1" ht="11.25" customHeight="1" x14ac:dyDescent="0.2">
      <c r="A101" s="1"/>
      <c r="B101" s="4" t="s">
        <v>204</v>
      </c>
      <c r="C101" s="4" t="s">
        <v>38</v>
      </c>
      <c r="D101" s="4" t="s">
        <v>201</v>
      </c>
      <c r="E101" s="4" t="s">
        <v>199</v>
      </c>
      <c r="F101" s="4" t="s">
        <v>66</v>
      </c>
      <c r="G101" s="10">
        <v>0.14580749352438108</v>
      </c>
      <c r="H101" s="10">
        <v>6.4230116642215701E-2</v>
      </c>
      <c r="I101" s="10">
        <v>0.14493640195927093</v>
      </c>
      <c r="J101" s="10">
        <v>0.11014001224608479</v>
      </c>
      <c r="K101" s="10">
        <v>0</v>
      </c>
      <c r="L101" s="10">
        <v>3.0780249337536567E-2</v>
      </c>
      <c r="M101" s="10">
        <v>4.7111454530268132E-2</v>
      </c>
      <c r="N101" s="10">
        <v>0</v>
      </c>
      <c r="O101" s="10">
        <v>4.0633011622110582E-2</v>
      </c>
      <c r="P101" s="10">
        <v>0.27804135405279212</v>
      </c>
      <c r="Q101" s="10">
        <v>0.13831990608534001</v>
      </c>
      <c r="R101" s="32">
        <v>6.2015685592492398</v>
      </c>
      <c r="S101" s="32">
        <v>2.5511923043679792</v>
      </c>
      <c r="T101" s="32">
        <v>1.2456016258102949</v>
      </c>
      <c r="U101" s="32">
        <v>0.38398896982317277</v>
      </c>
      <c r="V101" s="32">
        <v>3.6400550811152632</v>
      </c>
      <c r="W101" s="33" t="s">
        <v>67</v>
      </c>
    </row>
    <row r="102" spans="1:23" s="23" customFormat="1" ht="11.25" customHeight="1" x14ac:dyDescent="0.2">
      <c r="A102" s="1"/>
      <c r="B102" s="4" t="s">
        <v>205</v>
      </c>
      <c r="C102" s="4" t="s">
        <v>38</v>
      </c>
      <c r="D102" s="4" t="s">
        <v>201</v>
      </c>
      <c r="E102" s="4" t="s">
        <v>199</v>
      </c>
      <c r="F102" s="4" t="s">
        <v>66</v>
      </c>
      <c r="G102" s="10">
        <v>9.4638663024218125E-2</v>
      </c>
      <c r="H102" s="10">
        <v>7.507982360155703E-2</v>
      </c>
      <c r="I102" s="10">
        <v>4.9734319928915929E-2</v>
      </c>
      <c r="J102" s="10">
        <v>6.1453888332233288E-2</v>
      </c>
      <c r="K102" s="10">
        <v>0</v>
      </c>
      <c r="L102" s="10">
        <v>3.3510989776401434E-2</v>
      </c>
      <c r="M102" s="10">
        <v>4.749067574397426E-2</v>
      </c>
      <c r="N102" s="10">
        <v>4.5685334246037115E-2</v>
      </c>
      <c r="O102" s="10">
        <v>3.7855402126480524E-2</v>
      </c>
      <c r="P102" s="10">
        <v>0.41627448671786504</v>
      </c>
      <c r="Q102" s="10">
        <v>0.13827641650231728</v>
      </c>
      <c r="R102" s="32">
        <v>20.42566955706684</v>
      </c>
      <c r="S102" s="32">
        <v>3.6073910270510403</v>
      </c>
      <c r="T102" s="32">
        <v>1.9373235416711143</v>
      </c>
      <c r="U102" s="32">
        <v>1.4237440329007449</v>
      </c>
      <c r="V102" s="32">
        <v>12.273920256887543</v>
      </c>
      <c r="W102" s="33" t="s">
        <v>67</v>
      </c>
    </row>
    <row r="103" spans="1:23" s="23" customFormat="1" ht="11.25" customHeight="1" x14ac:dyDescent="0.2">
      <c r="A103" s="1"/>
      <c r="B103" s="4" t="s">
        <v>206</v>
      </c>
      <c r="C103" s="4" t="s">
        <v>38</v>
      </c>
      <c r="D103" s="4" t="s">
        <v>201</v>
      </c>
      <c r="E103" s="4" t="s">
        <v>199</v>
      </c>
      <c r="F103" s="4" t="s">
        <v>66</v>
      </c>
      <c r="G103" s="10">
        <v>0.1228679133479888</v>
      </c>
      <c r="H103" s="10">
        <v>8.0927942723136068E-2</v>
      </c>
      <c r="I103" s="10">
        <v>5.9963841095843524E-2</v>
      </c>
      <c r="J103" s="10">
        <v>0.21847362488153738</v>
      </c>
      <c r="K103" s="10">
        <v>0</v>
      </c>
      <c r="L103" s="10">
        <v>2.5667977852162582E-2</v>
      </c>
      <c r="M103" s="10">
        <v>2.8065735948833985E-2</v>
      </c>
      <c r="N103" s="10">
        <v>0</v>
      </c>
      <c r="O103" s="10">
        <v>3.5333436812110944E-2</v>
      </c>
      <c r="P103" s="10">
        <v>0.32638138554474361</v>
      </c>
      <c r="Q103" s="10">
        <v>0.10231814179364307</v>
      </c>
      <c r="R103" s="32">
        <v>20.375615347354557</v>
      </c>
      <c r="S103" s="32">
        <v>4.1795348374222145</v>
      </c>
      <c r="T103" s="32">
        <v>3.2721153666516996</v>
      </c>
      <c r="U103" s="32">
        <v>1.3794862617450061</v>
      </c>
      <c r="V103" s="32">
        <v>14.093692159547267</v>
      </c>
      <c r="W103" s="33" t="s">
        <v>67</v>
      </c>
    </row>
    <row r="104" spans="1:23" s="23" customFormat="1" ht="11.25" customHeight="1" x14ac:dyDescent="0.2">
      <c r="A104" s="1"/>
      <c r="B104" s="4" t="s">
        <v>207</v>
      </c>
      <c r="C104" s="4" t="s">
        <v>38</v>
      </c>
      <c r="D104" s="4" t="s">
        <v>201</v>
      </c>
      <c r="E104" s="4" t="s">
        <v>199</v>
      </c>
      <c r="F104" s="4" t="s">
        <v>66</v>
      </c>
      <c r="G104" s="10">
        <v>0.11104371065304468</v>
      </c>
      <c r="H104" s="10">
        <v>0.10463599684039913</v>
      </c>
      <c r="I104" s="10">
        <v>0.11995659330025298</v>
      </c>
      <c r="J104" s="10">
        <v>0.23583795129035126</v>
      </c>
      <c r="K104" s="10">
        <v>0</v>
      </c>
      <c r="L104" s="10">
        <v>0</v>
      </c>
      <c r="M104" s="10">
        <v>0.1118474124753838</v>
      </c>
      <c r="N104" s="10">
        <v>0</v>
      </c>
      <c r="O104" s="10">
        <v>0</v>
      </c>
      <c r="P104" s="10">
        <v>0.15907431841316666</v>
      </c>
      <c r="Q104" s="10">
        <v>0.15760401702740151</v>
      </c>
      <c r="R104" s="32">
        <v>2.9171792541117667</v>
      </c>
      <c r="S104" s="32">
        <v>1.6492991760829048</v>
      </c>
      <c r="T104" s="32">
        <v>2.2167111905739025</v>
      </c>
      <c r="U104" s="32">
        <v>0.58034844361277471</v>
      </c>
      <c r="V104" s="32">
        <v>11.664654464761561</v>
      </c>
      <c r="W104" s="33" t="s">
        <v>67</v>
      </c>
    </row>
    <row r="105" spans="1:23" s="23" customFormat="1" ht="11.25" customHeight="1" x14ac:dyDescent="0.2">
      <c r="A105" s="1" t="s">
        <v>208</v>
      </c>
      <c r="B105" s="4" t="s">
        <v>209</v>
      </c>
      <c r="C105" s="4" t="s">
        <v>210</v>
      </c>
      <c r="D105" s="4" t="s">
        <v>211</v>
      </c>
      <c r="E105" s="4" t="s">
        <v>199</v>
      </c>
      <c r="F105" s="4" t="s">
        <v>212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0.72109468745708505</v>
      </c>
      <c r="Q105" s="10">
        <v>0.27890531254291495</v>
      </c>
      <c r="R105" s="32">
        <v>4.7868167855185054E-3</v>
      </c>
      <c r="S105" s="32">
        <v>3.1725040547773693E-3</v>
      </c>
      <c r="T105" s="32">
        <v>6.3722400562457341E-3</v>
      </c>
      <c r="U105" s="32">
        <v>1.4821829371477972E-3</v>
      </c>
      <c r="V105" s="32">
        <v>5.9924953910678293E-2</v>
      </c>
      <c r="W105" s="12">
        <v>0.64107576310126402</v>
      </c>
    </row>
    <row r="106" spans="1:23" s="23" customFormat="1" ht="11.25" customHeight="1" x14ac:dyDescent="0.2">
      <c r="B106" s="4" t="s">
        <v>213</v>
      </c>
      <c r="C106" s="4" t="s">
        <v>43</v>
      </c>
      <c r="D106" s="4" t="s">
        <v>214</v>
      </c>
      <c r="E106" s="4" t="s">
        <v>215</v>
      </c>
      <c r="F106" s="4" t="s">
        <v>212</v>
      </c>
      <c r="G106" s="10">
        <v>8.8047771116706253E-2</v>
      </c>
      <c r="H106" s="10">
        <v>3.1455041043665498E-2</v>
      </c>
      <c r="I106" s="10">
        <v>6.3739517380453997E-2</v>
      </c>
      <c r="J106" s="10">
        <v>0.34548543117660024</v>
      </c>
      <c r="K106" s="10">
        <v>1.8145616755380983E-2</v>
      </c>
      <c r="L106" s="10">
        <v>0</v>
      </c>
      <c r="M106" s="10">
        <v>0</v>
      </c>
      <c r="N106" s="10">
        <v>1.7026232092391638E-2</v>
      </c>
      <c r="O106" s="34">
        <v>8.659424849990896E-3</v>
      </c>
      <c r="P106" s="10">
        <v>0.2741253875244834</v>
      </c>
      <c r="Q106" s="10">
        <v>0.153315578060327</v>
      </c>
      <c r="R106" s="32">
        <v>1.5577283275566811</v>
      </c>
      <c r="S106" s="32">
        <v>0.31258619246921598</v>
      </c>
      <c r="T106" s="32">
        <v>1.142904122829963</v>
      </c>
      <c r="U106" s="32">
        <v>6.0222057422241661E-2</v>
      </c>
      <c r="V106" s="32">
        <v>3.7395325265119728</v>
      </c>
      <c r="W106" s="12">
        <v>0.94765767758141839</v>
      </c>
    </row>
    <row r="107" spans="1:23" s="23" customFormat="1" ht="11.25" customHeight="1" x14ac:dyDescent="0.2">
      <c r="B107" s="4" t="s">
        <v>216</v>
      </c>
      <c r="C107" s="4" t="s">
        <v>43</v>
      </c>
      <c r="D107" s="4" t="s">
        <v>214</v>
      </c>
      <c r="E107" s="4" t="s">
        <v>215</v>
      </c>
      <c r="F107" s="4" t="s">
        <v>212</v>
      </c>
      <c r="G107" s="10">
        <v>0.40942333761518696</v>
      </c>
      <c r="H107" s="10">
        <v>8.6151945812752276E-2</v>
      </c>
      <c r="I107" s="10">
        <v>3.9863088891315131E-2</v>
      </c>
      <c r="J107" s="10">
        <v>0.28061994301315613</v>
      </c>
      <c r="K107" s="10">
        <v>1.9770034561623247E-2</v>
      </c>
      <c r="L107" s="10">
        <v>3.8892270765458819E-3</v>
      </c>
      <c r="M107" s="10">
        <v>0</v>
      </c>
      <c r="N107" s="10">
        <v>7.9682707292808453E-3</v>
      </c>
      <c r="O107" s="34">
        <v>6.0807099181887049E-3</v>
      </c>
      <c r="P107" s="10">
        <v>7.9239191665113104E-2</v>
      </c>
      <c r="Q107" s="10">
        <v>6.6994250716837539E-2</v>
      </c>
      <c r="R107" s="32">
        <v>2.8328133712941601</v>
      </c>
      <c r="S107" s="32">
        <v>0.33835210332130106</v>
      </c>
      <c r="T107" s="32">
        <v>1.1366048287025667</v>
      </c>
      <c r="U107" s="32">
        <v>5.5745844258381895E-2</v>
      </c>
      <c r="V107" s="32">
        <v>5.2574805155471802</v>
      </c>
      <c r="W107" s="12">
        <v>1.2528718003968007</v>
      </c>
    </row>
    <row r="108" spans="1:23" s="23" customFormat="1" ht="11.25" customHeight="1" x14ac:dyDescent="0.2">
      <c r="A108" s="1"/>
      <c r="B108" s="4" t="s">
        <v>217</v>
      </c>
      <c r="C108" s="4" t="s">
        <v>43</v>
      </c>
      <c r="D108" s="4" t="s">
        <v>214</v>
      </c>
      <c r="E108" s="4" t="s">
        <v>215</v>
      </c>
      <c r="F108" s="4" t="s">
        <v>212</v>
      </c>
      <c r="G108" s="10">
        <v>0.66937426572148007</v>
      </c>
      <c r="H108" s="10">
        <v>0.18746659642112926</v>
      </c>
      <c r="I108" s="10">
        <v>5.6859301055696759E-3</v>
      </c>
      <c r="J108" s="10">
        <v>4.735252227723246E-2</v>
      </c>
      <c r="K108" s="10">
        <v>2.8445476123474234E-3</v>
      </c>
      <c r="L108" s="10">
        <v>2.3587716792837304E-3</v>
      </c>
      <c r="M108" s="10">
        <v>0</v>
      </c>
      <c r="N108" s="10">
        <v>2.1709528667263689E-3</v>
      </c>
      <c r="O108" s="34">
        <v>1.4084956289816221E-3</v>
      </c>
      <c r="P108" s="10">
        <v>5.6160570451663151E-2</v>
      </c>
      <c r="Q108" s="10">
        <v>2.5177347235586119E-2</v>
      </c>
      <c r="R108" s="32">
        <v>12.36496086589635</v>
      </c>
      <c r="S108" s="32">
        <v>0.5962256443474524</v>
      </c>
      <c r="T108" s="32">
        <v>1.040621579442413</v>
      </c>
      <c r="U108" s="32">
        <v>8.3288330743160555E-2</v>
      </c>
      <c r="V108" s="32">
        <v>5.5841431283051337</v>
      </c>
      <c r="W108" s="12">
        <v>1.0337752406776757</v>
      </c>
    </row>
    <row r="109" spans="1:23" s="23" customFormat="1" ht="11.25" customHeight="1" x14ac:dyDescent="0.2">
      <c r="A109" s="1"/>
      <c r="B109" s="4" t="s">
        <v>218</v>
      </c>
      <c r="C109" s="4" t="s">
        <v>43</v>
      </c>
      <c r="D109" s="4" t="s">
        <v>219</v>
      </c>
      <c r="E109" s="4" t="s">
        <v>215</v>
      </c>
      <c r="F109" s="4" t="s">
        <v>212</v>
      </c>
      <c r="G109" s="10">
        <v>0.12793318136942858</v>
      </c>
      <c r="H109" s="10">
        <v>4.2451361732814739E-2</v>
      </c>
      <c r="I109" s="10">
        <v>3.482376220653563E-2</v>
      </c>
      <c r="J109" s="10">
        <v>0.38123455837890796</v>
      </c>
      <c r="K109" s="10">
        <v>2.5271885075440065E-2</v>
      </c>
      <c r="L109" s="10">
        <v>0</v>
      </c>
      <c r="M109" s="10">
        <v>0</v>
      </c>
      <c r="N109" s="10">
        <v>2.5675581199402987E-2</v>
      </c>
      <c r="O109" s="34">
        <v>1.3801933800644621E-2</v>
      </c>
      <c r="P109" s="10">
        <v>0.2317920633828105</v>
      </c>
      <c r="Q109" s="10">
        <v>0.11701567285401507</v>
      </c>
      <c r="R109" s="32">
        <v>1.1448500956945624</v>
      </c>
      <c r="S109" s="32">
        <v>7.1086749108522015E-2</v>
      </c>
      <c r="T109" s="32">
        <v>0.69864661098913416</v>
      </c>
      <c r="U109" s="32">
        <v>3.2078715396857423E-2</v>
      </c>
      <c r="V109" s="32">
        <v>2.4541168217193898</v>
      </c>
      <c r="W109" s="12">
        <v>0.77888829897138889</v>
      </c>
    </row>
    <row r="110" spans="1:23" s="23" customFormat="1" ht="11.25" customHeight="1" x14ac:dyDescent="0.2">
      <c r="A110" s="1"/>
      <c r="B110" s="4" t="s">
        <v>220</v>
      </c>
      <c r="C110" s="4" t="s">
        <v>43</v>
      </c>
      <c r="D110" s="4" t="s">
        <v>214</v>
      </c>
      <c r="E110" s="4" t="s">
        <v>215</v>
      </c>
      <c r="F110" s="4" t="s">
        <v>212</v>
      </c>
      <c r="G110" s="10">
        <v>0.21930164054036319</v>
      </c>
      <c r="H110" s="10">
        <v>7.7559119635683252E-2</v>
      </c>
      <c r="I110" s="10">
        <v>4.7110687396315673E-2</v>
      </c>
      <c r="J110" s="10">
        <v>0.24048845347124803</v>
      </c>
      <c r="K110" s="10">
        <v>2.3420442202622061E-2</v>
      </c>
      <c r="L110" s="10">
        <v>0</v>
      </c>
      <c r="M110" s="10">
        <v>0</v>
      </c>
      <c r="N110" s="10">
        <v>1.1156837053100735E-2</v>
      </c>
      <c r="O110" s="34">
        <v>8.1675208633325835E-3</v>
      </c>
      <c r="P110" s="10">
        <v>0.27158481946158736</v>
      </c>
      <c r="Q110" s="10">
        <v>0.10121047937574706</v>
      </c>
      <c r="R110" s="32">
        <v>3.7331492759443021</v>
      </c>
      <c r="S110" s="32">
        <v>0.17598327111014966</v>
      </c>
      <c r="T110" s="32">
        <v>1.6545729563469864</v>
      </c>
      <c r="U110" s="32">
        <v>0.14354807840362371</v>
      </c>
      <c r="V110" s="32">
        <v>9.6142295003841465</v>
      </c>
      <c r="W110" s="12">
        <v>1.5992789379035486</v>
      </c>
    </row>
    <row r="111" spans="1:23" s="23" customFormat="1" ht="11.25" customHeight="1" x14ac:dyDescent="0.2">
      <c r="A111" s="1"/>
      <c r="B111" s="4" t="s">
        <v>221</v>
      </c>
      <c r="C111" s="4" t="s">
        <v>43</v>
      </c>
      <c r="D111" s="4" t="s">
        <v>219</v>
      </c>
      <c r="E111" s="4" t="s">
        <v>215</v>
      </c>
      <c r="F111" s="4" t="s">
        <v>212</v>
      </c>
      <c r="G111" s="10">
        <v>0.12534393286834652</v>
      </c>
      <c r="H111" s="10">
        <v>2.0083468376223323E-2</v>
      </c>
      <c r="I111" s="10">
        <v>6.5998468016389603E-2</v>
      </c>
      <c r="J111" s="10">
        <v>0.36966285295651974</v>
      </c>
      <c r="K111" s="10">
        <v>1.8808043662710792E-2</v>
      </c>
      <c r="L111" s="10">
        <v>0</v>
      </c>
      <c r="M111" s="10">
        <v>0</v>
      </c>
      <c r="N111" s="10">
        <v>1.6011910065279307E-2</v>
      </c>
      <c r="O111" s="34">
        <v>1.0901043194813059E-2</v>
      </c>
      <c r="P111" s="10">
        <v>0.25055996259640267</v>
      </c>
      <c r="Q111" s="10">
        <v>0.12263031826331498</v>
      </c>
      <c r="R111" s="32">
        <v>1.5504275274096249</v>
      </c>
      <c r="S111" s="32">
        <v>0.11062765121299284</v>
      </c>
      <c r="T111" s="32">
        <v>0.99300067298430139</v>
      </c>
      <c r="U111" s="32">
        <v>3.4097828719772995E-2</v>
      </c>
      <c r="V111" s="32">
        <v>3.6091039162620606</v>
      </c>
      <c r="W111" s="12">
        <v>0.97410000651174478</v>
      </c>
    </row>
    <row r="112" spans="1:23" s="23" customFormat="1" ht="11.25" customHeight="1" x14ac:dyDescent="0.2">
      <c r="A112" s="1"/>
      <c r="B112" s="4" t="s">
        <v>222</v>
      </c>
      <c r="C112" s="4" t="s">
        <v>43</v>
      </c>
      <c r="D112" s="4" t="s">
        <v>219</v>
      </c>
      <c r="E112" s="4" t="s">
        <v>215</v>
      </c>
      <c r="F112" s="4" t="s">
        <v>212</v>
      </c>
      <c r="G112" s="10">
        <v>0.17591105645418598</v>
      </c>
      <c r="H112" s="10">
        <v>4.6362415329986854E-2</v>
      </c>
      <c r="I112" s="10">
        <v>4.5069561861784006E-2</v>
      </c>
      <c r="J112" s="10">
        <v>0.35730818350920296</v>
      </c>
      <c r="K112" s="10">
        <v>2.2277434657162247E-2</v>
      </c>
      <c r="L112" s="10">
        <v>0</v>
      </c>
      <c r="M112" s="10">
        <v>0</v>
      </c>
      <c r="N112" s="10">
        <v>1.4073556497290604E-2</v>
      </c>
      <c r="O112" s="34">
        <v>1.0433988229666015E-2</v>
      </c>
      <c r="P112" s="10">
        <v>0.22520881876908785</v>
      </c>
      <c r="Q112" s="10">
        <v>0.10335498469163344</v>
      </c>
      <c r="R112" s="32">
        <v>2.2556300255223709</v>
      </c>
      <c r="S112" s="32">
        <v>0.10838552574597267</v>
      </c>
      <c r="T112" s="32">
        <v>1.4722071130593795</v>
      </c>
      <c r="U112" s="32">
        <v>9.8221209481646907E-2</v>
      </c>
      <c r="V112" s="32">
        <v>3.9600861850258107</v>
      </c>
      <c r="W112" s="12">
        <v>1.0356960518749152</v>
      </c>
    </row>
    <row r="113" spans="1:23" s="23" customFormat="1" ht="11.25" customHeight="1" x14ac:dyDescent="0.2">
      <c r="A113" s="1"/>
      <c r="B113" s="4" t="s">
        <v>223</v>
      </c>
      <c r="C113" s="4" t="s">
        <v>43</v>
      </c>
      <c r="D113" s="4" t="s">
        <v>214</v>
      </c>
      <c r="E113" s="4" t="s">
        <v>215</v>
      </c>
      <c r="F113" s="4" t="s">
        <v>212</v>
      </c>
      <c r="G113" s="10">
        <v>0.30346539268961392</v>
      </c>
      <c r="H113" s="10">
        <v>7.6157929051060405E-2</v>
      </c>
      <c r="I113" s="10">
        <v>2.8181523301406816E-2</v>
      </c>
      <c r="J113" s="10">
        <v>7.0980459132650123E-2</v>
      </c>
      <c r="K113" s="10">
        <v>7.9089841373432817E-3</v>
      </c>
      <c r="L113" s="10">
        <v>0</v>
      </c>
      <c r="M113" s="10">
        <v>9.7866309535045611E-3</v>
      </c>
      <c r="N113" s="10">
        <v>3.8610163337679908E-2</v>
      </c>
      <c r="O113" s="34">
        <v>8.1724608528684337E-2</v>
      </c>
      <c r="P113" s="10">
        <v>0.25511356154773446</v>
      </c>
      <c r="Q113" s="10">
        <v>0.12807074732032231</v>
      </c>
      <c r="R113" s="32">
        <v>7.5707944995208525</v>
      </c>
      <c r="S113" s="32">
        <v>1.2342008082735798</v>
      </c>
      <c r="T113" s="32">
        <v>0.56267371136885225</v>
      </c>
      <c r="U113" s="32">
        <v>5.7213942172487479E-2</v>
      </c>
      <c r="V113" s="32">
        <v>4.5386837662149624</v>
      </c>
      <c r="W113" s="12">
        <v>0.88347207532501015</v>
      </c>
    </row>
    <row r="114" spans="1:23" ht="11.25" customHeight="1" x14ac:dyDescent="0.15"/>
    <row r="115" spans="1:23" ht="11.25" customHeight="1" x14ac:dyDescent="0.15"/>
    <row r="116" spans="1:23" ht="11.25" customHeight="1" x14ac:dyDescent="0.15">
      <c r="R116" s="11"/>
    </row>
    <row r="117" spans="1:23" ht="11.25" customHeight="1" x14ac:dyDescent="0.15"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11"/>
    </row>
    <row r="118" spans="1:23" ht="11.25" customHeight="1" x14ac:dyDescent="0.15"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11"/>
    </row>
    <row r="119" spans="1:23" x14ac:dyDescent="0.15"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11"/>
    </row>
    <row r="120" spans="1:23" x14ac:dyDescent="0.15"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11"/>
    </row>
    <row r="121" spans="1:23" x14ac:dyDescent="0.15"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11"/>
    </row>
    <row r="122" spans="1:23" x14ac:dyDescent="0.15"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11"/>
    </row>
    <row r="123" spans="1:23" x14ac:dyDescent="0.15"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1:23" x14ac:dyDescent="0.15"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11"/>
    </row>
    <row r="125" spans="1:23" x14ac:dyDescent="0.15"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11"/>
    </row>
    <row r="126" spans="1:23" x14ac:dyDescent="0.15"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11"/>
    </row>
    <row r="127" spans="1:23" x14ac:dyDescent="0.15"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11"/>
    </row>
    <row r="128" spans="1:23" x14ac:dyDescent="0.15"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11"/>
    </row>
    <row r="129" spans="6:18" x14ac:dyDescent="0.15"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11"/>
    </row>
    <row r="130" spans="6:18" x14ac:dyDescent="0.15"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11"/>
    </row>
    <row r="131" spans="6:18" x14ac:dyDescent="0.15"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11"/>
    </row>
    <row r="132" spans="6:18" x14ac:dyDescent="0.15"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11"/>
    </row>
    <row r="133" spans="6:18" x14ac:dyDescent="0.15"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11"/>
    </row>
    <row r="134" spans="6:18" x14ac:dyDescent="0.15">
      <c r="R134" s="11"/>
    </row>
    <row r="135" spans="6:18" x14ac:dyDescent="0.15">
      <c r="R135" s="11"/>
    </row>
    <row r="136" spans="6:18" x14ac:dyDescent="0.15">
      <c r="R136" s="11"/>
    </row>
    <row r="137" spans="6:18" x14ac:dyDescent="0.15"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6:18" x14ac:dyDescent="0.15"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6:18" x14ac:dyDescent="0.15"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6:18" ht="11.25" x14ac:dyDescent="0.2">
      <c r="F140" s="23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6:18" ht="11.25" x14ac:dyDescent="0.2">
      <c r="F141" s="23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6:18" ht="11.25" x14ac:dyDescent="0.2">
      <c r="F142" s="23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6:18" ht="11.25" x14ac:dyDescent="0.2">
      <c r="F143" s="23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6:18" ht="11.25" x14ac:dyDescent="0.2">
      <c r="F144" s="23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6:18" ht="11.25" x14ac:dyDescent="0.2">
      <c r="F145" s="23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6:18" ht="11.25" x14ac:dyDescent="0.2">
      <c r="F146" s="23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6:18" ht="11.25" x14ac:dyDescent="0.2">
      <c r="F147" s="23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6:18" ht="11.25" x14ac:dyDescent="0.2">
      <c r="F148" s="23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6:18" ht="11.25" x14ac:dyDescent="0.2">
      <c r="F149" s="23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6:18" ht="11.25" x14ac:dyDescent="0.2">
      <c r="F150" s="23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6:18" ht="11.25" x14ac:dyDescent="0.2">
      <c r="F151" s="23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6:18" ht="11.25" x14ac:dyDescent="0.2">
      <c r="F152" s="2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6:18" ht="11.25" x14ac:dyDescent="0.2">
      <c r="F153" s="23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6:18" ht="11.25" x14ac:dyDescent="0.2">
      <c r="F154" s="23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6:18" ht="11.25" x14ac:dyDescent="0.2">
      <c r="F155" s="23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6:18" ht="11.25" x14ac:dyDescent="0.2">
      <c r="F156" s="23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6:18" x14ac:dyDescent="0.15"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</sheetData>
  <mergeCells count="4">
    <mergeCell ref="G1:R1"/>
    <mergeCell ref="S1:V1"/>
    <mergeCell ref="G95:R95"/>
    <mergeCell ref="S95:W95"/>
  </mergeCells>
  <pageMargins left="0.7" right="0.7" top="0.75" bottom="0.75" header="0.3" footer="0.3"/>
  <pageSetup paperSize="9" scale="5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S2 Samples</vt:lpstr>
    </vt:vector>
  </TitlesOfParts>
  <Company>SISYPHE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 Harrault</dc:creator>
  <cp:lastModifiedBy>Loïc Harrault</cp:lastModifiedBy>
  <dcterms:created xsi:type="dcterms:W3CDTF">2018-11-27T08:39:18Z</dcterms:created>
  <dcterms:modified xsi:type="dcterms:W3CDTF">2018-11-27T08:39:26Z</dcterms:modified>
</cp:coreProperties>
</file>