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BS RU\New article\PK 2018\optimization\PLoS One\Jane\New folder\"/>
    </mc:Choice>
  </mc:AlternateContent>
  <bookViews>
    <workbookView xWindow="0" yWindow="0" windowWidth="20490" windowHeight="8340"/>
  </bookViews>
  <sheets>
    <sheet name="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W18" i="1"/>
  <c r="X17" i="1"/>
  <c r="W17" i="1"/>
  <c r="X16" i="1"/>
  <c r="W16" i="1"/>
  <c r="X15" i="1"/>
  <c r="W15" i="1"/>
  <c r="P16" i="1"/>
  <c r="P17" i="1"/>
  <c r="P18" i="1"/>
  <c r="P15" i="1"/>
  <c r="O16" i="1"/>
  <c r="O17" i="1"/>
  <c r="O18" i="1"/>
  <c r="O15" i="1"/>
  <c r="H16" i="1"/>
  <c r="H17" i="1"/>
  <c r="H18" i="1"/>
  <c r="H15" i="1"/>
  <c r="G16" i="1"/>
  <c r="G17" i="1"/>
  <c r="G18" i="1"/>
  <c r="G15" i="1"/>
</calcChain>
</file>

<file path=xl/sharedStrings.xml><?xml version="1.0" encoding="utf-8"?>
<sst xmlns="http://schemas.openxmlformats.org/spreadsheetml/2006/main" count="28" uniqueCount="18">
  <si>
    <t>A</t>
  </si>
  <si>
    <t>Water to Raw Material ratio</t>
  </si>
  <si>
    <t>Water to raw material ratio (mL/mg)</t>
  </si>
  <si>
    <t>% POP yield1</t>
  </si>
  <si>
    <t>%POP yield2</t>
  </si>
  <si>
    <t>%POP yield3</t>
  </si>
  <si>
    <t>Mean of %POP yield</t>
  </si>
  <si>
    <t>SD</t>
  </si>
  <si>
    <t>B</t>
  </si>
  <si>
    <t>Extraction Time (Min.)</t>
  </si>
  <si>
    <t>%POP yield1</t>
  </si>
  <si>
    <t>Mean of % POP yield</t>
  </si>
  <si>
    <t xml:space="preserve"> </t>
  </si>
  <si>
    <t>C</t>
  </si>
  <si>
    <t>Extraction Temp. (oC)</t>
  </si>
  <si>
    <t>POP: Pleurotus ostreatus Polysaccharide</t>
  </si>
  <si>
    <t>SD: Standard Deviation</t>
  </si>
  <si>
    <t>Supporting Information S1 Dataset: Impacts of three variables for the POP extraction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</si>
</sst>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10">
    <xf numFmtId="0" fontId="0" fillId="0" borderId="0" xfId="0"/>
    <xf numFmtId="0" fontId="3" fillId="0" borderId="0" xfId="0" applyFont="1" applyAlignment="1">
      <alignment horizontal="left" vertical="center" indent="5"/>
    </xf>
    <xf numFmtId="0" fontId="6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/>
  </cellXfs>
  <cellStyles count="3">
    <cellStyle name="Normal" xfId="0" builtinId="0"/>
    <cellStyle name="Normal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190500</xdr:rowOff>
    </xdr:from>
    <xdr:to>
      <xdr:col>9</xdr:col>
      <xdr:colOff>39685</xdr:colOff>
      <xdr:row>31</xdr:row>
      <xdr:rowOff>56881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135" y="3861288"/>
          <a:ext cx="4904762" cy="21523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32</xdr:row>
          <xdr:rowOff>161925</xdr:rowOff>
        </xdr:from>
        <xdr:to>
          <xdr:col>7</xdr:col>
          <xdr:colOff>66675</xdr:colOff>
          <xdr:row>47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20</xdr:row>
      <xdr:rowOff>0</xdr:rowOff>
    </xdr:from>
    <xdr:to>
      <xdr:col>18</xdr:col>
      <xdr:colOff>72857</xdr:colOff>
      <xdr:row>30</xdr:row>
      <xdr:rowOff>180714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3214" y="3864429"/>
          <a:ext cx="4971429" cy="20857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32</xdr:row>
          <xdr:rowOff>0</xdr:rowOff>
        </xdr:from>
        <xdr:to>
          <xdr:col>15</xdr:col>
          <xdr:colOff>581025</xdr:colOff>
          <xdr:row>46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19</xdr:col>
      <xdr:colOff>0</xdr:colOff>
      <xdr:row>20</xdr:row>
      <xdr:rowOff>0</xdr:rowOff>
    </xdr:from>
    <xdr:to>
      <xdr:col>27</xdr:col>
      <xdr:colOff>72857</xdr:colOff>
      <xdr:row>31</xdr:row>
      <xdr:rowOff>18786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34107" y="3864429"/>
          <a:ext cx="4971429" cy="21142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466725</xdr:colOff>
          <xdr:row>32</xdr:row>
          <xdr:rowOff>152400</xdr:rowOff>
        </xdr:from>
        <xdr:to>
          <xdr:col>25</xdr:col>
          <xdr:colOff>104775</xdr:colOff>
          <xdr:row>47</xdr:row>
          <xdr:rowOff>85725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149679</xdr:colOff>
      <xdr:row>0</xdr:row>
      <xdr:rowOff>0</xdr:rowOff>
    </xdr:from>
    <xdr:to>
      <xdr:col>4</xdr:col>
      <xdr:colOff>391049</xdr:colOff>
      <xdr:row>6</xdr:row>
      <xdr:rowOff>54429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9679" y="0"/>
          <a:ext cx="2690656" cy="1197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X57"/>
  <sheetViews>
    <sheetView tabSelected="1" zoomScale="70" zoomScaleNormal="70" workbookViewId="0">
      <selection activeCell="U3" sqref="U3"/>
    </sheetView>
  </sheetViews>
  <sheetFormatPr defaultRowHeight="15" x14ac:dyDescent="0.25"/>
  <sheetData>
    <row r="8" spans="1:24" ht="18.75" x14ac:dyDescent="0.25">
      <c r="A8" s="1" t="s">
        <v>17</v>
      </c>
    </row>
    <row r="12" spans="1:24" x14ac:dyDescent="0.25">
      <c r="B12" t="s">
        <v>0</v>
      </c>
      <c r="C12" t="s">
        <v>1</v>
      </c>
      <c r="J12" t="s">
        <v>8</v>
      </c>
      <c r="K12" t="s">
        <v>9</v>
      </c>
      <c r="R12" s="2" t="s">
        <v>13</v>
      </c>
      <c r="S12" t="s">
        <v>14</v>
      </c>
    </row>
    <row r="13" spans="1:24" x14ac:dyDescent="0.25">
      <c r="R13" s="3"/>
    </row>
    <row r="14" spans="1:24" x14ac:dyDescent="0.25"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K14" t="s">
        <v>9</v>
      </c>
      <c r="L14" t="s">
        <v>10</v>
      </c>
      <c r="M14" t="s">
        <v>4</v>
      </c>
      <c r="N14" t="s">
        <v>5</v>
      </c>
      <c r="O14" t="s">
        <v>11</v>
      </c>
      <c r="P14" t="s">
        <v>7</v>
      </c>
      <c r="R14" s="5"/>
      <c r="S14" t="s">
        <v>14</v>
      </c>
      <c r="T14" t="s">
        <v>10</v>
      </c>
      <c r="U14" t="s">
        <v>4</v>
      </c>
      <c r="V14" t="s">
        <v>5</v>
      </c>
      <c r="W14" t="s">
        <v>6</v>
      </c>
      <c r="X14" t="s">
        <v>7</v>
      </c>
    </row>
    <row r="15" spans="1:24" x14ac:dyDescent="0.25">
      <c r="C15" s="7">
        <v>15</v>
      </c>
      <c r="D15" s="6">
        <v>3.57</v>
      </c>
      <c r="E15" s="6">
        <v>3.56</v>
      </c>
      <c r="F15" s="6">
        <v>3.59</v>
      </c>
      <c r="G15" s="8">
        <f>AVERAGE(D15:F15)</f>
        <v>3.5733333333333328</v>
      </c>
      <c r="H15">
        <f>_xlfn.STDEV.S(D15:F15)</f>
        <v>1.5275252316519383E-2</v>
      </c>
      <c r="I15" s="8"/>
      <c r="K15" s="7">
        <v>40</v>
      </c>
      <c r="L15" s="6">
        <v>3.4289999999999998</v>
      </c>
      <c r="M15" s="6">
        <v>3.4550000000000001</v>
      </c>
      <c r="N15" s="6">
        <v>3.4359999999999999</v>
      </c>
      <c r="O15" s="8">
        <f>AVERAGE(L15:N15)</f>
        <v>3.44</v>
      </c>
      <c r="P15">
        <f>_xlfn.STDEV.S(L15:N15)</f>
        <v>1.345362404707383E-2</v>
      </c>
      <c r="R15" s="5"/>
      <c r="S15" s="7">
        <v>50</v>
      </c>
      <c r="T15" s="6">
        <v>3.5670000000000002</v>
      </c>
      <c r="U15" s="6">
        <v>3.476</v>
      </c>
      <c r="V15" s="6">
        <v>3.419</v>
      </c>
      <c r="W15" s="8">
        <f>AVERAGE(T15:V15)</f>
        <v>3.4873333333333334</v>
      </c>
      <c r="X15" s="9">
        <f>_xlfn.STDEV.S(T15:V15)</f>
        <v>7.4648063158620159E-2</v>
      </c>
    </row>
    <row r="16" spans="1:24" x14ac:dyDescent="0.25">
      <c r="C16" s="7">
        <v>20</v>
      </c>
      <c r="D16" s="6">
        <v>4.32</v>
      </c>
      <c r="E16" s="6">
        <v>4.28</v>
      </c>
      <c r="F16" s="6">
        <v>4.3099999999999996</v>
      </c>
      <c r="G16" s="8">
        <f t="shared" ref="G16:G18" si="0">AVERAGE(D16:F16)</f>
        <v>4.3033333333333337</v>
      </c>
      <c r="H16">
        <f t="shared" ref="H16:H18" si="1">_xlfn.STDEV.S(D16:F16)</f>
        <v>2.081665999466124E-2</v>
      </c>
      <c r="I16" s="8"/>
      <c r="K16" s="7">
        <v>50</v>
      </c>
      <c r="L16" s="6">
        <v>4.4059999999999997</v>
      </c>
      <c r="M16" s="6">
        <v>4.327</v>
      </c>
      <c r="N16" s="6">
        <v>4.3090000000000002</v>
      </c>
      <c r="O16" s="8">
        <f t="shared" ref="O16:O18" si="2">AVERAGE(L16:N16)</f>
        <v>4.3473333333333342</v>
      </c>
      <c r="P16">
        <f t="shared" ref="P16:P18" si="3">_xlfn.STDEV.S(L16:N16)</f>
        <v>5.1597803570823726E-2</v>
      </c>
      <c r="R16" s="5"/>
      <c r="S16" s="7">
        <v>60</v>
      </c>
      <c r="T16" s="6">
        <v>4.0350000000000001</v>
      </c>
      <c r="U16" s="6">
        <v>4.0199999999999996</v>
      </c>
      <c r="V16" s="6">
        <v>4.0199999999999996</v>
      </c>
      <c r="W16" s="8">
        <f t="shared" ref="W16:W18" si="4">AVERAGE(T16:V16)</f>
        <v>4.0249999999999995</v>
      </c>
      <c r="X16" s="9">
        <f t="shared" ref="X16:X18" si="5">_xlfn.STDEV.S(T16:V16)</f>
        <v>8.6602540378447144E-3</v>
      </c>
    </row>
    <row r="17" spans="3:24" x14ac:dyDescent="0.25">
      <c r="C17" s="7">
        <v>25</v>
      </c>
      <c r="D17" s="6">
        <v>5.2</v>
      </c>
      <c r="E17" s="6">
        <v>5.21</v>
      </c>
      <c r="F17" s="6">
        <v>5.23</v>
      </c>
      <c r="G17" s="8">
        <f t="shared" si="0"/>
        <v>5.2133333333333338</v>
      </c>
      <c r="H17">
        <f t="shared" si="1"/>
        <v>1.5275252316519626E-2</v>
      </c>
      <c r="I17" s="8"/>
      <c r="K17" s="7">
        <v>60</v>
      </c>
      <c r="L17" s="6">
        <v>5.2089999999999996</v>
      </c>
      <c r="M17" s="6">
        <v>5.26</v>
      </c>
      <c r="N17" s="6">
        <v>5.2270000000000003</v>
      </c>
      <c r="O17" s="8">
        <f t="shared" si="2"/>
        <v>5.2320000000000002</v>
      </c>
      <c r="P17">
        <f t="shared" si="3"/>
        <v>2.5865034312755143E-2</v>
      </c>
      <c r="R17" s="5"/>
      <c r="S17" s="7">
        <v>70</v>
      </c>
      <c r="T17" s="6">
        <v>5.4219999999999997</v>
      </c>
      <c r="U17" s="6">
        <v>5.2140000000000004</v>
      </c>
      <c r="V17" s="6">
        <v>5.2089999999999996</v>
      </c>
      <c r="W17" s="8">
        <f t="shared" si="4"/>
        <v>5.2816666666666663</v>
      </c>
      <c r="X17" s="9">
        <f t="shared" si="5"/>
        <v>0.1215579422881668</v>
      </c>
    </row>
    <row r="18" spans="3:24" x14ac:dyDescent="0.25">
      <c r="C18" s="7">
        <v>30</v>
      </c>
      <c r="D18" s="6">
        <v>4.34</v>
      </c>
      <c r="E18" s="6">
        <v>4.3899999999999997</v>
      </c>
      <c r="F18" s="6">
        <v>4.3600000000000003</v>
      </c>
      <c r="G18" s="8">
        <f t="shared" si="0"/>
        <v>4.3633333333333333</v>
      </c>
      <c r="H18">
        <f t="shared" si="1"/>
        <v>2.5166114784235707E-2</v>
      </c>
      <c r="I18" s="8"/>
      <c r="K18" s="7">
        <v>70</v>
      </c>
      <c r="L18" s="6">
        <v>4.5599999999999996</v>
      </c>
      <c r="M18" s="6">
        <v>4.3</v>
      </c>
      <c r="N18" s="6">
        <v>4.55</v>
      </c>
      <c r="O18" s="8">
        <f t="shared" si="2"/>
        <v>4.47</v>
      </c>
      <c r="P18">
        <f t="shared" si="3"/>
        <v>0.14730919862656228</v>
      </c>
      <c r="R18" s="5"/>
      <c r="S18" s="7">
        <v>80</v>
      </c>
      <c r="T18" s="6">
        <v>4.5430000000000001</v>
      </c>
      <c r="U18" s="6">
        <v>4.3449999999999998</v>
      </c>
      <c r="V18" s="6">
        <v>4.5339999999999998</v>
      </c>
      <c r="W18" s="8">
        <f t="shared" si="4"/>
        <v>4.4740000000000002</v>
      </c>
      <c r="X18" s="9">
        <f t="shared" si="5"/>
        <v>0.11180787092150549</v>
      </c>
    </row>
    <row r="23" spans="3:24" x14ac:dyDescent="0.25">
      <c r="C23" s="2"/>
      <c r="D23" s="2"/>
      <c r="E23" s="2"/>
      <c r="F23" s="2"/>
      <c r="G23" s="2"/>
      <c r="H23" s="2"/>
    </row>
    <row r="24" spans="3:24" x14ac:dyDescent="0.25">
      <c r="C24" s="3"/>
      <c r="D24" s="3"/>
      <c r="E24" s="3"/>
      <c r="F24" s="3"/>
      <c r="G24" s="3"/>
      <c r="H24" s="3"/>
    </row>
    <row r="25" spans="3:24" x14ac:dyDescent="0.25">
      <c r="C25" s="4"/>
      <c r="D25" s="5"/>
      <c r="E25" s="5"/>
      <c r="F25" s="5"/>
      <c r="G25" s="5"/>
      <c r="H25" s="5"/>
      <c r="P25" t="s">
        <v>12</v>
      </c>
    </row>
    <row r="26" spans="3:24" x14ac:dyDescent="0.25">
      <c r="C26" s="4"/>
      <c r="D26" s="5"/>
      <c r="E26" s="5"/>
      <c r="F26" s="5"/>
      <c r="G26" s="5"/>
      <c r="H26" s="5"/>
      <c r="I26" s="7"/>
      <c r="J26" s="6"/>
      <c r="K26" s="6"/>
      <c r="L26" s="6"/>
      <c r="M26" s="8"/>
      <c r="N26" s="9"/>
    </row>
    <row r="27" spans="3:24" x14ac:dyDescent="0.25">
      <c r="C27" s="4"/>
      <c r="D27" s="5"/>
      <c r="E27" s="5"/>
      <c r="F27" s="5"/>
      <c r="G27" s="5"/>
      <c r="H27" s="5"/>
      <c r="I27" s="7"/>
      <c r="J27" s="6"/>
      <c r="K27" s="6"/>
      <c r="L27" s="6"/>
      <c r="M27" s="8"/>
      <c r="N27" s="9"/>
    </row>
    <row r="28" spans="3:24" x14ac:dyDescent="0.25">
      <c r="C28" s="4"/>
      <c r="D28" s="5"/>
      <c r="E28" s="5"/>
      <c r="F28" s="5"/>
      <c r="G28" s="5"/>
      <c r="H28" s="5"/>
      <c r="I28" s="7"/>
      <c r="J28" s="6"/>
      <c r="K28" s="6"/>
      <c r="L28" s="6"/>
      <c r="M28" s="8"/>
      <c r="N28" s="9"/>
    </row>
    <row r="29" spans="3:24" x14ac:dyDescent="0.25">
      <c r="C29" s="4"/>
      <c r="D29" s="5"/>
      <c r="E29" s="5"/>
      <c r="F29" s="5"/>
      <c r="G29" s="5"/>
      <c r="H29" s="5"/>
      <c r="I29" s="7"/>
      <c r="J29" s="6"/>
      <c r="K29" s="6"/>
      <c r="L29" s="6"/>
      <c r="M29" s="8"/>
      <c r="N29" s="9"/>
    </row>
    <row r="55" spans="3:3" x14ac:dyDescent="0.25">
      <c r="C55" s="9" t="s">
        <v>15</v>
      </c>
    </row>
    <row r="57" spans="3:3" x14ac:dyDescent="0.25">
      <c r="C57" s="9" t="s">
        <v>16</v>
      </c>
    </row>
  </sheetData>
  <pageMargins left="0.7" right="0.7" top="0.75" bottom="0.75" header="0.3" footer="0.3"/>
  <pageSetup orientation="portrait" horizontalDpi="300" verticalDpi="0" r:id="rId1"/>
  <drawing r:id="rId2"/>
  <legacyDrawing r:id="rId3"/>
  <oleObjects>
    <mc:AlternateContent xmlns:mc="http://schemas.openxmlformats.org/markup-compatibility/2006">
      <mc:Choice Requires="x14">
        <oleObject progId="Prism6.Document" shapeId="1025" r:id="rId4">
          <objectPr defaultSize="0" r:id="rId5">
            <anchor moveWithCells="1">
              <from>
                <xdr:col>2</xdr:col>
                <xdr:colOff>200025</xdr:colOff>
                <xdr:row>32</xdr:row>
                <xdr:rowOff>161925</xdr:rowOff>
              </from>
              <to>
                <xdr:col>7</xdr:col>
                <xdr:colOff>66675</xdr:colOff>
                <xdr:row>47</xdr:row>
                <xdr:rowOff>57150</xdr:rowOff>
              </to>
            </anchor>
          </objectPr>
        </oleObject>
      </mc:Choice>
      <mc:Fallback>
        <oleObject progId="Prism6.Document" shapeId="1025" r:id="rId4"/>
      </mc:Fallback>
    </mc:AlternateContent>
    <mc:AlternateContent xmlns:mc="http://schemas.openxmlformats.org/markup-compatibility/2006">
      <mc:Choice Requires="x14">
        <oleObject progId="Prism6.Document" shapeId="1026" r:id="rId6">
          <objectPr defaultSize="0" r:id="rId7">
            <anchor moveWithCells="1">
              <from>
                <xdr:col>11</xdr:col>
                <xdr:colOff>390525</xdr:colOff>
                <xdr:row>32</xdr:row>
                <xdr:rowOff>0</xdr:rowOff>
              </from>
              <to>
                <xdr:col>15</xdr:col>
                <xdr:colOff>581025</xdr:colOff>
                <xdr:row>46</xdr:row>
                <xdr:rowOff>104775</xdr:rowOff>
              </to>
            </anchor>
          </objectPr>
        </oleObject>
      </mc:Choice>
      <mc:Fallback>
        <oleObject progId="Prism6.Document" shapeId="1026" r:id="rId6"/>
      </mc:Fallback>
    </mc:AlternateContent>
    <mc:AlternateContent xmlns:mc="http://schemas.openxmlformats.org/markup-compatibility/2006">
      <mc:Choice Requires="x14">
        <oleObject progId="Prism6.Document" shapeId="1027" r:id="rId8">
          <objectPr defaultSize="0" r:id="rId9">
            <anchor moveWithCells="1">
              <from>
                <xdr:col>20</xdr:col>
                <xdr:colOff>466725</xdr:colOff>
                <xdr:row>32</xdr:row>
                <xdr:rowOff>152400</xdr:rowOff>
              </from>
              <to>
                <xdr:col>25</xdr:col>
                <xdr:colOff>104775</xdr:colOff>
                <xdr:row>47</xdr:row>
                <xdr:rowOff>85725</xdr:rowOff>
              </to>
            </anchor>
          </objectPr>
        </oleObject>
      </mc:Choice>
      <mc:Fallback>
        <oleObject progId="Prism6.Document" shapeId="102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2018-09-30T13:59:28Z</dcterms:created>
  <dcterms:modified xsi:type="dcterms:W3CDTF">2018-10-19T14:32:47Z</dcterms:modified>
</cp:coreProperties>
</file>