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ka866\Desktop\Herpetology\CHYTRID 2018\MANUS 2018\Prob-new vers\Manus ver 2\Plos One\Review\Resubmissions\"/>
    </mc:Choice>
  </mc:AlternateContent>
  <bookViews>
    <workbookView xWindow="0" yWindow="0" windowWidth="30720" windowHeight="149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</calcChain>
</file>

<file path=xl/sharedStrings.xml><?xml version="1.0" encoding="utf-8"?>
<sst xmlns="http://schemas.openxmlformats.org/spreadsheetml/2006/main" count="106" uniqueCount="69">
  <si>
    <t>Bd</t>
  </si>
  <si>
    <t>Benarp</t>
  </si>
  <si>
    <t>Brantevik</t>
  </si>
  <si>
    <t>Eskilstorp</t>
  </si>
  <si>
    <t>Falsterbo</t>
  </si>
  <si>
    <t>Falsterbo strand</t>
  </si>
  <si>
    <t>Klinhus</t>
  </si>
  <si>
    <t>Limhamn</t>
  </si>
  <si>
    <t>Mala</t>
  </si>
  <si>
    <t>Norra Hamnen</t>
  </si>
  <si>
    <t>Ravlunda</t>
  </si>
  <si>
    <t>Revinge</t>
  </si>
  <si>
    <t>Riseberga N</t>
  </si>
  <si>
    <t>Sjunnerup</t>
  </si>
  <si>
    <t>Skansen</t>
  </si>
  <si>
    <t>Skogshejdan</t>
  </si>
  <si>
    <t>Stensoffa</t>
  </si>
  <si>
    <t>Vressle</t>
  </si>
  <si>
    <t>Högaborg</t>
  </si>
  <si>
    <t>Järavallen</t>
  </si>
  <si>
    <t>Köpingebro</t>
  </si>
  <si>
    <t>Lundåkra</t>
  </si>
  <si>
    <t>Måryd</t>
  </si>
  <si>
    <t>Möllehässle</t>
  </si>
  <si>
    <t>Stockmöllan</t>
  </si>
  <si>
    <t>Västra Ingelstad</t>
  </si>
  <si>
    <t>Åhus sandtag</t>
  </si>
  <si>
    <t>Ängelholm</t>
  </si>
  <si>
    <t>Riseberga S</t>
  </si>
  <si>
    <t>Species 2015</t>
  </si>
  <si>
    <t>Species 2016</t>
  </si>
  <si>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, Rt</t>
    </r>
  </si>
  <si>
    <t>Bv</t>
  </si>
  <si>
    <r>
      <t xml:space="preserve">Bb, </t>
    </r>
    <r>
      <rPr>
        <b/>
        <sz val="11"/>
        <color theme="1"/>
        <rFont val="Calibri"/>
        <family val="2"/>
        <scheme val="minor"/>
      </rPr>
      <t>Ra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Rt</t>
    </r>
  </si>
  <si>
    <t>Bb, Rt</t>
  </si>
  <si>
    <t>Ec</t>
  </si>
  <si>
    <t>Bob</t>
  </si>
  <si>
    <r>
      <t>Ec,</t>
    </r>
    <r>
      <rPr>
        <sz val="11"/>
        <color theme="1"/>
        <rFont val="Calibri"/>
        <family val="2"/>
        <scheme val="minor"/>
      </rPr>
      <t xml:space="preserve"> Rt</t>
    </r>
  </si>
  <si>
    <t>Bb</t>
  </si>
  <si>
    <r>
      <t xml:space="preserve">Ec, </t>
    </r>
    <r>
      <rPr>
        <sz val="11"/>
        <color theme="1"/>
        <rFont val="Calibri"/>
        <family val="2"/>
        <scheme val="minor"/>
      </rPr>
      <t>Bb, Rt</t>
    </r>
  </si>
  <si>
    <t>Ra</t>
  </si>
  <si>
    <r>
      <t xml:space="preserve">Bb, </t>
    </r>
    <r>
      <rPr>
        <b/>
        <sz val="11"/>
        <color theme="1"/>
        <rFont val="Calibri"/>
        <family val="2"/>
        <scheme val="minor"/>
      </rPr>
      <t>Ra</t>
    </r>
  </si>
  <si>
    <t xml:space="preserve">Kungsmarken </t>
  </si>
  <si>
    <t>pH</t>
  </si>
  <si>
    <t xml:space="preserve"> prev 2015</t>
  </si>
  <si>
    <t>prev 2016</t>
  </si>
  <si>
    <t>Perimeter (m)</t>
  </si>
  <si>
    <t>Canopy (%)</t>
  </si>
  <si>
    <t>Pond characteristics/Local factors</t>
  </si>
  <si>
    <t>500m</t>
  </si>
  <si>
    <t>2000m</t>
  </si>
  <si>
    <t>5000m</t>
  </si>
  <si>
    <t>No. ponds landscape</t>
  </si>
  <si>
    <t>Forest landscape (ha)</t>
  </si>
  <si>
    <t>Arable landscape (ha)</t>
  </si>
  <si>
    <t>prev all</t>
  </si>
  <si>
    <t>latWGS85</t>
  </si>
  <si>
    <t>lonWGS84</t>
  </si>
  <si>
    <t>Species data</t>
  </si>
  <si>
    <t>Site data</t>
  </si>
  <si>
    <t>Site name</t>
  </si>
  <si>
    <t>Fig. 1 ID</t>
  </si>
  <si>
    <t>Sea landscape</t>
  </si>
  <si>
    <t>No. people landscape</t>
  </si>
  <si>
    <t>Stensma</t>
  </si>
  <si>
    <t>Tomarp</t>
  </si>
  <si>
    <t>Bd+</t>
  </si>
  <si>
    <t>Bd-</t>
  </si>
  <si>
    <t>prev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</si>
</sst>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12" applyNumberFormat="0" applyAlignment="0" applyProtection="0"/>
    <xf numFmtId="0" fontId="11" fillId="8" borderId="13" applyNumberFormat="0" applyAlignment="0" applyProtection="0"/>
    <xf numFmtId="0" fontId="12" fillId="8" borderId="12" applyNumberFormat="0" applyAlignment="0" applyProtection="0"/>
    <xf numFmtId="0" fontId="13" fillId="0" borderId="14" applyNumberFormat="0" applyFill="0" applyAlignment="0" applyProtection="0"/>
    <xf numFmtId="0" fontId="14" fillId="9" borderId="15" applyNumberFormat="0" applyAlignment="0" applyProtection="0"/>
    <xf numFmtId="0" fontId="15" fillId="0" borderId="0" applyNumberFormat="0" applyFill="0" applyBorder="0" applyAlignment="0" applyProtection="0"/>
    <xf numFmtId="0" fontId="2" fillId="10" borderId="16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</cellStyleXfs>
  <cellXfs count="6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1" fontId="0" fillId="0" borderId="1" xfId="0" applyNumberFormat="1" applyBorder="1"/>
    <xf numFmtId="1" fontId="0" fillId="0" borderId="0" xfId="0" applyNumberFormat="1" applyBorder="1"/>
    <xf numFmtId="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0" fillId="0" borderId="3" xfId="0" applyNumberFormat="1" applyBorder="1"/>
    <xf numFmtId="164" fontId="0" fillId="0" borderId="3" xfId="0" applyNumberFormat="1" applyBorder="1"/>
    <xf numFmtId="1" fontId="0" fillId="0" borderId="4" xfId="0" applyNumberFormat="1" applyBorder="1"/>
    <xf numFmtId="9" fontId="0" fillId="0" borderId="3" xfId="0" applyNumberFormat="1" applyBorder="1"/>
    <xf numFmtId="49" fontId="0" fillId="0" borderId="3" xfId="0" applyNumberFormat="1" applyBorder="1" applyAlignment="1">
      <alignment horizontal="center"/>
    </xf>
    <xf numFmtId="1" fontId="0" fillId="0" borderId="6" xfId="0" applyNumberFormat="1" applyBorder="1"/>
    <xf numFmtId="164" fontId="0" fillId="0" borderId="6" xfId="0" applyNumberFormat="1" applyBorder="1"/>
    <xf numFmtId="1" fontId="0" fillId="0" borderId="7" xfId="0" applyNumberFormat="1" applyBorder="1"/>
    <xf numFmtId="0" fontId="0" fillId="3" borderId="6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>
      <selection activeCell="A34" sqref="A34"/>
    </sheetView>
  </sheetViews>
  <sheetFormatPr defaultRowHeight="14.4" x14ac:dyDescent="0.3"/>
  <cols>
    <col min="1" max="1" width="7.44140625" style="1" bestFit="1" customWidth="1"/>
    <col min="2" max="2" width="14.21875" style="1" bestFit="1" customWidth="1"/>
    <col min="3" max="4" width="9.5546875" style="2" bestFit="1" customWidth="1"/>
    <col min="5" max="5" width="3.109375" style="1" bestFit="1" customWidth="1"/>
    <col min="6" max="6" width="3.88671875" style="1" bestFit="1" customWidth="1"/>
    <col min="7" max="7" width="4.21875" style="1" bestFit="1" customWidth="1"/>
    <col min="8" max="8" width="6.88671875" style="1" bestFit="1" customWidth="1"/>
    <col min="9" max="10" width="12.33203125" bestFit="1" customWidth="1"/>
    <col min="11" max="11" width="9.44140625" bestFit="1" customWidth="1"/>
    <col min="12" max="12" width="9" bestFit="1" customWidth="1"/>
    <col min="13" max="13" width="9.88671875" customWidth="1"/>
    <col min="14" max="14" width="10" style="3" bestFit="1" customWidth="1"/>
    <col min="15" max="15" width="12.109375" bestFit="1" customWidth="1"/>
    <col min="16" max="16" width="10.109375" bestFit="1" customWidth="1"/>
    <col min="17" max="17" width="7" customWidth="1"/>
    <col min="18" max="24" width="6.5546875" bestFit="1" customWidth="1"/>
    <col min="25" max="25" width="5.5546875" bestFit="1" customWidth="1"/>
    <col min="26" max="26" width="6.5546875" bestFit="1" customWidth="1"/>
    <col min="27" max="28" width="7" bestFit="1" customWidth="1"/>
    <col min="29" max="31" width="6.5546875" bestFit="1" customWidth="1"/>
  </cols>
  <sheetData>
    <row r="1" spans="1:31" s="4" customFormat="1" x14ac:dyDescent="0.3">
      <c r="A1" s="60" t="s">
        <v>59</v>
      </c>
      <c r="B1" s="60"/>
      <c r="C1" s="60"/>
      <c r="D1" s="60"/>
      <c r="E1" s="62" t="s">
        <v>58</v>
      </c>
      <c r="F1" s="60"/>
      <c r="G1" s="60"/>
      <c r="H1" s="60"/>
      <c r="I1" s="60"/>
      <c r="J1" s="60"/>
      <c r="K1" s="60"/>
      <c r="L1" s="60"/>
      <c r="M1" s="63"/>
      <c r="N1" s="61" t="s">
        <v>48</v>
      </c>
      <c r="O1" s="58"/>
      <c r="P1" s="59"/>
      <c r="Q1" s="61" t="s">
        <v>53</v>
      </c>
      <c r="R1" s="58"/>
      <c r="S1" s="58"/>
      <c r="T1" s="58" t="s">
        <v>54</v>
      </c>
      <c r="U1" s="58"/>
      <c r="V1" s="58"/>
      <c r="W1" s="58" t="s">
        <v>52</v>
      </c>
      <c r="X1" s="58"/>
      <c r="Y1" s="58"/>
      <c r="Z1" s="58" t="s">
        <v>63</v>
      </c>
      <c r="AA1" s="58"/>
      <c r="AB1" s="58"/>
      <c r="AC1" s="58" t="s">
        <v>62</v>
      </c>
      <c r="AD1" s="58"/>
      <c r="AE1" s="59"/>
    </row>
    <row r="2" spans="1:31" x14ac:dyDescent="0.3">
      <c r="A2" s="16" t="s">
        <v>61</v>
      </c>
      <c r="B2" s="16" t="s">
        <v>60</v>
      </c>
      <c r="C2" s="17" t="s">
        <v>56</v>
      </c>
      <c r="D2" s="17" t="s">
        <v>57</v>
      </c>
      <c r="E2" s="18" t="s">
        <v>0</v>
      </c>
      <c r="F2" s="16" t="s">
        <v>66</v>
      </c>
      <c r="G2" s="16" t="s">
        <v>67</v>
      </c>
      <c r="H2" s="16" t="s">
        <v>55</v>
      </c>
      <c r="I2" s="16" t="s">
        <v>29</v>
      </c>
      <c r="J2" s="16" t="s">
        <v>30</v>
      </c>
      <c r="K2" s="30" t="s">
        <v>44</v>
      </c>
      <c r="L2" s="30" t="s">
        <v>45</v>
      </c>
      <c r="M2" s="27" t="s">
        <v>68</v>
      </c>
      <c r="N2" s="26" t="s">
        <v>43</v>
      </c>
      <c r="O2" s="25" t="s">
        <v>46</v>
      </c>
      <c r="P2" s="25" t="s">
        <v>47</v>
      </c>
      <c r="Q2" s="42" t="s">
        <v>49</v>
      </c>
      <c r="R2" s="19" t="s">
        <v>50</v>
      </c>
      <c r="S2" s="19" t="s">
        <v>51</v>
      </c>
      <c r="T2" s="19" t="s">
        <v>49</v>
      </c>
      <c r="U2" s="19" t="s">
        <v>50</v>
      </c>
      <c r="V2" s="19" t="s">
        <v>51</v>
      </c>
      <c r="W2" s="19" t="s">
        <v>49</v>
      </c>
      <c r="X2" s="19" t="s">
        <v>50</v>
      </c>
      <c r="Y2" s="19" t="s">
        <v>51</v>
      </c>
      <c r="Z2" s="19" t="s">
        <v>49</v>
      </c>
      <c r="AA2" s="19" t="s">
        <v>50</v>
      </c>
      <c r="AB2" s="19" t="s">
        <v>51</v>
      </c>
      <c r="AC2" s="19" t="s">
        <v>49</v>
      </c>
      <c r="AD2" s="19" t="s">
        <v>50</v>
      </c>
      <c r="AE2" s="38" t="s">
        <v>51</v>
      </c>
    </row>
    <row r="3" spans="1:31" x14ac:dyDescent="0.3">
      <c r="A3" s="1">
        <v>1</v>
      </c>
      <c r="B3" s="1" t="s">
        <v>1</v>
      </c>
      <c r="C3" s="2">
        <v>55.858846999999997</v>
      </c>
      <c r="D3" s="2">
        <v>13.764149</v>
      </c>
      <c r="E3" s="6">
        <v>0</v>
      </c>
      <c r="F3" s="7">
        <v>0</v>
      </c>
      <c r="G3" s="7">
        <v>8</v>
      </c>
      <c r="H3" s="8">
        <f>F3/(G3+F3)</f>
        <v>0</v>
      </c>
      <c r="I3" s="9" t="s">
        <v>31</v>
      </c>
      <c r="J3" s="9"/>
      <c r="K3" s="24">
        <v>0</v>
      </c>
      <c r="L3" s="28"/>
      <c r="M3" s="33">
        <v>0</v>
      </c>
      <c r="N3" s="32">
        <v>6.28</v>
      </c>
      <c r="O3" s="21">
        <v>165</v>
      </c>
      <c r="P3" s="21">
        <v>45</v>
      </c>
      <c r="Q3" s="34">
        <v>2.25</v>
      </c>
      <c r="R3" s="57">
        <v>37.25</v>
      </c>
      <c r="S3" s="57">
        <v>413.75</v>
      </c>
      <c r="T3" s="57">
        <v>20.57</v>
      </c>
      <c r="U3" s="57">
        <v>373.59</v>
      </c>
      <c r="V3" s="57">
        <v>2645.18</v>
      </c>
      <c r="W3" s="53">
        <v>0</v>
      </c>
      <c r="X3" s="53">
        <v>5</v>
      </c>
      <c r="Y3" s="53">
        <v>38</v>
      </c>
      <c r="Z3" s="53">
        <v>3</v>
      </c>
      <c r="AA3" s="53">
        <v>213</v>
      </c>
      <c r="AB3" s="53">
        <v>1073</v>
      </c>
      <c r="AC3" s="49">
        <v>0</v>
      </c>
      <c r="AD3" s="49">
        <v>0</v>
      </c>
      <c r="AE3" s="45">
        <v>0</v>
      </c>
    </row>
    <row r="4" spans="1:31" x14ac:dyDescent="0.3">
      <c r="A4" s="1">
        <v>2</v>
      </c>
      <c r="B4" s="1" t="s">
        <v>2</v>
      </c>
      <c r="C4" s="2">
        <v>55.509304</v>
      </c>
      <c r="D4" s="2">
        <v>14.347060000000001</v>
      </c>
      <c r="E4" s="6">
        <v>1</v>
      </c>
      <c r="F4" s="7">
        <v>20</v>
      </c>
      <c r="G4" s="7">
        <v>15</v>
      </c>
      <c r="H4" s="8">
        <f t="shared" ref="H4:H33" si="0">F4/(G4+F4)</f>
        <v>0.5714285714285714</v>
      </c>
      <c r="I4" s="10" t="s">
        <v>32</v>
      </c>
      <c r="J4" s="9" t="s">
        <v>38</v>
      </c>
      <c r="K4" s="24">
        <v>0.90909090909090906</v>
      </c>
      <c r="L4" s="28"/>
      <c r="M4" s="33">
        <v>0.90909090909090906</v>
      </c>
      <c r="N4" s="32">
        <v>7.88</v>
      </c>
      <c r="O4" s="21">
        <v>110</v>
      </c>
      <c r="P4" s="21">
        <v>5</v>
      </c>
      <c r="Q4" s="34">
        <v>0</v>
      </c>
      <c r="R4" s="57">
        <v>0</v>
      </c>
      <c r="S4" s="57">
        <v>0.25</v>
      </c>
      <c r="T4" s="57">
        <v>1.33</v>
      </c>
      <c r="U4" s="57">
        <v>316.5</v>
      </c>
      <c r="V4" s="57">
        <v>2320.1999999999998</v>
      </c>
      <c r="W4" s="53">
        <v>0</v>
      </c>
      <c r="X4" s="53">
        <v>0</v>
      </c>
      <c r="Y4" s="53">
        <v>8</v>
      </c>
      <c r="Z4" s="53">
        <v>77</v>
      </c>
      <c r="AA4" s="53">
        <v>405</v>
      </c>
      <c r="AB4" s="53">
        <v>5957</v>
      </c>
      <c r="AC4" s="49">
        <v>1</v>
      </c>
      <c r="AD4" s="49">
        <v>1</v>
      </c>
      <c r="AE4" s="45">
        <v>1</v>
      </c>
    </row>
    <row r="5" spans="1:31" x14ac:dyDescent="0.3">
      <c r="A5" s="1">
        <v>3</v>
      </c>
      <c r="B5" s="1" t="s">
        <v>3</v>
      </c>
      <c r="C5" s="2">
        <v>55.478971000000001</v>
      </c>
      <c r="D5" s="2">
        <v>12.957307999999999</v>
      </c>
      <c r="E5" s="6">
        <v>1</v>
      </c>
      <c r="F5" s="7">
        <v>29</v>
      </c>
      <c r="G5" s="7">
        <v>25</v>
      </c>
      <c r="H5" s="8">
        <f t="shared" si="0"/>
        <v>0.53703703703703709</v>
      </c>
      <c r="I5" s="10" t="s">
        <v>32</v>
      </c>
      <c r="J5" s="9" t="s">
        <v>34</v>
      </c>
      <c r="K5" s="24">
        <v>0.96666666666666667</v>
      </c>
      <c r="L5" s="28"/>
      <c r="M5" s="33">
        <v>0.96666666666666667</v>
      </c>
      <c r="N5" s="32">
        <v>7.93</v>
      </c>
      <c r="O5" s="21">
        <v>176</v>
      </c>
      <c r="P5" s="21">
        <v>5</v>
      </c>
      <c r="Q5" s="34">
        <v>0</v>
      </c>
      <c r="R5" s="57">
        <v>0</v>
      </c>
      <c r="S5" s="57">
        <v>0.75</v>
      </c>
      <c r="T5" s="57">
        <v>19.34</v>
      </c>
      <c r="U5" s="57">
        <v>555.45000000000005</v>
      </c>
      <c r="V5" s="57">
        <v>3332.12</v>
      </c>
      <c r="W5" s="53">
        <v>0</v>
      </c>
      <c r="X5" s="53">
        <v>0</v>
      </c>
      <c r="Y5" s="53">
        <v>18</v>
      </c>
      <c r="Z5" s="53">
        <v>0</v>
      </c>
      <c r="AA5" s="53">
        <v>292</v>
      </c>
      <c r="AB5" s="53">
        <v>10405</v>
      </c>
      <c r="AC5" s="49">
        <v>1</v>
      </c>
      <c r="AD5" s="49">
        <v>1</v>
      </c>
      <c r="AE5" s="45">
        <v>1</v>
      </c>
    </row>
    <row r="6" spans="1:31" x14ac:dyDescent="0.3">
      <c r="A6" s="1">
        <v>4</v>
      </c>
      <c r="B6" s="1" t="s">
        <v>4</v>
      </c>
      <c r="C6" s="2">
        <v>55.405225999999999</v>
      </c>
      <c r="D6" s="2">
        <v>12.891636999999999</v>
      </c>
      <c r="E6" s="6">
        <v>0</v>
      </c>
      <c r="F6" s="7">
        <v>0</v>
      </c>
      <c r="G6" s="7">
        <v>39</v>
      </c>
      <c r="H6" s="8">
        <f t="shared" si="0"/>
        <v>0</v>
      </c>
      <c r="I6" s="9" t="s">
        <v>33</v>
      </c>
      <c r="J6" s="9"/>
      <c r="K6" s="24">
        <v>0</v>
      </c>
      <c r="L6" s="28"/>
      <c r="M6" s="33">
        <v>0</v>
      </c>
      <c r="N6" s="32">
        <v>5.78</v>
      </c>
      <c r="O6" s="21">
        <v>171</v>
      </c>
      <c r="P6" s="21">
        <v>5</v>
      </c>
      <c r="Q6" s="34">
        <v>0</v>
      </c>
      <c r="R6" s="57">
        <v>0</v>
      </c>
      <c r="S6" s="57">
        <v>1.25</v>
      </c>
      <c r="T6" s="57">
        <v>0</v>
      </c>
      <c r="U6" s="57">
        <v>40.85</v>
      </c>
      <c r="V6" s="57">
        <v>167.89</v>
      </c>
      <c r="W6" s="53">
        <v>0</v>
      </c>
      <c r="X6" s="53">
        <v>14</v>
      </c>
      <c r="Y6" s="53">
        <v>52</v>
      </c>
      <c r="Z6" s="53">
        <v>0</v>
      </c>
      <c r="AA6" s="53">
        <v>371</v>
      </c>
      <c r="AB6" s="53">
        <v>14538</v>
      </c>
      <c r="AC6" s="49">
        <v>1</v>
      </c>
      <c r="AD6" s="49">
        <v>1</v>
      </c>
      <c r="AE6" s="45">
        <v>1</v>
      </c>
    </row>
    <row r="7" spans="1:31" x14ac:dyDescent="0.3">
      <c r="A7" s="1">
        <v>5</v>
      </c>
      <c r="B7" s="1" t="s">
        <v>5</v>
      </c>
      <c r="C7" s="2">
        <v>55.395114999999997</v>
      </c>
      <c r="D7" s="2">
        <v>12.822008</v>
      </c>
      <c r="E7" s="6">
        <v>1</v>
      </c>
      <c r="F7" s="7">
        <v>24</v>
      </c>
      <c r="G7" s="7">
        <v>73</v>
      </c>
      <c r="H7" s="8">
        <f t="shared" si="0"/>
        <v>0.24742268041237114</v>
      </c>
      <c r="I7" s="10" t="s">
        <v>32</v>
      </c>
      <c r="J7" s="10" t="s">
        <v>39</v>
      </c>
      <c r="K7" s="24">
        <v>0.19354838709677419</v>
      </c>
      <c r="L7" s="24">
        <v>0.8571428571428571</v>
      </c>
      <c r="M7" s="33">
        <v>0.31578947368421051</v>
      </c>
      <c r="N7" s="32">
        <v>7.6</v>
      </c>
      <c r="O7" s="21">
        <v>817</v>
      </c>
      <c r="P7" s="21">
        <v>5</v>
      </c>
      <c r="Q7" s="34">
        <v>0</v>
      </c>
      <c r="R7" s="57">
        <v>0.5</v>
      </c>
      <c r="S7" s="57">
        <v>0.5</v>
      </c>
      <c r="T7" s="57">
        <v>0</v>
      </c>
      <c r="U7" s="57">
        <v>0</v>
      </c>
      <c r="V7" s="57">
        <v>117.68</v>
      </c>
      <c r="W7" s="53">
        <v>5.0016653800000004</v>
      </c>
      <c r="X7" s="53">
        <v>18</v>
      </c>
      <c r="Y7" s="53">
        <v>49</v>
      </c>
      <c r="Z7" s="53">
        <v>517</v>
      </c>
      <c r="AA7" s="53">
        <v>2319</v>
      </c>
      <c r="AB7" s="53">
        <v>7097</v>
      </c>
      <c r="AC7" s="49">
        <v>1</v>
      </c>
      <c r="AD7" s="49">
        <v>1</v>
      </c>
      <c r="AE7" s="45">
        <v>1</v>
      </c>
    </row>
    <row r="8" spans="1:31" x14ac:dyDescent="0.3">
      <c r="A8" s="1">
        <v>6</v>
      </c>
      <c r="B8" s="1" t="s">
        <v>18</v>
      </c>
      <c r="C8" s="2">
        <v>55.539116999999997</v>
      </c>
      <c r="D8" s="2">
        <v>14.008812000000001</v>
      </c>
      <c r="E8" s="6">
        <v>0</v>
      </c>
      <c r="F8" s="7">
        <v>0</v>
      </c>
      <c r="G8" s="7">
        <v>56</v>
      </c>
      <c r="H8" s="8">
        <f t="shared" si="0"/>
        <v>0</v>
      </c>
      <c r="I8" s="9" t="s">
        <v>34</v>
      </c>
      <c r="J8" s="9"/>
      <c r="K8" s="28"/>
      <c r="L8" s="28"/>
      <c r="M8" s="31"/>
      <c r="N8" s="29">
        <v>7.68</v>
      </c>
      <c r="O8" s="20">
        <v>85</v>
      </c>
      <c r="P8" s="20">
        <v>5</v>
      </c>
      <c r="Q8" s="41">
        <v>0</v>
      </c>
      <c r="R8" s="37">
        <v>0</v>
      </c>
      <c r="S8" s="37">
        <v>4.25</v>
      </c>
      <c r="T8" s="37">
        <v>48.65</v>
      </c>
      <c r="U8" s="37">
        <v>1046.99</v>
      </c>
      <c r="V8" s="37">
        <v>6332.91</v>
      </c>
      <c r="W8" s="56">
        <v>0</v>
      </c>
      <c r="X8" s="56">
        <v>2</v>
      </c>
      <c r="Y8" s="56">
        <v>45</v>
      </c>
      <c r="Z8" s="56">
        <v>17</v>
      </c>
      <c r="AA8" s="56">
        <v>266</v>
      </c>
      <c r="AB8" s="56">
        <v>7467</v>
      </c>
      <c r="AC8" s="52">
        <v>0</v>
      </c>
      <c r="AD8" s="52">
        <v>0</v>
      </c>
      <c r="AE8" s="48">
        <v>0</v>
      </c>
    </row>
    <row r="9" spans="1:31" x14ac:dyDescent="0.3">
      <c r="A9" s="1">
        <v>7</v>
      </c>
      <c r="B9" s="1" t="s">
        <v>64</v>
      </c>
      <c r="C9" s="2">
        <v>55.8477228</v>
      </c>
      <c r="D9" s="2">
        <v>13.9234972</v>
      </c>
      <c r="E9" s="6">
        <v>0</v>
      </c>
      <c r="F9" s="7">
        <v>0</v>
      </c>
      <c r="G9" s="7">
        <v>20</v>
      </c>
      <c r="H9" s="8">
        <f t="shared" si="0"/>
        <v>0</v>
      </c>
      <c r="I9" s="9"/>
      <c r="J9" s="9" t="s">
        <v>34</v>
      </c>
      <c r="K9" s="28"/>
      <c r="L9" s="28"/>
      <c r="M9" s="31"/>
      <c r="N9" s="29">
        <v>6.46</v>
      </c>
      <c r="O9" s="20">
        <v>187</v>
      </c>
      <c r="P9" s="20">
        <v>25</v>
      </c>
      <c r="Q9" s="41">
        <v>12.5</v>
      </c>
      <c r="R9" s="37">
        <v>157</v>
      </c>
      <c r="S9" s="37">
        <v>850.25</v>
      </c>
      <c r="T9" s="37">
        <v>16.87</v>
      </c>
      <c r="U9" s="37">
        <v>319.49</v>
      </c>
      <c r="V9" s="37">
        <v>1602.2</v>
      </c>
      <c r="W9" s="56">
        <v>2.0000000060000001</v>
      </c>
      <c r="X9" s="56">
        <v>9</v>
      </c>
      <c r="Y9" s="56">
        <v>36</v>
      </c>
      <c r="Z9" s="56">
        <v>15</v>
      </c>
      <c r="AA9" s="56">
        <v>70</v>
      </c>
      <c r="AB9" s="56">
        <v>807</v>
      </c>
      <c r="AC9" s="52">
        <v>0</v>
      </c>
      <c r="AD9" s="52">
        <v>0</v>
      </c>
      <c r="AE9" s="48">
        <v>0</v>
      </c>
    </row>
    <row r="10" spans="1:31" x14ac:dyDescent="0.3">
      <c r="A10" s="1">
        <v>8</v>
      </c>
      <c r="B10" s="1" t="s">
        <v>19</v>
      </c>
      <c r="C10" s="2">
        <v>55.813332000000003</v>
      </c>
      <c r="D10" s="2">
        <v>12.948466</v>
      </c>
      <c r="E10" s="6">
        <v>1</v>
      </c>
      <c r="F10" s="7">
        <v>7</v>
      </c>
      <c r="G10" s="7">
        <v>17</v>
      </c>
      <c r="H10" s="8">
        <f t="shared" si="0"/>
        <v>0.29166666666666669</v>
      </c>
      <c r="I10" s="10" t="s">
        <v>35</v>
      </c>
      <c r="J10" s="9" t="s">
        <v>38</v>
      </c>
      <c r="K10" s="24">
        <v>0.6</v>
      </c>
      <c r="L10" s="28"/>
      <c r="M10" s="33">
        <v>0.6</v>
      </c>
      <c r="N10" s="32">
        <v>7.98</v>
      </c>
      <c r="O10" s="21">
        <v>2023</v>
      </c>
      <c r="P10" s="21">
        <v>5</v>
      </c>
      <c r="Q10" s="34">
        <v>0.71552987349999997</v>
      </c>
      <c r="R10" s="57">
        <v>34.106352674999997</v>
      </c>
      <c r="S10" s="57">
        <v>72.915573249999994</v>
      </c>
      <c r="T10" s="57">
        <v>1.3</v>
      </c>
      <c r="U10" s="57">
        <v>171.34603019999997</v>
      </c>
      <c r="V10" s="57">
        <v>3102.4126760000004</v>
      </c>
      <c r="W10" s="53">
        <v>0.59689338199999997</v>
      </c>
      <c r="X10" s="53">
        <v>4.9998841629999999</v>
      </c>
      <c r="Y10" s="53">
        <v>60.582672129999999</v>
      </c>
      <c r="Z10" s="53">
        <v>0</v>
      </c>
      <c r="AA10" s="53">
        <v>2336.3744419999998</v>
      </c>
      <c r="AB10" s="53">
        <v>9163.5618930000001</v>
      </c>
      <c r="AC10" s="49">
        <v>0</v>
      </c>
      <c r="AD10" s="49">
        <v>1</v>
      </c>
      <c r="AE10" s="45">
        <v>1</v>
      </c>
    </row>
    <row r="11" spans="1:31" x14ac:dyDescent="0.3">
      <c r="A11" s="1">
        <v>9</v>
      </c>
      <c r="B11" s="1" t="s">
        <v>6</v>
      </c>
      <c r="C11" s="2">
        <v>55.546753000000002</v>
      </c>
      <c r="D11" s="2">
        <v>13.742785</v>
      </c>
      <c r="E11" s="6">
        <v>1</v>
      </c>
      <c r="F11" s="7">
        <v>3</v>
      </c>
      <c r="G11" s="7">
        <v>12</v>
      </c>
      <c r="H11" s="8">
        <f t="shared" si="0"/>
        <v>0.2</v>
      </c>
      <c r="I11" s="10" t="s">
        <v>36</v>
      </c>
      <c r="J11" s="9"/>
      <c r="K11" s="24">
        <v>0.2</v>
      </c>
      <c r="L11" s="28"/>
      <c r="M11" s="33">
        <v>0.2</v>
      </c>
      <c r="N11" s="32">
        <v>6.57</v>
      </c>
      <c r="O11" s="21">
        <v>629</v>
      </c>
      <c r="P11" s="21">
        <v>15</v>
      </c>
      <c r="Q11" s="34">
        <v>0.18161356675000001</v>
      </c>
      <c r="R11" s="57">
        <v>11.932272585</v>
      </c>
      <c r="S11" s="57">
        <v>197.74473325</v>
      </c>
      <c r="T11" s="57">
        <v>53.13</v>
      </c>
      <c r="U11" s="57">
        <v>586.43448290000003</v>
      </c>
      <c r="V11" s="57">
        <v>2928.698492</v>
      </c>
      <c r="W11" s="53">
        <v>2.1793637889999999</v>
      </c>
      <c r="X11" s="53">
        <v>12.850139710000001</v>
      </c>
      <c r="Y11" s="53">
        <v>83.057616890000006</v>
      </c>
      <c r="Z11" s="53">
        <v>8</v>
      </c>
      <c r="AA11" s="53">
        <v>43.13975473</v>
      </c>
      <c r="AB11" s="53">
        <v>391.1434284</v>
      </c>
      <c r="AC11" s="49">
        <v>0</v>
      </c>
      <c r="AD11" s="49">
        <v>0</v>
      </c>
      <c r="AE11" s="45">
        <v>0</v>
      </c>
    </row>
    <row r="12" spans="1:31" x14ac:dyDescent="0.3">
      <c r="A12" s="1">
        <v>10</v>
      </c>
      <c r="B12" s="1" t="s">
        <v>42</v>
      </c>
      <c r="C12" s="2">
        <v>55.722110999999998</v>
      </c>
      <c r="D12" s="2">
        <v>13.284694</v>
      </c>
      <c r="E12" s="6">
        <v>0</v>
      </c>
      <c r="F12" s="7">
        <v>0</v>
      </c>
      <c r="G12" s="7">
        <v>32</v>
      </c>
      <c r="H12" s="8">
        <f t="shared" si="0"/>
        <v>0</v>
      </c>
      <c r="I12" s="9" t="s">
        <v>31</v>
      </c>
      <c r="J12" s="9"/>
      <c r="K12" s="24">
        <v>0</v>
      </c>
      <c r="L12" s="28"/>
      <c r="M12" s="33">
        <v>0</v>
      </c>
      <c r="N12" s="32">
        <v>6.84</v>
      </c>
      <c r="O12" s="21">
        <v>73</v>
      </c>
      <c r="P12" s="21">
        <v>5</v>
      </c>
      <c r="Q12" s="34">
        <v>0</v>
      </c>
      <c r="R12" s="57">
        <v>16.5</v>
      </c>
      <c r="S12" s="57">
        <v>33.25</v>
      </c>
      <c r="T12" s="57">
        <v>42.56</v>
      </c>
      <c r="U12" s="57">
        <v>854.74</v>
      </c>
      <c r="V12" s="57">
        <v>5556.07</v>
      </c>
      <c r="W12" s="53">
        <v>1.0000000040000001</v>
      </c>
      <c r="X12" s="53">
        <v>7</v>
      </c>
      <c r="Y12" s="53">
        <v>57</v>
      </c>
      <c r="Z12" s="53">
        <v>33</v>
      </c>
      <c r="AA12" s="53">
        <v>273</v>
      </c>
      <c r="AB12" s="53">
        <v>35127</v>
      </c>
      <c r="AC12" s="49">
        <v>0</v>
      </c>
      <c r="AD12" s="49">
        <v>0</v>
      </c>
      <c r="AE12" s="45">
        <v>0</v>
      </c>
    </row>
    <row r="13" spans="1:31" x14ac:dyDescent="0.3">
      <c r="A13" s="1">
        <v>11</v>
      </c>
      <c r="B13" s="1" t="s">
        <v>20</v>
      </c>
      <c r="C13" s="2">
        <v>55.448188999999999</v>
      </c>
      <c r="D13" s="2">
        <v>13.947955</v>
      </c>
      <c r="E13" s="6">
        <v>0</v>
      </c>
      <c r="F13" s="7">
        <v>0</v>
      </c>
      <c r="G13" s="7">
        <v>31</v>
      </c>
      <c r="H13" s="8">
        <f t="shared" si="0"/>
        <v>0</v>
      </c>
      <c r="I13" s="9" t="s">
        <v>33</v>
      </c>
      <c r="J13" s="9"/>
      <c r="K13" s="24">
        <v>0</v>
      </c>
      <c r="L13" s="28"/>
      <c r="M13" s="33">
        <v>0</v>
      </c>
      <c r="N13" s="32">
        <v>7.03</v>
      </c>
      <c r="O13" s="21">
        <v>240</v>
      </c>
      <c r="P13" s="21">
        <v>5</v>
      </c>
      <c r="Q13" s="34">
        <v>0</v>
      </c>
      <c r="R13" s="57">
        <v>1.44453187975</v>
      </c>
      <c r="S13" s="57">
        <v>14.527656497500001</v>
      </c>
      <c r="T13" s="57">
        <v>70.959999999999994</v>
      </c>
      <c r="U13" s="57">
        <v>706.03903179999998</v>
      </c>
      <c r="V13" s="57">
        <v>4239.1898650000003</v>
      </c>
      <c r="W13" s="53">
        <v>0</v>
      </c>
      <c r="X13" s="53">
        <v>15.40834005</v>
      </c>
      <c r="Y13" s="53">
        <v>51.21614494</v>
      </c>
      <c r="Z13" s="53">
        <v>35</v>
      </c>
      <c r="AA13" s="53">
        <v>2313.1770499999998</v>
      </c>
      <c r="AB13" s="53">
        <v>3561.4919249999998</v>
      </c>
      <c r="AC13" s="49">
        <v>0</v>
      </c>
      <c r="AD13" s="49">
        <v>1</v>
      </c>
      <c r="AE13" s="45">
        <v>1</v>
      </c>
    </row>
    <row r="14" spans="1:31" x14ac:dyDescent="0.3">
      <c r="A14" s="1">
        <v>12</v>
      </c>
      <c r="B14" s="1" t="s">
        <v>7</v>
      </c>
      <c r="C14" s="2">
        <v>55.567639999999997</v>
      </c>
      <c r="D14" s="2">
        <v>12.931972</v>
      </c>
      <c r="E14" s="6">
        <v>0</v>
      </c>
      <c r="F14" s="7">
        <v>0</v>
      </c>
      <c r="G14" s="7">
        <v>13</v>
      </c>
      <c r="H14" s="8">
        <f t="shared" si="0"/>
        <v>0</v>
      </c>
      <c r="I14" s="9"/>
      <c r="J14" s="10" t="s">
        <v>32</v>
      </c>
      <c r="K14" s="28"/>
      <c r="L14" s="24">
        <v>0</v>
      </c>
      <c r="M14" s="33">
        <v>0</v>
      </c>
      <c r="N14" s="32">
        <v>7.82</v>
      </c>
      <c r="O14" s="21">
        <v>227</v>
      </c>
      <c r="P14" s="21">
        <v>5</v>
      </c>
      <c r="Q14" s="34">
        <v>0.21259369450000001</v>
      </c>
      <c r="R14" s="57">
        <v>0.47935543725000002</v>
      </c>
      <c r="S14" s="57">
        <v>70.539475874999994</v>
      </c>
      <c r="T14" s="57">
        <v>0</v>
      </c>
      <c r="U14" s="57">
        <v>73.878259990000004</v>
      </c>
      <c r="V14" s="57">
        <v>1067.500679</v>
      </c>
      <c r="W14" s="53">
        <v>0.85037479500000002</v>
      </c>
      <c r="X14" s="53">
        <v>11.50453049</v>
      </c>
      <c r="Y14" s="53">
        <v>29.493857500000001</v>
      </c>
      <c r="Z14" s="53">
        <v>1116</v>
      </c>
      <c r="AA14" s="53">
        <v>26519.860209999999</v>
      </c>
      <c r="AB14" s="53">
        <v>135362.05900000001</v>
      </c>
      <c r="AC14" s="49">
        <v>0</v>
      </c>
      <c r="AD14" s="49">
        <v>1</v>
      </c>
      <c r="AE14" s="45">
        <v>1</v>
      </c>
    </row>
    <row r="15" spans="1:31" x14ac:dyDescent="0.3">
      <c r="A15" s="1">
        <v>13</v>
      </c>
      <c r="B15" s="1" t="s">
        <v>21</v>
      </c>
      <c r="C15" s="2">
        <v>55.857987999999999</v>
      </c>
      <c r="D15" s="2">
        <v>12.853107</v>
      </c>
      <c r="E15" s="6">
        <v>1</v>
      </c>
      <c r="F15" s="7">
        <v>14</v>
      </c>
      <c r="G15" s="7">
        <v>1</v>
      </c>
      <c r="H15" s="8">
        <f t="shared" si="0"/>
        <v>0.93333333333333335</v>
      </c>
      <c r="I15" s="10" t="s">
        <v>32</v>
      </c>
      <c r="J15" s="9"/>
      <c r="K15" s="24">
        <v>0.93333333333333335</v>
      </c>
      <c r="L15" s="28"/>
      <c r="M15" s="33">
        <v>0.93333333333333335</v>
      </c>
      <c r="N15" s="32">
        <v>7.7</v>
      </c>
      <c r="O15" s="21">
        <v>170</v>
      </c>
      <c r="P15" s="21">
        <v>55</v>
      </c>
      <c r="Q15" s="34">
        <v>0</v>
      </c>
      <c r="R15" s="57">
        <v>10</v>
      </c>
      <c r="S15" s="57">
        <v>28</v>
      </c>
      <c r="T15" s="57">
        <v>0</v>
      </c>
      <c r="U15" s="57">
        <v>28.17</v>
      </c>
      <c r="V15" s="57">
        <v>1588.2</v>
      </c>
      <c r="W15" s="53">
        <v>3.0000000120000001</v>
      </c>
      <c r="X15" s="53">
        <v>6</v>
      </c>
      <c r="Y15" s="53">
        <v>29</v>
      </c>
      <c r="Z15" s="53">
        <v>8</v>
      </c>
      <c r="AA15" s="53">
        <v>5315</v>
      </c>
      <c r="AB15" s="53">
        <v>35008</v>
      </c>
      <c r="AC15" s="49">
        <v>1</v>
      </c>
      <c r="AD15" s="49">
        <v>1</v>
      </c>
      <c r="AE15" s="45">
        <v>1</v>
      </c>
    </row>
    <row r="16" spans="1:31" x14ac:dyDescent="0.3">
      <c r="A16" s="1">
        <v>14</v>
      </c>
      <c r="B16" s="1" t="s">
        <v>8</v>
      </c>
      <c r="C16" s="2">
        <v>56.217894999999999</v>
      </c>
      <c r="D16" s="2">
        <v>13.731547000000001</v>
      </c>
      <c r="E16" s="6">
        <v>0</v>
      </c>
      <c r="F16" s="7">
        <v>0</v>
      </c>
      <c r="G16" s="7">
        <v>12</v>
      </c>
      <c r="H16" s="8">
        <f t="shared" si="0"/>
        <v>0</v>
      </c>
      <c r="I16" s="9"/>
      <c r="J16" s="9" t="s">
        <v>38</v>
      </c>
      <c r="K16" s="28"/>
      <c r="L16" s="28"/>
      <c r="M16" s="31"/>
      <c r="N16" s="29">
        <v>6.47</v>
      </c>
      <c r="O16" s="20">
        <v>294</v>
      </c>
      <c r="P16" s="20">
        <v>5</v>
      </c>
      <c r="Q16" s="41">
        <v>9.2717823149999994</v>
      </c>
      <c r="R16" s="37">
        <v>174.519760125</v>
      </c>
      <c r="S16" s="37">
        <v>531.55994450000003</v>
      </c>
      <c r="T16" s="37">
        <v>15.91</v>
      </c>
      <c r="U16" s="37">
        <v>169.37501319999998</v>
      </c>
      <c r="V16" s="37">
        <v>1566.6507879999999</v>
      </c>
      <c r="W16" s="56">
        <v>0</v>
      </c>
      <c r="X16" s="56">
        <v>7.6501812649999996</v>
      </c>
      <c r="Y16" s="56">
        <v>93.299205029999996</v>
      </c>
      <c r="Z16" s="56">
        <v>24</v>
      </c>
      <c r="AA16" s="56">
        <v>379.6402453</v>
      </c>
      <c r="AB16" s="56">
        <v>1355.293715</v>
      </c>
      <c r="AC16" s="52">
        <v>0</v>
      </c>
      <c r="AD16" s="52">
        <v>0</v>
      </c>
      <c r="AE16" s="48">
        <v>0</v>
      </c>
    </row>
    <row r="17" spans="1:31" x14ac:dyDescent="0.3">
      <c r="A17" s="1">
        <v>15</v>
      </c>
      <c r="B17" s="1" t="s">
        <v>22</v>
      </c>
      <c r="C17" s="2">
        <v>55.699773999999998</v>
      </c>
      <c r="D17" s="2">
        <v>13.360409000000001</v>
      </c>
      <c r="E17" s="6">
        <v>0</v>
      </c>
      <c r="F17" s="7">
        <v>0</v>
      </c>
      <c r="G17" s="7">
        <v>23</v>
      </c>
      <c r="H17" s="8">
        <f t="shared" si="0"/>
        <v>0</v>
      </c>
      <c r="I17" s="5"/>
      <c r="J17" s="10" t="s">
        <v>40</v>
      </c>
      <c r="K17" s="28"/>
      <c r="L17" s="24">
        <v>0</v>
      </c>
      <c r="M17" s="33">
        <v>0</v>
      </c>
      <c r="N17" s="32">
        <v>7.56</v>
      </c>
      <c r="O17" s="21">
        <v>201</v>
      </c>
      <c r="P17" s="21">
        <v>5</v>
      </c>
      <c r="Q17" s="34">
        <v>0</v>
      </c>
      <c r="R17" s="57">
        <v>32</v>
      </c>
      <c r="S17" s="57">
        <v>109.5</v>
      </c>
      <c r="T17" s="57">
        <v>7.72</v>
      </c>
      <c r="U17" s="57">
        <v>462.25</v>
      </c>
      <c r="V17" s="57">
        <v>3918.2</v>
      </c>
      <c r="W17" s="53">
        <v>5.9999999759999998</v>
      </c>
      <c r="X17" s="53">
        <v>20</v>
      </c>
      <c r="Y17" s="53">
        <v>72</v>
      </c>
      <c r="Z17" s="53">
        <v>0</v>
      </c>
      <c r="AA17" s="53">
        <v>2208</v>
      </c>
      <c r="AB17" s="53">
        <v>14700</v>
      </c>
      <c r="AC17" s="49">
        <v>0</v>
      </c>
      <c r="AD17" s="49">
        <v>0</v>
      </c>
      <c r="AE17" s="45">
        <v>0</v>
      </c>
    </row>
    <row r="18" spans="1:31" x14ac:dyDescent="0.3">
      <c r="A18" s="1">
        <v>16</v>
      </c>
      <c r="B18" s="1" t="s">
        <v>23</v>
      </c>
      <c r="C18" s="2">
        <v>56.270888999999997</v>
      </c>
      <c r="D18" s="2">
        <v>12.504960000000001</v>
      </c>
      <c r="E18" s="6">
        <v>1</v>
      </c>
      <c r="F18" s="7">
        <v>7</v>
      </c>
      <c r="G18" s="7">
        <v>7</v>
      </c>
      <c r="H18" s="8">
        <f t="shared" si="0"/>
        <v>0.5</v>
      </c>
      <c r="I18" s="10" t="s">
        <v>36</v>
      </c>
      <c r="J18" s="9"/>
      <c r="K18" s="24">
        <v>0.5</v>
      </c>
      <c r="L18" s="28"/>
      <c r="M18" s="33">
        <v>0.5</v>
      </c>
      <c r="N18" s="32">
        <v>7.27</v>
      </c>
      <c r="O18" s="21">
        <v>191</v>
      </c>
      <c r="P18" s="21">
        <v>5</v>
      </c>
      <c r="Q18" s="34">
        <v>0</v>
      </c>
      <c r="R18" s="57">
        <v>37.75</v>
      </c>
      <c r="S18" s="57">
        <v>140</v>
      </c>
      <c r="T18" s="57">
        <v>26.01</v>
      </c>
      <c r="U18" s="57">
        <v>205.72</v>
      </c>
      <c r="V18" s="57">
        <v>1087.2</v>
      </c>
      <c r="W18" s="53">
        <v>2.0000000080000002</v>
      </c>
      <c r="X18" s="53">
        <v>17</v>
      </c>
      <c r="Y18" s="53">
        <v>33</v>
      </c>
      <c r="Z18" s="53">
        <v>42</v>
      </c>
      <c r="AA18" s="53">
        <v>733</v>
      </c>
      <c r="AB18" s="53">
        <v>3192</v>
      </c>
      <c r="AC18" s="49">
        <v>1</v>
      </c>
      <c r="AD18" s="49">
        <v>1</v>
      </c>
      <c r="AE18" s="45">
        <v>1</v>
      </c>
    </row>
    <row r="19" spans="1:31" x14ac:dyDescent="0.3">
      <c r="A19" s="1">
        <v>17</v>
      </c>
      <c r="B19" s="1" t="s">
        <v>9</v>
      </c>
      <c r="C19" s="2">
        <v>55.633977999999999</v>
      </c>
      <c r="D19" s="2">
        <v>13.005419</v>
      </c>
      <c r="E19" s="6">
        <v>1</v>
      </c>
      <c r="F19" s="7">
        <v>21</v>
      </c>
      <c r="G19" s="7">
        <v>1</v>
      </c>
      <c r="H19" s="8">
        <f t="shared" si="0"/>
        <v>0.95454545454545459</v>
      </c>
      <c r="I19" s="9"/>
      <c r="J19" s="10" t="s">
        <v>32</v>
      </c>
      <c r="K19" s="28"/>
      <c r="L19" s="24">
        <v>0.95454545454545459</v>
      </c>
      <c r="M19" s="33">
        <v>0.95454545454545459</v>
      </c>
      <c r="N19" s="32">
        <v>7.96</v>
      </c>
      <c r="O19" s="21">
        <v>1536</v>
      </c>
      <c r="P19" s="21">
        <v>5</v>
      </c>
      <c r="Q19" s="34">
        <v>0</v>
      </c>
      <c r="R19" s="57">
        <v>3.9185911125000001</v>
      </c>
      <c r="S19" s="57">
        <v>90.030848825000007</v>
      </c>
      <c r="T19" s="57">
        <v>0</v>
      </c>
      <c r="U19" s="57">
        <v>0</v>
      </c>
      <c r="V19" s="57">
        <v>164.87187750000001</v>
      </c>
      <c r="W19" s="53">
        <v>1.031121621</v>
      </c>
      <c r="X19" s="53">
        <v>4.1248327500000004</v>
      </c>
      <c r="Y19" s="53">
        <v>32.318766250000003</v>
      </c>
      <c r="Z19" s="53">
        <v>0</v>
      </c>
      <c r="AA19" s="53">
        <v>1168.977601</v>
      </c>
      <c r="AB19" s="53">
        <v>121919.3138</v>
      </c>
      <c r="AC19" s="49">
        <v>1</v>
      </c>
      <c r="AD19" s="49">
        <v>1</v>
      </c>
      <c r="AE19" s="45">
        <v>1</v>
      </c>
    </row>
    <row r="20" spans="1:31" x14ac:dyDescent="0.3">
      <c r="A20" s="1">
        <v>18</v>
      </c>
      <c r="B20" s="1" t="s">
        <v>65</v>
      </c>
      <c r="C20" s="2">
        <v>56.123041999999998</v>
      </c>
      <c r="D20" s="2">
        <v>14.228389999999999</v>
      </c>
      <c r="E20" s="6">
        <v>0</v>
      </c>
      <c r="F20" s="7">
        <v>0</v>
      </c>
      <c r="G20" s="7">
        <v>24</v>
      </c>
      <c r="H20" s="8">
        <f t="shared" si="0"/>
        <v>0</v>
      </c>
      <c r="I20" s="9"/>
      <c r="J20" s="9" t="s">
        <v>38</v>
      </c>
      <c r="K20" s="28"/>
      <c r="L20" s="28"/>
      <c r="M20" s="31"/>
      <c r="N20" s="29">
        <v>6.8</v>
      </c>
      <c r="O20" s="20">
        <v>587</v>
      </c>
      <c r="P20" s="20">
        <v>5</v>
      </c>
      <c r="Q20" s="41">
        <v>5.7492543649999996</v>
      </c>
      <c r="R20" s="37">
        <v>189.39098382500001</v>
      </c>
      <c r="S20" s="37">
        <v>887.47757149999995</v>
      </c>
      <c r="T20" s="37">
        <v>0.44</v>
      </c>
      <c r="U20" s="37">
        <v>87.571781850000008</v>
      </c>
      <c r="V20" s="37">
        <v>2158.3998730000003</v>
      </c>
      <c r="W20" s="56">
        <v>6.8991077299999999</v>
      </c>
      <c r="X20" s="56">
        <v>12.11356846</v>
      </c>
      <c r="Y20" s="56">
        <v>37.899398069999997</v>
      </c>
      <c r="Z20" s="56">
        <v>0</v>
      </c>
      <c r="AA20" s="56">
        <v>153.7491382</v>
      </c>
      <c r="AB20" s="56">
        <v>1354.6605360000001</v>
      </c>
      <c r="AC20" s="52">
        <v>0</v>
      </c>
      <c r="AD20" s="52">
        <v>0</v>
      </c>
      <c r="AE20" s="48">
        <v>0</v>
      </c>
    </row>
    <row r="21" spans="1:31" x14ac:dyDescent="0.3">
      <c r="A21" s="1">
        <v>19</v>
      </c>
      <c r="B21" s="1" t="s">
        <v>10</v>
      </c>
      <c r="C21" s="2">
        <v>55.744999999999997</v>
      </c>
      <c r="D21" s="2">
        <v>14.153912999999999</v>
      </c>
      <c r="E21" s="6">
        <v>0</v>
      </c>
      <c r="F21" s="7">
        <v>0</v>
      </c>
      <c r="G21" s="7">
        <v>43</v>
      </c>
      <c r="H21" s="8">
        <f t="shared" si="0"/>
        <v>0</v>
      </c>
      <c r="I21" s="9" t="s">
        <v>33</v>
      </c>
      <c r="J21" s="9"/>
      <c r="K21" s="24">
        <v>0</v>
      </c>
      <c r="L21" s="28"/>
      <c r="M21" s="33">
        <v>0</v>
      </c>
      <c r="N21" s="32">
        <v>6.95</v>
      </c>
      <c r="O21" s="21">
        <v>342</v>
      </c>
      <c r="P21" s="21">
        <v>35</v>
      </c>
      <c r="Q21" s="34">
        <v>19.800632</v>
      </c>
      <c r="R21" s="57">
        <v>377.3971785</v>
      </c>
      <c r="S21" s="57">
        <v>721.821596</v>
      </c>
      <c r="T21" s="57">
        <v>0</v>
      </c>
      <c r="U21" s="57">
        <v>15.247604599999999</v>
      </c>
      <c r="V21" s="57">
        <v>1429.529745</v>
      </c>
      <c r="W21" s="53">
        <v>0.81652075199999996</v>
      </c>
      <c r="X21" s="53">
        <v>5.689404702</v>
      </c>
      <c r="Y21" s="53">
        <v>19.574822940000001</v>
      </c>
      <c r="Z21" s="53">
        <v>0</v>
      </c>
      <c r="AA21" s="53">
        <v>29.39525763</v>
      </c>
      <c r="AB21" s="53">
        <v>1262.57608</v>
      </c>
      <c r="AC21" s="49">
        <v>0</v>
      </c>
      <c r="AD21" s="49">
        <v>0</v>
      </c>
      <c r="AE21" s="45">
        <v>1</v>
      </c>
    </row>
    <row r="22" spans="1:31" x14ac:dyDescent="0.3">
      <c r="A22" s="1">
        <v>20</v>
      </c>
      <c r="B22" s="1" t="s">
        <v>11</v>
      </c>
      <c r="C22" s="2">
        <v>55.717148999999999</v>
      </c>
      <c r="D22" s="2">
        <v>13.433522999999999</v>
      </c>
      <c r="E22" s="6">
        <v>1</v>
      </c>
      <c r="F22" s="7">
        <v>17</v>
      </c>
      <c r="G22" s="7">
        <v>60</v>
      </c>
      <c r="H22" s="8">
        <f t="shared" si="0"/>
        <v>0.22077922077922077</v>
      </c>
      <c r="I22" s="10" t="s">
        <v>37</v>
      </c>
      <c r="J22" s="9" t="s">
        <v>41</v>
      </c>
      <c r="K22" s="24">
        <v>0.29032258064516131</v>
      </c>
      <c r="L22" s="24">
        <v>0.33333333333333331</v>
      </c>
      <c r="M22" s="33">
        <v>0.30769230769230771</v>
      </c>
      <c r="N22" s="32">
        <v>8.1300000000000008</v>
      </c>
      <c r="O22" s="21">
        <v>421</v>
      </c>
      <c r="P22" s="21">
        <v>45</v>
      </c>
      <c r="Q22" s="34">
        <v>0</v>
      </c>
      <c r="R22" s="57">
        <v>0.70234239949999999</v>
      </c>
      <c r="S22" s="57">
        <v>60.861308424999997</v>
      </c>
      <c r="T22" s="57">
        <v>0</v>
      </c>
      <c r="U22" s="57">
        <v>169.52672610000002</v>
      </c>
      <c r="V22" s="57">
        <v>3522.3214459999999</v>
      </c>
      <c r="W22" s="53">
        <v>2.3389182480000001</v>
      </c>
      <c r="X22" s="53">
        <v>17.792674120000001</v>
      </c>
      <c r="Y22" s="53">
        <v>78.876255709999995</v>
      </c>
      <c r="Z22" s="53">
        <v>0</v>
      </c>
      <c r="AA22" s="53">
        <v>160.13406710000001</v>
      </c>
      <c r="AB22" s="53">
        <v>5168.8292009999996</v>
      </c>
      <c r="AC22" s="49">
        <v>0</v>
      </c>
      <c r="AD22" s="49">
        <v>0</v>
      </c>
      <c r="AE22" s="45">
        <v>0</v>
      </c>
    </row>
    <row r="23" spans="1:31" x14ac:dyDescent="0.3">
      <c r="A23" s="1">
        <v>21</v>
      </c>
      <c r="B23" s="1" t="s">
        <v>28</v>
      </c>
      <c r="C23" s="2">
        <v>56.078645999999999</v>
      </c>
      <c r="D23" s="2">
        <v>13.327531799999999</v>
      </c>
      <c r="E23" s="6">
        <v>1</v>
      </c>
      <c r="F23" s="7">
        <v>1</v>
      </c>
      <c r="G23" s="7">
        <v>18</v>
      </c>
      <c r="H23" s="8">
        <f t="shared" si="0"/>
        <v>5.2631578947368418E-2</v>
      </c>
      <c r="I23" s="9"/>
      <c r="J23" s="9" t="s">
        <v>34</v>
      </c>
      <c r="K23" s="28"/>
      <c r="L23" s="28"/>
      <c r="M23" s="31"/>
      <c r="N23" s="29">
        <v>7</v>
      </c>
      <c r="O23" s="20">
        <v>593</v>
      </c>
      <c r="P23" s="20">
        <v>55</v>
      </c>
      <c r="Q23" s="41">
        <v>9.2431773175000007</v>
      </c>
      <c r="R23" s="37">
        <v>183.303402925</v>
      </c>
      <c r="S23" s="37">
        <v>663.25902425000004</v>
      </c>
      <c r="T23" s="37">
        <v>27.96</v>
      </c>
      <c r="U23" s="37">
        <v>80.488524229999996</v>
      </c>
      <c r="V23" s="37">
        <v>622.21368959999995</v>
      </c>
      <c r="W23" s="56">
        <v>0</v>
      </c>
      <c r="X23" s="56">
        <v>6.415619103</v>
      </c>
      <c r="Y23" s="56">
        <v>94.578951459999999</v>
      </c>
      <c r="Z23" s="56">
        <v>2</v>
      </c>
      <c r="AA23" s="56">
        <v>49.49191879</v>
      </c>
      <c r="AB23" s="56">
        <v>633.09991990000003</v>
      </c>
      <c r="AC23" s="52">
        <v>0</v>
      </c>
      <c r="AD23" s="52">
        <v>0</v>
      </c>
      <c r="AE23" s="48">
        <v>0</v>
      </c>
    </row>
    <row r="24" spans="1:31" x14ac:dyDescent="0.3">
      <c r="A24" s="1">
        <v>22</v>
      </c>
      <c r="B24" s="1" t="s">
        <v>12</v>
      </c>
      <c r="C24" s="2">
        <v>56.088669000000003</v>
      </c>
      <c r="D24" s="2">
        <v>13.360263</v>
      </c>
      <c r="E24" s="6">
        <v>1</v>
      </c>
      <c r="F24" s="7">
        <v>1</v>
      </c>
      <c r="G24" s="7">
        <v>24</v>
      </c>
      <c r="H24" s="8">
        <f t="shared" si="0"/>
        <v>0.04</v>
      </c>
      <c r="I24" s="9" t="s">
        <v>38</v>
      </c>
      <c r="J24" s="9"/>
      <c r="K24" s="28"/>
      <c r="L24" s="28"/>
      <c r="M24" s="31"/>
      <c r="N24" s="29">
        <v>5.79</v>
      </c>
      <c r="O24" s="20">
        <v>483</v>
      </c>
      <c r="P24" s="20">
        <v>5</v>
      </c>
      <c r="Q24" s="41">
        <v>1.44875469675</v>
      </c>
      <c r="R24" s="37">
        <v>74.634177025</v>
      </c>
      <c r="S24" s="37">
        <v>573.16882224999995</v>
      </c>
      <c r="T24" s="37">
        <v>0</v>
      </c>
      <c r="U24" s="37">
        <v>179.78856909999999</v>
      </c>
      <c r="V24" s="37">
        <v>936.30246399999999</v>
      </c>
      <c r="W24" s="56">
        <v>1.5733075990000001</v>
      </c>
      <c r="X24" s="56">
        <v>23.46986699</v>
      </c>
      <c r="Y24" s="56">
        <v>111.12456760000001</v>
      </c>
      <c r="Z24" s="56">
        <v>0</v>
      </c>
      <c r="AA24" s="56">
        <v>223.43313370000001</v>
      </c>
      <c r="AB24" s="56">
        <v>1226.2693509999999</v>
      </c>
      <c r="AC24" s="52">
        <v>0</v>
      </c>
      <c r="AD24" s="52">
        <v>0</v>
      </c>
      <c r="AE24" s="48">
        <v>0</v>
      </c>
    </row>
    <row r="25" spans="1:31" x14ac:dyDescent="0.3">
      <c r="A25" s="1">
        <v>23</v>
      </c>
      <c r="B25" s="1" t="s">
        <v>13</v>
      </c>
      <c r="C25" s="2">
        <v>55.969000000000001</v>
      </c>
      <c r="D25" s="2">
        <v>13.572861</v>
      </c>
      <c r="E25" s="6">
        <v>0</v>
      </c>
      <c r="F25" s="7">
        <v>0</v>
      </c>
      <c r="G25" s="7">
        <v>28</v>
      </c>
      <c r="H25" s="8">
        <f t="shared" si="0"/>
        <v>0</v>
      </c>
      <c r="I25" s="9" t="s">
        <v>31</v>
      </c>
      <c r="J25" s="9"/>
      <c r="K25" s="24">
        <v>0</v>
      </c>
      <c r="L25" s="28"/>
      <c r="M25" s="33">
        <v>0</v>
      </c>
      <c r="N25" s="32">
        <v>5.95</v>
      </c>
      <c r="O25" s="21">
        <v>193</v>
      </c>
      <c r="P25" s="21">
        <v>65</v>
      </c>
      <c r="Q25" s="34">
        <v>3.25</v>
      </c>
      <c r="R25" s="57">
        <v>119</v>
      </c>
      <c r="S25" s="57">
        <v>684.75</v>
      </c>
      <c r="T25" s="57">
        <v>6.26</v>
      </c>
      <c r="U25" s="57">
        <v>73.17</v>
      </c>
      <c r="V25" s="57">
        <v>827.35</v>
      </c>
      <c r="W25" s="53">
        <v>0</v>
      </c>
      <c r="X25" s="53">
        <v>13</v>
      </c>
      <c r="Y25" s="53">
        <v>82</v>
      </c>
      <c r="Z25" s="53">
        <v>71</v>
      </c>
      <c r="AA25" s="53">
        <v>259</v>
      </c>
      <c r="AB25" s="53">
        <v>7857</v>
      </c>
      <c r="AC25" s="49">
        <v>0</v>
      </c>
      <c r="AD25" s="49">
        <v>0</v>
      </c>
      <c r="AE25" s="45">
        <v>0</v>
      </c>
    </row>
    <row r="26" spans="1:31" x14ac:dyDescent="0.3">
      <c r="A26" s="1">
        <v>24</v>
      </c>
      <c r="B26" s="1" t="s">
        <v>14</v>
      </c>
      <c r="C26" s="2">
        <v>55.550474999999999</v>
      </c>
      <c r="D26" s="2">
        <v>14.352637</v>
      </c>
      <c r="E26" s="6">
        <v>1</v>
      </c>
      <c r="F26" s="7">
        <v>10</v>
      </c>
      <c r="G26" s="7">
        <v>23</v>
      </c>
      <c r="H26" s="8">
        <f t="shared" si="0"/>
        <v>0.30303030303030304</v>
      </c>
      <c r="I26" s="9" t="s">
        <v>33</v>
      </c>
      <c r="J26" s="9"/>
      <c r="K26" s="24">
        <v>0.5625</v>
      </c>
      <c r="L26" s="28"/>
      <c r="M26" s="33">
        <v>0.5625</v>
      </c>
      <c r="N26" s="32">
        <v>6.62</v>
      </c>
      <c r="O26" s="21">
        <v>87</v>
      </c>
      <c r="P26" s="21">
        <v>15</v>
      </c>
      <c r="Q26" s="34">
        <v>0</v>
      </c>
      <c r="R26" s="57">
        <v>0.5</v>
      </c>
      <c r="S26" s="57">
        <v>1.25</v>
      </c>
      <c r="T26" s="57">
        <v>0</v>
      </c>
      <c r="U26" s="57">
        <v>206.29</v>
      </c>
      <c r="V26" s="57">
        <v>2195.59</v>
      </c>
      <c r="W26" s="53">
        <v>1.0000000040000001</v>
      </c>
      <c r="X26" s="53">
        <v>8</v>
      </c>
      <c r="Y26" s="53">
        <v>22</v>
      </c>
      <c r="Z26" s="53">
        <v>650</v>
      </c>
      <c r="AA26" s="53">
        <v>6195</v>
      </c>
      <c r="AB26" s="53">
        <v>7968</v>
      </c>
      <c r="AC26" s="49">
        <v>1</v>
      </c>
      <c r="AD26" s="49">
        <v>1</v>
      </c>
      <c r="AE26" s="45">
        <v>1</v>
      </c>
    </row>
    <row r="27" spans="1:31" x14ac:dyDescent="0.3">
      <c r="A27" s="1">
        <v>25</v>
      </c>
      <c r="B27" s="1" t="s">
        <v>15</v>
      </c>
      <c r="C27" s="2">
        <v>55.550638999999997</v>
      </c>
      <c r="D27" s="2">
        <v>13.827920000000001</v>
      </c>
      <c r="E27" s="6">
        <v>1</v>
      </c>
      <c r="F27" s="7">
        <v>2</v>
      </c>
      <c r="G27" s="7">
        <v>3</v>
      </c>
      <c r="H27" s="8">
        <f t="shared" si="0"/>
        <v>0.4</v>
      </c>
      <c r="I27" s="9" t="s">
        <v>31</v>
      </c>
      <c r="J27" s="9"/>
      <c r="K27" s="24">
        <v>0.5</v>
      </c>
      <c r="L27" s="28"/>
      <c r="M27" s="33">
        <v>0.5</v>
      </c>
      <c r="N27" s="32">
        <v>7.14</v>
      </c>
      <c r="O27" s="21">
        <v>864</v>
      </c>
      <c r="P27" s="21">
        <v>25</v>
      </c>
      <c r="Q27" s="34">
        <v>0.3286616135</v>
      </c>
      <c r="R27" s="57">
        <v>50.810364399999997</v>
      </c>
      <c r="S27" s="57">
        <v>169.362316975</v>
      </c>
      <c r="T27" s="57">
        <v>23.36</v>
      </c>
      <c r="U27" s="57">
        <v>601.51448759999994</v>
      </c>
      <c r="V27" s="57">
        <v>4737.9752230000004</v>
      </c>
      <c r="W27" s="53">
        <v>0.65732350799999995</v>
      </c>
      <c r="X27" s="53">
        <v>16.045378230000001</v>
      </c>
      <c r="Y27" s="53">
        <v>84.919696959999996</v>
      </c>
      <c r="Z27" s="53">
        <v>0</v>
      </c>
      <c r="AA27" s="53">
        <v>52.593184200000003</v>
      </c>
      <c r="AB27" s="53">
        <v>668.86188279999999</v>
      </c>
      <c r="AC27" s="49">
        <v>0</v>
      </c>
      <c r="AD27" s="49">
        <v>0</v>
      </c>
      <c r="AE27" s="45">
        <v>0</v>
      </c>
    </row>
    <row r="28" spans="1:31" x14ac:dyDescent="0.3">
      <c r="A28" s="1">
        <v>26</v>
      </c>
      <c r="B28" s="1" t="s">
        <v>16</v>
      </c>
      <c r="C28" s="2">
        <v>55.700977000000002</v>
      </c>
      <c r="D28" s="2">
        <v>13.448658999999999</v>
      </c>
      <c r="E28" s="6">
        <v>0</v>
      </c>
      <c r="F28" s="7">
        <v>0</v>
      </c>
      <c r="G28" s="7">
        <v>25</v>
      </c>
      <c r="H28" s="8">
        <f t="shared" si="0"/>
        <v>0</v>
      </c>
      <c r="I28" s="9" t="s">
        <v>34</v>
      </c>
      <c r="J28" s="9"/>
      <c r="K28" s="28"/>
      <c r="L28" s="28"/>
      <c r="M28" s="31"/>
      <c r="N28" s="29">
        <v>7.11</v>
      </c>
      <c r="O28" s="20">
        <v>1188</v>
      </c>
      <c r="P28" s="22">
        <v>55</v>
      </c>
      <c r="Q28" s="44">
        <v>0</v>
      </c>
      <c r="R28" s="40">
        <v>22.008864652500002</v>
      </c>
      <c r="S28" s="40">
        <v>87.053677649999997</v>
      </c>
      <c r="T28" s="40">
        <v>0</v>
      </c>
      <c r="U28" s="40">
        <v>9.3731870639999997</v>
      </c>
      <c r="V28" s="40">
        <v>2490.8833480000003</v>
      </c>
      <c r="W28" s="36">
        <v>3.574490452</v>
      </c>
      <c r="X28" s="36">
        <v>19.85113282</v>
      </c>
      <c r="Y28" s="36">
        <v>77.17190884</v>
      </c>
      <c r="Z28" s="36">
        <v>0</v>
      </c>
      <c r="AA28" s="36">
        <v>50.059378430000002</v>
      </c>
      <c r="AB28" s="36">
        <v>2230.4563899999998</v>
      </c>
      <c r="AC28" s="55">
        <v>0</v>
      </c>
      <c r="AD28" s="55">
        <v>0</v>
      </c>
      <c r="AE28" s="51">
        <v>0</v>
      </c>
    </row>
    <row r="29" spans="1:31" x14ac:dyDescent="0.3">
      <c r="A29" s="1">
        <v>27</v>
      </c>
      <c r="B29" s="1" t="s">
        <v>24</v>
      </c>
      <c r="C29" s="2">
        <v>55.942917000000001</v>
      </c>
      <c r="D29" s="2">
        <v>13.395360999999999</v>
      </c>
      <c r="E29" s="6">
        <v>0</v>
      </c>
      <c r="F29" s="7">
        <v>0</v>
      </c>
      <c r="G29" s="7">
        <v>32</v>
      </c>
      <c r="H29" s="8">
        <f t="shared" si="0"/>
        <v>0</v>
      </c>
      <c r="I29" s="9" t="s">
        <v>31</v>
      </c>
      <c r="J29" s="9"/>
      <c r="K29" s="24">
        <v>0</v>
      </c>
      <c r="L29" s="28"/>
      <c r="M29" s="31"/>
      <c r="N29" s="32">
        <v>5.27</v>
      </c>
      <c r="O29" s="21">
        <v>73</v>
      </c>
      <c r="P29" s="21">
        <v>65</v>
      </c>
      <c r="Q29" s="34">
        <v>2.25</v>
      </c>
      <c r="R29" s="57">
        <v>39.75</v>
      </c>
      <c r="S29" s="57">
        <v>371.25</v>
      </c>
      <c r="T29" s="57">
        <v>7.64</v>
      </c>
      <c r="U29" s="57">
        <v>351.06</v>
      </c>
      <c r="V29" s="57">
        <v>2548.62</v>
      </c>
      <c r="W29" s="53">
        <v>1.0000000040000001</v>
      </c>
      <c r="X29" s="53">
        <v>18</v>
      </c>
      <c r="Y29" s="53">
        <v>93</v>
      </c>
      <c r="Z29" s="53">
        <v>43</v>
      </c>
      <c r="AA29" s="53">
        <v>345</v>
      </c>
      <c r="AB29" s="53">
        <v>2322</v>
      </c>
      <c r="AC29" s="49">
        <v>0</v>
      </c>
      <c r="AD29" s="49">
        <v>0</v>
      </c>
      <c r="AE29" s="45">
        <v>0</v>
      </c>
    </row>
    <row r="30" spans="1:31" x14ac:dyDescent="0.3">
      <c r="A30" s="1">
        <v>28</v>
      </c>
      <c r="B30" s="1" t="s">
        <v>17</v>
      </c>
      <c r="C30" s="2">
        <v>55.669718699999997</v>
      </c>
      <c r="D30" s="2">
        <v>13.627371</v>
      </c>
      <c r="E30" s="6">
        <v>0</v>
      </c>
      <c r="F30" s="7">
        <v>0</v>
      </c>
      <c r="G30" s="7">
        <v>15</v>
      </c>
      <c r="H30" s="8">
        <f t="shared" si="0"/>
        <v>0</v>
      </c>
      <c r="I30" s="10" t="s">
        <v>35</v>
      </c>
      <c r="J30" s="9"/>
      <c r="K30" s="24">
        <v>0</v>
      </c>
      <c r="L30" s="28"/>
      <c r="M30" s="33">
        <v>0</v>
      </c>
      <c r="N30" s="32">
        <v>6.67</v>
      </c>
      <c r="O30" s="21">
        <v>80</v>
      </c>
      <c r="P30" s="21">
        <v>5</v>
      </c>
      <c r="Q30" s="34">
        <v>0</v>
      </c>
      <c r="R30" s="57">
        <v>61.25</v>
      </c>
      <c r="S30" s="57">
        <v>568</v>
      </c>
      <c r="T30" s="57">
        <v>24.56</v>
      </c>
      <c r="U30" s="57">
        <v>235.35</v>
      </c>
      <c r="V30" s="57">
        <v>2006.43</v>
      </c>
      <c r="W30" s="53">
        <v>3.0000000120000001</v>
      </c>
      <c r="X30" s="53">
        <v>11</v>
      </c>
      <c r="Y30" s="53">
        <v>47</v>
      </c>
      <c r="Z30" s="53">
        <v>18</v>
      </c>
      <c r="AA30" s="53">
        <v>147</v>
      </c>
      <c r="AB30" s="53">
        <v>1178</v>
      </c>
      <c r="AC30" s="49">
        <v>0</v>
      </c>
      <c r="AD30" s="49">
        <v>0</v>
      </c>
      <c r="AE30" s="45">
        <v>0</v>
      </c>
    </row>
    <row r="31" spans="1:31" x14ac:dyDescent="0.3">
      <c r="A31" s="1">
        <v>29</v>
      </c>
      <c r="B31" s="1" t="s">
        <v>25</v>
      </c>
      <c r="C31" s="2">
        <v>55.486915000000003</v>
      </c>
      <c r="D31" s="2">
        <v>13.136518000000001</v>
      </c>
      <c r="E31" s="6">
        <v>0</v>
      </c>
      <c r="F31" s="7">
        <v>0</v>
      </c>
      <c r="G31" s="7">
        <v>38</v>
      </c>
      <c r="H31" s="8">
        <f t="shared" si="0"/>
        <v>0</v>
      </c>
      <c r="I31" s="9" t="s">
        <v>33</v>
      </c>
      <c r="J31" s="9"/>
      <c r="K31" s="24">
        <v>0</v>
      </c>
      <c r="L31" s="28"/>
      <c r="M31" s="33">
        <v>0</v>
      </c>
      <c r="N31" s="32">
        <v>7.06</v>
      </c>
      <c r="O31" s="21">
        <v>236</v>
      </c>
      <c r="P31" s="21">
        <v>15</v>
      </c>
      <c r="Q31" s="34">
        <v>0</v>
      </c>
      <c r="R31" s="57">
        <v>0</v>
      </c>
      <c r="S31" s="57">
        <v>8.1287936075000005</v>
      </c>
      <c r="T31" s="57">
        <v>64.45</v>
      </c>
      <c r="U31" s="57">
        <v>1025.246938</v>
      </c>
      <c r="V31" s="57">
        <v>6781.3155130000005</v>
      </c>
      <c r="W31" s="53">
        <v>5.2041592679999997</v>
      </c>
      <c r="X31" s="53">
        <v>55.908013670000003</v>
      </c>
      <c r="Y31" s="53">
        <v>242.3858457</v>
      </c>
      <c r="Z31" s="53">
        <v>9</v>
      </c>
      <c r="AA31" s="53">
        <v>1511.4442320000001</v>
      </c>
      <c r="AB31" s="53">
        <v>3697.86211</v>
      </c>
      <c r="AC31" s="49">
        <v>0</v>
      </c>
      <c r="AD31" s="49">
        <v>0</v>
      </c>
      <c r="AE31" s="45">
        <v>0</v>
      </c>
    </row>
    <row r="32" spans="1:31" x14ac:dyDescent="0.3">
      <c r="A32" s="1">
        <v>30</v>
      </c>
      <c r="B32" s="1" t="s">
        <v>26</v>
      </c>
      <c r="C32" s="2">
        <v>55.929033799999999</v>
      </c>
      <c r="D32" s="2">
        <v>14.2522073</v>
      </c>
      <c r="E32" s="6">
        <v>0</v>
      </c>
      <c r="F32" s="7">
        <v>0</v>
      </c>
      <c r="G32" s="7">
        <v>50</v>
      </c>
      <c r="H32" s="8">
        <f t="shared" si="0"/>
        <v>0</v>
      </c>
      <c r="I32" s="9" t="s">
        <v>33</v>
      </c>
      <c r="J32" s="9"/>
      <c r="K32" s="24">
        <v>0</v>
      </c>
      <c r="L32" s="28"/>
      <c r="M32" s="33">
        <v>0</v>
      </c>
      <c r="N32" s="32">
        <v>8.08</v>
      </c>
      <c r="O32" s="21">
        <v>223</v>
      </c>
      <c r="P32" s="21">
        <v>15</v>
      </c>
      <c r="Q32" s="34">
        <v>0</v>
      </c>
      <c r="R32" s="57">
        <v>0.4827659205</v>
      </c>
      <c r="S32" s="57">
        <v>139.02270344999999</v>
      </c>
      <c r="T32" s="57">
        <v>10.119999999999999</v>
      </c>
      <c r="U32" s="57">
        <v>552.75732360000006</v>
      </c>
      <c r="V32" s="57">
        <v>3073.2595459999998</v>
      </c>
      <c r="W32" s="53">
        <v>0</v>
      </c>
      <c r="X32" s="53">
        <v>6.7587228860000002</v>
      </c>
      <c r="Y32" s="53">
        <v>24.6494155</v>
      </c>
      <c r="Z32" s="53">
        <v>3</v>
      </c>
      <c r="AA32" s="53">
        <v>1481.1258439999999</v>
      </c>
      <c r="AB32" s="53">
        <v>10531.216280000001</v>
      </c>
      <c r="AC32" s="49">
        <v>0</v>
      </c>
      <c r="AD32" s="49">
        <v>0</v>
      </c>
      <c r="AE32" s="45">
        <v>1</v>
      </c>
    </row>
    <row r="33" spans="1:31" x14ac:dyDescent="0.3">
      <c r="A33" s="11">
        <v>31</v>
      </c>
      <c r="B33" s="11" t="s">
        <v>27</v>
      </c>
      <c r="C33" s="12">
        <v>56.225557999999999</v>
      </c>
      <c r="D33" s="12">
        <v>12.83201</v>
      </c>
      <c r="E33" s="13">
        <v>0</v>
      </c>
      <c r="F33" s="11">
        <v>0</v>
      </c>
      <c r="G33" s="11">
        <v>23</v>
      </c>
      <c r="H33" s="14">
        <f t="shared" si="0"/>
        <v>0</v>
      </c>
      <c r="I33" s="15"/>
      <c r="J33" s="15" t="s">
        <v>34</v>
      </c>
      <c r="K33" s="54"/>
      <c r="L33" s="54"/>
      <c r="M33" s="50">
        <v>0</v>
      </c>
      <c r="N33" s="46">
        <v>6.62</v>
      </c>
      <c r="O33" s="23">
        <v>58</v>
      </c>
      <c r="P33" s="23">
        <v>45</v>
      </c>
      <c r="Q33" s="47">
        <v>0.2346330335</v>
      </c>
      <c r="R33" s="43">
        <v>42.558413524999999</v>
      </c>
      <c r="S33" s="43">
        <v>118.72857815</v>
      </c>
      <c r="T33" s="43">
        <v>25.89</v>
      </c>
      <c r="U33" s="43">
        <v>349.83507930000002</v>
      </c>
      <c r="V33" s="43">
        <v>2905.4621779999998</v>
      </c>
      <c r="W33" s="43">
        <v>0.72439093600000004</v>
      </c>
      <c r="X33" s="43">
        <v>6.888066931</v>
      </c>
      <c r="Y33" s="43">
        <v>44.709506419999997</v>
      </c>
      <c r="Z33" s="43">
        <v>956</v>
      </c>
      <c r="AA33" s="43">
        <v>2501.3523049999999</v>
      </c>
      <c r="AB33" s="43">
        <v>22096.431619999999</v>
      </c>
      <c r="AC33" s="39">
        <v>0</v>
      </c>
      <c r="AD33" s="39">
        <v>1</v>
      </c>
      <c r="AE33" s="35">
        <v>1</v>
      </c>
    </row>
  </sheetData>
  <mergeCells count="8">
    <mergeCell ref="W1:Y1"/>
    <mergeCell ref="Z1:AB1"/>
    <mergeCell ref="AC1:AE1"/>
    <mergeCell ref="A1:D1"/>
    <mergeCell ref="N1:P1"/>
    <mergeCell ref="Q1:S1"/>
    <mergeCell ref="T1:V1"/>
    <mergeCell ref="E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Uppsala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Kärvemo</dc:creator>
  <cp:lastModifiedBy>Simon Kärvemo</cp:lastModifiedBy>
  <dcterms:created xsi:type="dcterms:W3CDTF">2018-08-24T08:12:28Z</dcterms:created>
  <dcterms:modified xsi:type="dcterms:W3CDTF">2018-09-19T11:22:42Z</dcterms:modified>
</cp:coreProperties>
</file>