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Work\paper submission 2018\PLOS ONE March 2018\Resubmission V2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N25" i="1"/>
  <c r="T25" i="1" s="1"/>
  <c r="M25" i="1"/>
  <c r="S25" i="1" s="1"/>
  <c r="L25" i="1"/>
  <c r="K25" i="1"/>
  <c r="J25" i="1"/>
  <c r="P25" i="1" s="1"/>
  <c r="I25" i="1"/>
  <c r="O25" i="1" s="1"/>
  <c r="R24" i="1"/>
  <c r="Q24" i="1"/>
  <c r="N24" i="1"/>
  <c r="T24" i="1" s="1"/>
  <c r="M24" i="1"/>
  <c r="S24" i="1" s="1"/>
  <c r="L24" i="1"/>
  <c r="K24" i="1"/>
  <c r="J24" i="1"/>
  <c r="P24" i="1" s="1"/>
  <c r="I24" i="1"/>
  <c r="O24" i="1" s="1"/>
  <c r="R23" i="1"/>
  <c r="Q23" i="1"/>
  <c r="N23" i="1"/>
  <c r="T23" i="1" s="1"/>
  <c r="M23" i="1"/>
  <c r="S23" i="1" s="1"/>
  <c r="L23" i="1"/>
  <c r="K23" i="1"/>
  <c r="J23" i="1"/>
  <c r="P23" i="1" s="1"/>
  <c r="I23" i="1"/>
  <c r="O23" i="1" s="1"/>
  <c r="R22" i="1"/>
  <c r="Q22" i="1"/>
  <c r="N22" i="1"/>
  <c r="T22" i="1" s="1"/>
  <c r="M22" i="1"/>
  <c r="S22" i="1" s="1"/>
  <c r="L22" i="1"/>
  <c r="K22" i="1"/>
  <c r="J22" i="1"/>
  <c r="P22" i="1" s="1"/>
  <c r="I22" i="1"/>
  <c r="O22" i="1" s="1"/>
  <c r="R21" i="1"/>
  <c r="Q21" i="1"/>
  <c r="N21" i="1"/>
  <c r="T21" i="1" s="1"/>
  <c r="M21" i="1"/>
  <c r="S21" i="1" s="1"/>
  <c r="L21" i="1"/>
  <c r="K21" i="1"/>
  <c r="J21" i="1"/>
  <c r="P21" i="1" s="1"/>
  <c r="I21" i="1"/>
  <c r="O21" i="1" s="1"/>
  <c r="R20" i="1"/>
  <c r="Q20" i="1"/>
  <c r="N20" i="1"/>
  <c r="T20" i="1" s="1"/>
  <c r="M20" i="1"/>
  <c r="S20" i="1" s="1"/>
  <c r="L20" i="1"/>
  <c r="K20" i="1"/>
  <c r="J20" i="1"/>
  <c r="P20" i="1" s="1"/>
  <c r="I20" i="1"/>
  <c r="O20" i="1" s="1"/>
  <c r="R19" i="1"/>
  <c r="Q19" i="1"/>
  <c r="N19" i="1"/>
  <c r="T19" i="1" s="1"/>
  <c r="M19" i="1"/>
  <c r="S19" i="1" s="1"/>
  <c r="L19" i="1"/>
  <c r="K19" i="1"/>
  <c r="J19" i="1"/>
  <c r="P19" i="1" s="1"/>
  <c r="I19" i="1"/>
  <c r="O19" i="1" s="1"/>
  <c r="R18" i="1"/>
  <c r="Q18" i="1"/>
  <c r="N18" i="1"/>
  <c r="T18" i="1" s="1"/>
  <c r="M18" i="1"/>
  <c r="S18" i="1" s="1"/>
  <c r="L18" i="1"/>
  <c r="K18" i="1"/>
  <c r="J18" i="1"/>
  <c r="P18" i="1" s="1"/>
  <c r="I18" i="1"/>
  <c r="O18" i="1" s="1"/>
  <c r="R17" i="1"/>
  <c r="Q17" i="1"/>
  <c r="N17" i="1"/>
  <c r="T17" i="1" s="1"/>
  <c r="M17" i="1"/>
  <c r="S17" i="1" s="1"/>
  <c r="L17" i="1"/>
  <c r="K17" i="1"/>
  <c r="J17" i="1"/>
  <c r="P17" i="1" s="1"/>
  <c r="I17" i="1"/>
  <c r="O17" i="1" s="1"/>
  <c r="R16" i="1"/>
  <c r="Q16" i="1"/>
  <c r="N16" i="1"/>
  <c r="T16" i="1" s="1"/>
  <c r="M16" i="1"/>
  <c r="S16" i="1" s="1"/>
  <c r="L16" i="1"/>
  <c r="K16" i="1"/>
  <c r="J16" i="1"/>
  <c r="P16" i="1" s="1"/>
  <c r="I16" i="1"/>
  <c r="O16" i="1" s="1"/>
  <c r="R15" i="1"/>
  <c r="Q15" i="1"/>
  <c r="N15" i="1"/>
  <c r="T15" i="1" s="1"/>
  <c r="M15" i="1"/>
  <c r="S15" i="1" s="1"/>
  <c r="L15" i="1"/>
  <c r="K15" i="1"/>
  <c r="J15" i="1"/>
  <c r="P15" i="1" s="1"/>
  <c r="I15" i="1"/>
  <c r="O15" i="1" s="1"/>
  <c r="R14" i="1"/>
  <c r="Q14" i="1"/>
  <c r="N14" i="1"/>
  <c r="T14" i="1" s="1"/>
  <c r="M14" i="1"/>
  <c r="S14" i="1" s="1"/>
  <c r="L14" i="1"/>
  <c r="K14" i="1"/>
  <c r="J14" i="1"/>
  <c r="P14" i="1" s="1"/>
  <c r="I14" i="1"/>
  <c r="O14" i="1" s="1"/>
  <c r="R13" i="1"/>
  <c r="Q13" i="1"/>
  <c r="N13" i="1"/>
  <c r="T13" i="1" s="1"/>
  <c r="M13" i="1"/>
  <c r="S13" i="1" s="1"/>
  <c r="L13" i="1"/>
  <c r="K13" i="1"/>
  <c r="J13" i="1"/>
  <c r="P13" i="1" s="1"/>
  <c r="I13" i="1"/>
  <c r="O13" i="1" s="1"/>
  <c r="R12" i="1"/>
  <c r="Q12" i="1"/>
  <c r="N12" i="1"/>
  <c r="T12" i="1" s="1"/>
  <c r="M12" i="1"/>
  <c r="S12" i="1" s="1"/>
  <c r="L12" i="1"/>
  <c r="K12" i="1"/>
  <c r="J12" i="1"/>
  <c r="P12" i="1" s="1"/>
  <c r="I12" i="1"/>
  <c r="O12" i="1" s="1"/>
  <c r="R11" i="1"/>
  <c r="Q11" i="1"/>
  <c r="N11" i="1"/>
  <c r="T11" i="1" s="1"/>
  <c r="M11" i="1"/>
  <c r="S11" i="1" s="1"/>
  <c r="L11" i="1"/>
  <c r="K11" i="1"/>
  <c r="J11" i="1"/>
  <c r="P11" i="1" s="1"/>
  <c r="I11" i="1"/>
  <c r="O11" i="1" s="1"/>
  <c r="R10" i="1"/>
  <c r="Q10" i="1"/>
  <c r="N10" i="1"/>
  <c r="T10" i="1" s="1"/>
  <c r="M10" i="1"/>
  <c r="S10" i="1" s="1"/>
  <c r="L10" i="1"/>
  <c r="K10" i="1"/>
  <c r="J10" i="1"/>
  <c r="P10" i="1" s="1"/>
  <c r="I10" i="1"/>
  <c r="O10" i="1" s="1"/>
  <c r="R9" i="1"/>
  <c r="Q9" i="1"/>
  <c r="N9" i="1"/>
  <c r="T9" i="1" s="1"/>
  <c r="M9" i="1"/>
  <c r="S9" i="1" s="1"/>
  <c r="L9" i="1"/>
  <c r="K9" i="1"/>
  <c r="J9" i="1"/>
  <c r="P9" i="1" s="1"/>
  <c r="I9" i="1"/>
  <c r="O9" i="1" s="1"/>
  <c r="R8" i="1"/>
  <c r="Q8" i="1"/>
  <c r="N8" i="1"/>
  <c r="T8" i="1" s="1"/>
  <c r="M8" i="1"/>
  <c r="S8" i="1" s="1"/>
  <c r="L8" i="1"/>
  <c r="K8" i="1"/>
  <c r="J8" i="1"/>
  <c r="P8" i="1" s="1"/>
  <c r="I8" i="1"/>
  <c r="O8" i="1" s="1"/>
  <c r="R7" i="1"/>
  <c r="Q7" i="1"/>
  <c r="N7" i="1"/>
  <c r="T7" i="1" s="1"/>
  <c r="M7" i="1"/>
  <c r="S7" i="1" s="1"/>
  <c r="L7" i="1"/>
  <c r="K7" i="1"/>
  <c r="J7" i="1"/>
  <c r="P7" i="1" s="1"/>
  <c r="I7" i="1"/>
  <c r="O7" i="1" s="1"/>
  <c r="R6" i="1"/>
  <c r="Q6" i="1"/>
  <c r="N6" i="1"/>
  <c r="T6" i="1" s="1"/>
  <c r="M6" i="1"/>
  <c r="S6" i="1" s="1"/>
  <c r="L6" i="1"/>
  <c r="K6" i="1"/>
  <c r="J6" i="1"/>
  <c r="P6" i="1" s="1"/>
  <c r="I6" i="1"/>
  <c r="O6" i="1" s="1"/>
</calcChain>
</file>

<file path=xl/sharedStrings.xml><?xml version="1.0" encoding="utf-8"?>
<sst xmlns="http://schemas.openxmlformats.org/spreadsheetml/2006/main" count="45" uniqueCount="33">
  <si>
    <t>S9 Table:</t>
  </si>
  <si>
    <t xml:space="preserve">Sample </t>
  </si>
  <si>
    <r>
      <t>A</t>
    </r>
    <r>
      <rPr>
        <i/>
        <vertAlign val="subscript"/>
        <sz val="11"/>
        <color theme="1"/>
        <rFont val="Calibri"/>
        <family val="2"/>
        <scheme val="minor"/>
      </rPr>
      <t>260</t>
    </r>
    <r>
      <rPr>
        <i/>
        <sz val="11"/>
        <color theme="1"/>
        <rFont val="Calibri"/>
        <family val="2"/>
        <scheme val="minor"/>
      </rPr>
      <t>/A</t>
    </r>
    <r>
      <rPr>
        <i/>
        <vertAlign val="subscript"/>
        <sz val="11"/>
        <color theme="1"/>
        <rFont val="Calibri"/>
        <family val="2"/>
        <scheme val="minor"/>
      </rPr>
      <t>230</t>
    </r>
  </si>
  <si>
    <r>
      <t>C</t>
    </r>
    <r>
      <rPr>
        <vertAlign val="subscript"/>
        <sz val="11"/>
        <color theme="1"/>
        <rFont val="Calibri"/>
        <family val="2"/>
        <scheme val="minor"/>
      </rPr>
      <t>q</t>
    </r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</si>
  <si>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 xml:space="preserve"> C</t>
    </r>
    <r>
      <rPr>
        <vertAlign val="subscript"/>
        <sz val="11"/>
        <color theme="1"/>
        <rFont val="Calibri"/>
        <family val="2"/>
        <scheme val="minor"/>
      </rPr>
      <t>q</t>
    </r>
  </si>
  <si>
    <t>Expression</t>
  </si>
  <si>
    <t xml:space="preserve">ACTB </t>
  </si>
  <si>
    <t>TBP</t>
  </si>
  <si>
    <t>Cyclophilin</t>
  </si>
  <si>
    <t>GAPDH</t>
  </si>
  <si>
    <t>B2M</t>
  </si>
  <si>
    <t>18S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</si>
  <si>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</si>
  <si>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</si>
  <si>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</si>
  <si>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</si>
  <si>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</si>
  <si>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</si>
  <si>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</si>
  <si>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</si>
  <si>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</si>
  <si>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</si>
  <si>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</si>
  <si>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</si>
  <si>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</si>
  <si>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</si>
  <si>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</si>
  <si>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</si>
  <si>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</si>
  <si>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</si>
  <si>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</si>
  <si>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</si>
  <si>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r>
      <t>Raw data for correlation analysis between relative gene expression and A</t>
    </r>
    <r>
      <rPr>
        <vertAlign val="subscript"/>
        <sz val="11"/>
        <color theme="1"/>
        <rFont val="Calibri"/>
        <family val="2"/>
        <scheme val="minor"/>
      </rPr>
      <t>260</t>
    </r>
    <r>
      <rPr>
        <sz val="11"/>
        <color theme="1"/>
        <rFont val="Calibri"/>
        <family val="2"/>
        <scheme val="minor"/>
      </rPr>
      <t>/A</t>
    </r>
    <r>
      <rPr>
        <vertAlign val="subscript"/>
        <sz val="11"/>
        <color theme="1"/>
        <rFont val="Calibri"/>
        <family val="2"/>
        <scheme val="minor"/>
      </rPr>
      <t>230</t>
    </r>
    <r>
      <rPr>
        <sz val="11"/>
        <color theme="1"/>
        <rFont val="Calibri"/>
        <family val="2"/>
        <scheme val="minor"/>
      </rPr>
      <t xml:space="preserve"> ratio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</si>
</sst>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/>
    <xf numFmtId="0" fontId="0" fillId="0" borderId="2" xfId="0" applyFill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0" fillId="0" borderId="6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2" fontId="0" fillId="2" borderId="6" xfId="0" applyNumberFormat="1" applyFill="1" applyBorder="1"/>
    <xf numFmtId="2" fontId="0" fillId="0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A2" sqref="A2"/>
    </sheetView>
  </sheetViews>
  <sheetFormatPr defaultRowHeight="15" x14ac:dyDescent="0.25"/>
  <cols>
    <col min="2" max="2" width="11.140625" customWidth="1"/>
  </cols>
  <sheetData>
    <row r="1" spans="1:20" x14ac:dyDescent="0.25">
      <c r="A1" t="s">
        <v>0</v>
      </c>
    </row>
    <row r="2" spans="1:20" ht="18" x14ac:dyDescent="0.35">
      <c r="A2" t="s">
        <v>32</v>
      </c>
    </row>
    <row r="4" spans="1:20" ht="18" x14ac:dyDescent="0.35">
      <c r="A4" s="1" t="s">
        <v>1</v>
      </c>
      <c r="B4" s="2" t="s">
        <v>2</v>
      </c>
      <c r="C4" s="3"/>
      <c r="D4" s="3"/>
      <c r="E4" s="4" t="s">
        <v>3</v>
      </c>
      <c r="F4" s="3"/>
      <c r="G4" s="3"/>
      <c r="H4" s="5"/>
      <c r="I4" s="6"/>
      <c r="J4" s="7"/>
      <c r="K4" s="7" t="s">
        <v>4</v>
      </c>
      <c r="L4" s="7"/>
      <c r="M4" s="7"/>
      <c r="N4" s="7"/>
      <c r="O4" s="3"/>
      <c r="P4" s="3"/>
      <c r="Q4" s="3" t="s">
        <v>5</v>
      </c>
      <c r="R4" s="3"/>
      <c r="S4" s="3"/>
      <c r="T4" s="5"/>
    </row>
    <row r="5" spans="1:20" x14ac:dyDescent="0.25">
      <c r="A5" s="8"/>
      <c r="B5" s="9"/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2" t="s">
        <v>6</v>
      </c>
      <c r="P5" s="12" t="s">
        <v>7</v>
      </c>
      <c r="Q5" s="12" t="s">
        <v>8</v>
      </c>
      <c r="R5" s="12" t="s">
        <v>9</v>
      </c>
      <c r="S5" s="12" t="s">
        <v>10</v>
      </c>
      <c r="T5" s="12" t="s">
        <v>11</v>
      </c>
    </row>
    <row r="6" spans="1:20" x14ac:dyDescent="0.25">
      <c r="A6" s="13" t="s">
        <v>12</v>
      </c>
      <c r="B6" s="14">
        <v>0.51</v>
      </c>
      <c r="C6" s="15">
        <v>24.2901611328125</v>
      </c>
      <c r="D6" s="15">
        <v>26.477314949035645</v>
      </c>
      <c r="E6" s="15">
        <v>23.771344184875488</v>
      </c>
      <c r="F6" s="15">
        <v>23.222838401794434</v>
      </c>
      <c r="G6" s="15">
        <v>24.70682430267334</v>
      </c>
      <c r="H6" s="15">
        <v>15.104385375976563</v>
      </c>
      <c r="I6" s="16">
        <f>C6-AVERAGE(D6:H6)</f>
        <v>1.6336196899414048</v>
      </c>
      <c r="J6" s="16">
        <f>D6-AVERAGE(C6,E6:H6)</f>
        <v>4.2582042694091804</v>
      </c>
      <c r="K6" s="16">
        <f>E6-AVERAGE(C6:D6,F6:H6)</f>
        <v>1.0110393524169936</v>
      </c>
      <c r="L6" s="16">
        <f>F6-AVERAGE(C6:E6,G6:H6)</f>
        <v>0.35283241271972798</v>
      </c>
      <c r="M6" s="16">
        <f>G6-AVERAGE(C6:F6,H6)</f>
        <v>2.1336154937744141</v>
      </c>
      <c r="N6" s="16">
        <f>H6-AVERAGE(C6:G6)</f>
        <v>-9.3893112182617173</v>
      </c>
      <c r="O6" s="15">
        <f>POWER(2,-I6)</f>
        <v>0.32227860255925744</v>
      </c>
      <c r="P6" s="15">
        <f t="shared" ref="P6:T21" si="0">POWER(2,-J6)</f>
        <v>5.2258000325056349E-2</v>
      </c>
      <c r="Q6" s="15">
        <f t="shared" si="0"/>
        <v>0.49618865261206002</v>
      </c>
      <c r="R6" s="15">
        <f t="shared" si="0"/>
        <v>0.78304525158576932</v>
      </c>
      <c r="S6" s="15">
        <f t="shared" si="0"/>
        <v>0.22788604812055593</v>
      </c>
      <c r="T6" s="15">
        <f t="shared" si="0"/>
        <v>670.60118314454405</v>
      </c>
    </row>
    <row r="7" spans="1:20" x14ac:dyDescent="0.25">
      <c r="A7" s="13" t="s">
        <v>13</v>
      </c>
      <c r="B7" s="14">
        <v>0.37</v>
      </c>
      <c r="C7" s="15">
        <v>24.038476943969727</v>
      </c>
      <c r="D7" s="15">
        <v>25.371543884277344</v>
      </c>
      <c r="E7" s="15">
        <v>22.407234191894531</v>
      </c>
      <c r="F7" s="15">
        <v>22.166896820068359</v>
      </c>
      <c r="G7" s="15">
        <v>23.510458946228027</v>
      </c>
      <c r="H7" s="15">
        <v>14.216935157775879</v>
      </c>
      <c r="I7" s="16">
        <f t="shared" ref="I7:I9" si="1">C7-AVERAGE(D7:H7)</f>
        <v>2.5038631439208991</v>
      </c>
      <c r="J7" s="16">
        <f t="shared" ref="J7:J9" si="2">D7-AVERAGE(C7,E7:H7)</f>
        <v>4.1035434722900384</v>
      </c>
      <c r="K7" s="16">
        <f t="shared" ref="K7:K9" si="3">E7-AVERAGE(C7:D7,F7:H7)</f>
        <v>0.54637184143066264</v>
      </c>
      <c r="L7" s="16">
        <f t="shared" ref="L7:L9" si="4">F7-AVERAGE(C7:E7,G7:H7)</f>
        <v>0.25796699523925781</v>
      </c>
      <c r="M7" s="16">
        <f t="shared" ref="M7:M9" si="5">G7-AVERAGE(C7:F7,H7)</f>
        <v>1.870241546630858</v>
      </c>
      <c r="N7" s="16">
        <f t="shared" ref="N7:N9" si="6">H7-AVERAGE(C7:G7)</f>
        <v>-9.2819869995117195</v>
      </c>
      <c r="O7" s="15">
        <f t="shared" ref="O7:O17" si="7">POWER(2,-I7)</f>
        <v>0.17630396870956605</v>
      </c>
      <c r="P7" s="15">
        <f t="shared" si="0"/>
        <v>5.8171508538474151E-2</v>
      </c>
      <c r="Q7" s="15">
        <f t="shared" si="0"/>
        <v>0.68473998177948192</v>
      </c>
      <c r="R7" s="15">
        <f t="shared" si="0"/>
        <v>0.8362655310729542</v>
      </c>
      <c r="S7" s="15">
        <f t="shared" si="0"/>
        <v>0.27352762547131548</v>
      </c>
      <c r="T7" s="15">
        <f t="shared" si="0"/>
        <v>622.52458323870019</v>
      </c>
    </row>
    <row r="8" spans="1:20" x14ac:dyDescent="0.25">
      <c r="A8" s="13" t="s">
        <v>14</v>
      </c>
      <c r="B8" s="14">
        <v>0.27</v>
      </c>
      <c r="C8" s="15">
        <v>23.893139839172363</v>
      </c>
      <c r="D8" s="15">
        <v>25.089064598083496</v>
      </c>
      <c r="E8" s="15">
        <v>22.355781555175781</v>
      </c>
      <c r="F8" s="15">
        <v>22.536303520202637</v>
      </c>
      <c r="G8" s="15">
        <v>23.971454620361328</v>
      </c>
      <c r="H8" s="15">
        <v>14.325507164001465</v>
      </c>
      <c r="I8" s="16">
        <f t="shared" si="1"/>
        <v>2.2375175476074212</v>
      </c>
      <c r="J8" s="16">
        <f t="shared" si="2"/>
        <v>3.672627258300782</v>
      </c>
      <c r="K8" s="16">
        <f t="shared" si="3"/>
        <v>0.39268760681152415</v>
      </c>
      <c r="L8" s="16">
        <f t="shared" si="4"/>
        <v>0.60931396484375</v>
      </c>
      <c r="M8" s="16">
        <f t="shared" si="5"/>
        <v>2.3314952850341797</v>
      </c>
      <c r="N8" s="16">
        <f t="shared" si="6"/>
        <v>-9.243641662597657</v>
      </c>
      <c r="O8" s="15">
        <f t="shared" si="7"/>
        <v>0.21205089135066621</v>
      </c>
      <c r="P8" s="15">
        <f t="shared" si="0"/>
        <v>7.8420396239942985E-2</v>
      </c>
      <c r="Q8" s="15">
        <f t="shared" si="0"/>
        <v>0.76170928830348028</v>
      </c>
      <c r="R8" s="15">
        <f t="shared" si="0"/>
        <v>0.65550833733860048</v>
      </c>
      <c r="S8" s="15">
        <f t="shared" si="0"/>
        <v>0.19867809376052148</v>
      </c>
      <c r="T8" s="15">
        <f t="shared" si="0"/>
        <v>606.19647914746588</v>
      </c>
    </row>
    <row r="9" spans="1:20" x14ac:dyDescent="0.25">
      <c r="A9" s="13" t="s">
        <v>15</v>
      </c>
      <c r="B9" s="14">
        <v>0.52</v>
      </c>
      <c r="C9" s="15">
        <v>23.180042266845703</v>
      </c>
      <c r="D9" s="15">
        <v>25.153564453125</v>
      </c>
      <c r="E9" s="15">
        <v>22.062158584594727</v>
      </c>
      <c r="F9" s="15">
        <v>22.359715461730957</v>
      </c>
      <c r="G9" s="15">
        <v>23.76349925994873</v>
      </c>
      <c r="H9" s="15">
        <v>13.915867328643799</v>
      </c>
      <c r="I9" s="16">
        <f t="shared" si="1"/>
        <v>1.729081249237062</v>
      </c>
      <c r="J9" s="16">
        <f t="shared" si="2"/>
        <v>4.0973078727722161</v>
      </c>
      <c r="K9" s="16">
        <f t="shared" si="3"/>
        <v>0.38762083053588725</v>
      </c>
      <c r="L9" s="16">
        <f t="shared" si="4"/>
        <v>0.74468908309936666</v>
      </c>
      <c r="M9" s="16">
        <f t="shared" si="5"/>
        <v>2.4292296409606919</v>
      </c>
      <c r="N9" s="16">
        <f t="shared" si="6"/>
        <v>-9.3879286766052239</v>
      </c>
      <c r="O9" s="15">
        <f t="shared" si="7"/>
        <v>0.30164399156215482</v>
      </c>
      <c r="P9" s="15">
        <f t="shared" si="0"/>
        <v>5.8423480891406664E-2</v>
      </c>
      <c r="Q9" s="15">
        <f t="shared" si="0"/>
        <v>0.76438913092367244</v>
      </c>
      <c r="R9" s="15">
        <f t="shared" si="0"/>
        <v>0.59679647396591473</v>
      </c>
      <c r="S9" s="15">
        <f t="shared" si="0"/>
        <v>0.18566455957703487</v>
      </c>
      <c r="T9" s="15">
        <f t="shared" si="0"/>
        <v>669.95885060186606</v>
      </c>
    </row>
    <row r="10" spans="1:20" x14ac:dyDescent="0.25">
      <c r="A10" s="13" t="s">
        <v>16</v>
      </c>
      <c r="B10" s="14">
        <v>0.57999999999999996</v>
      </c>
      <c r="C10" s="15">
        <v>24.856099128723145</v>
      </c>
      <c r="D10" s="15">
        <v>27.268454551696777</v>
      </c>
      <c r="E10" s="15">
        <v>24.25004768371582</v>
      </c>
      <c r="F10" s="15">
        <v>23.35163402557373</v>
      </c>
      <c r="G10" s="15">
        <v>24.560096740722656</v>
      </c>
      <c r="H10" s="15">
        <v>14.454184532165527</v>
      </c>
      <c r="I10" s="16">
        <f>C10-AVERAGE(D10:H10)</f>
        <v>2.0792156219482436</v>
      </c>
      <c r="J10" s="16">
        <f>D10-AVERAGE(C10,E10:H10)</f>
        <v>4.9740421295166009</v>
      </c>
      <c r="K10" s="16">
        <f>E10-AVERAGE(C10:D10,F10:H10)</f>
        <v>1.3519538879394517</v>
      </c>
      <c r="L10" s="16">
        <f>F10-AVERAGE(C10:E10,G10:H10)</f>
        <v>0.27385749816894389</v>
      </c>
      <c r="M10" s="16">
        <f>G10-AVERAGE(C10:F10,H10)</f>
        <v>1.7240127563476548</v>
      </c>
      <c r="N10" s="16">
        <f>H10-AVERAGE(C10:G10)</f>
        <v>-10.403081893920898</v>
      </c>
      <c r="O10" s="15">
        <f t="shared" si="7"/>
        <v>0.23664303703122494</v>
      </c>
      <c r="P10" s="15">
        <f t="shared" si="0"/>
        <v>3.1817358349990638E-2</v>
      </c>
      <c r="Q10" s="15">
        <f t="shared" si="0"/>
        <v>0.39176111491755555</v>
      </c>
      <c r="R10" s="15">
        <f t="shared" si="0"/>
        <v>0.82710506149799867</v>
      </c>
      <c r="S10" s="15">
        <f t="shared" si="0"/>
        <v>0.3027055944449446</v>
      </c>
      <c r="T10" s="15">
        <f t="shared" si="0"/>
        <v>1354.0655763945765</v>
      </c>
    </row>
    <row r="11" spans="1:20" x14ac:dyDescent="0.25">
      <c r="A11" s="13" t="s">
        <v>17</v>
      </c>
      <c r="B11" s="14">
        <v>1.22</v>
      </c>
      <c r="C11" s="15">
        <v>24.748083114624023</v>
      </c>
      <c r="D11" s="15">
        <v>26.386109352111816</v>
      </c>
      <c r="E11" s="15">
        <v>23.028397560119629</v>
      </c>
      <c r="F11" s="15">
        <v>22.506443977355957</v>
      </c>
      <c r="G11" s="15">
        <v>23.458744049072266</v>
      </c>
      <c r="H11" s="15">
        <v>14.836089611053467</v>
      </c>
      <c r="I11" s="16">
        <f t="shared" ref="I11:I13" si="8">C11-AVERAGE(D11:H11)</f>
        <v>2.7049262046813958</v>
      </c>
      <c r="J11" s="16">
        <f t="shared" ref="J11:J13" si="9">D11-AVERAGE(C11,E11:H11)</f>
        <v>4.6705576896667473</v>
      </c>
      <c r="K11" s="16">
        <f t="shared" ref="K11:K13" si="10">E11-AVERAGE(C11:D11,F11:H11)</f>
        <v>0.64130353927612305</v>
      </c>
      <c r="L11" s="16">
        <f t="shared" ref="L11:L13" si="11">F11-AVERAGE(C11:E11,G11:H11)</f>
        <v>1.4959239959715376E-2</v>
      </c>
      <c r="M11" s="16">
        <f t="shared" ref="M11:M13" si="12">G11-AVERAGE(C11:F11,H11)</f>
        <v>1.1577193260192864</v>
      </c>
      <c r="N11" s="16">
        <f t="shared" ref="N11:N13" si="13">H11-AVERAGE(C11:G11)</f>
        <v>-9.1894659996032715</v>
      </c>
      <c r="O11" s="15">
        <f t="shared" si="7"/>
        <v>0.15336846690915287</v>
      </c>
      <c r="P11" s="15">
        <f t="shared" si="0"/>
        <v>3.9266486126710715E-2</v>
      </c>
      <c r="Q11" s="15">
        <f t="shared" si="0"/>
        <v>0.64113339439455852</v>
      </c>
      <c r="R11" s="15">
        <f t="shared" si="0"/>
        <v>0.98968461728973733</v>
      </c>
      <c r="S11" s="15">
        <f t="shared" si="0"/>
        <v>0.44822054188247035</v>
      </c>
      <c r="T11" s="15">
        <f t="shared" si="0"/>
        <v>583.85487397373197</v>
      </c>
    </row>
    <row r="12" spans="1:20" x14ac:dyDescent="0.25">
      <c r="A12" s="13" t="s">
        <v>18</v>
      </c>
      <c r="B12" s="14">
        <v>1.0900000000000001</v>
      </c>
      <c r="C12" s="15">
        <v>23.328733444213867</v>
      </c>
      <c r="D12" s="15">
        <v>24.923715591430664</v>
      </c>
      <c r="E12" s="15">
        <v>22.134169578552246</v>
      </c>
      <c r="F12" s="15">
        <v>21.468048095703125</v>
      </c>
      <c r="G12" s="15">
        <v>23.234733581542969</v>
      </c>
      <c r="H12" s="15">
        <v>12.37</v>
      </c>
      <c r="I12" s="16">
        <f t="shared" si="8"/>
        <v>2.5026000747680648</v>
      </c>
      <c r="J12" s="16">
        <f t="shared" si="9"/>
        <v>4.416578651428221</v>
      </c>
      <c r="K12" s="16">
        <f t="shared" si="10"/>
        <v>1.0691234359741202</v>
      </c>
      <c r="L12" s="16">
        <f t="shared" si="11"/>
        <v>0.26977765655517416</v>
      </c>
      <c r="M12" s="16">
        <f t="shared" si="12"/>
        <v>2.3898002395629874</v>
      </c>
      <c r="N12" s="16">
        <f t="shared" si="13"/>
        <v>-10.647880058288576</v>
      </c>
      <c r="O12" s="15">
        <f t="shared" si="7"/>
        <v>0.17645838915581868</v>
      </c>
      <c r="P12" s="15">
        <f t="shared" si="0"/>
        <v>4.6824952739236134E-2</v>
      </c>
      <c r="Q12" s="15">
        <f t="shared" si="0"/>
        <v>0.47660849261176663</v>
      </c>
      <c r="R12" s="15">
        <f t="shared" si="0"/>
        <v>0.8294473676820322</v>
      </c>
      <c r="S12" s="15">
        <f t="shared" si="0"/>
        <v>0.19080881932581478</v>
      </c>
      <c r="T12" s="15">
        <f t="shared" si="0"/>
        <v>1604.4688421853509</v>
      </c>
    </row>
    <row r="13" spans="1:20" x14ac:dyDescent="0.25">
      <c r="A13" s="13" t="s">
        <v>19</v>
      </c>
      <c r="B13" s="14">
        <v>1.2</v>
      </c>
      <c r="C13" s="15">
        <v>22.686681747436523</v>
      </c>
      <c r="D13" s="15">
        <v>24.692861557006836</v>
      </c>
      <c r="E13" s="15">
        <v>21.830570220947266</v>
      </c>
      <c r="F13" s="15">
        <v>22.085643768310547</v>
      </c>
      <c r="G13" s="15">
        <v>23.43183422088623</v>
      </c>
      <c r="H13" s="15">
        <v>13.311503410339355</v>
      </c>
      <c r="I13" s="16">
        <f t="shared" si="8"/>
        <v>1.616199111938478</v>
      </c>
      <c r="J13" s="16">
        <f t="shared" si="9"/>
        <v>4.0236148834228516</v>
      </c>
      <c r="K13" s="16">
        <f t="shared" si="10"/>
        <v>0.58886528015136719</v>
      </c>
      <c r="L13" s="16">
        <f t="shared" si="11"/>
        <v>0.8949535369873054</v>
      </c>
      <c r="M13" s="16">
        <f t="shared" si="12"/>
        <v>2.5103820800781236</v>
      </c>
      <c r="N13" s="16">
        <f t="shared" si="13"/>
        <v>-9.6340148925781257</v>
      </c>
      <c r="O13" s="15">
        <f t="shared" si="7"/>
        <v>0.3261937145556783</v>
      </c>
      <c r="P13" s="15">
        <f t="shared" si="0"/>
        <v>6.1485290471452181E-2</v>
      </c>
      <c r="Q13" s="15">
        <f t="shared" si="0"/>
        <v>0.66486563679958011</v>
      </c>
      <c r="R13" s="15">
        <f t="shared" si="0"/>
        <v>0.53776451403577585</v>
      </c>
      <c r="S13" s="15">
        <f t="shared" si="0"/>
        <v>0.17550912187444873</v>
      </c>
      <c r="T13" s="15">
        <f t="shared" si="0"/>
        <v>794.56139679261651</v>
      </c>
    </row>
    <row r="14" spans="1:20" x14ac:dyDescent="0.25">
      <c r="A14" s="13" t="s">
        <v>20</v>
      </c>
      <c r="B14" s="14">
        <v>0.6</v>
      </c>
      <c r="C14" s="15">
        <v>24.701249122619629</v>
      </c>
      <c r="D14" s="15">
        <v>27.575778007507324</v>
      </c>
      <c r="E14" s="15">
        <v>24.185700416564941</v>
      </c>
      <c r="F14" s="15">
        <v>22.986325263977051</v>
      </c>
      <c r="G14" s="15">
        <v>24.71946907043457</v>
      </c>
      <c r="H14" s="15">
        <v>14.709330081939697</v>
      </c>
      <c r="I14" s="16">
        <f>C14-AVERAGE(D14:H14)</f>
        <v>1.8659285545349107</v>
      </c>
      <c r="J14" s="16">
        <f>D14-AVERAGE(C14,E14:H14)</f>
        <v>5.3153632164001472</v>
      </c>
      <c r="K14" s="16">
        <f>E14-AVERAGE(C14:D14,F14:H14)</f>
        <v>1.2472701072692871</v>
      </c>
      <c r="L14" s="16">
        <f>F14-AVERAGE(C14:E14,G14:H14)</f>
        <v>-0.19198007583618093</v>
      </c>
      <c r="M14" s="16">
        <f>G14-AVERAGE(C14:F14,H14)</f>
        <v>1.8877924919128404</v>
      </c>
      <c r="N14" s="16">
        <f>H14-AVERAGE(C14:G14)</f>
        <v>-10.124374294281004</v>
      </c>
      <c r="O14" s="15">
        <f t="shared" si="7"/>
        <v>0.27434657031035486</v>
      </c>
      <c r="P14" s="15">
        <f t="shared" si="0"/>
        <v>2.5114019898220877E-2</v>
      </c>
      <c r="Q14" s="15">
        <f t="shared" si="0"/>
        <v>0.42124454024157998</v>
      </c>
      <c r="R14" s="15">
        <f t="shared" si="0"/>
        <v>1.142330470724034</v>
      </c>
      <c r="S14" s="15">
        <f t="shared" si="0"/>
        <v>0.27022021447334932</v>
      </c>
      <c r="T14" s="15">
        <f t="shared" si="0"/>
        <v>1116.1957123046732</v>
      </c>
    </row>
    <row r="15" spans="1:20" x14ac:dyDescent="0.25">
      <c r="A15" s="13" t="s">
        <v>21</v>
      </c>
      <c r="B15" s="14">
        <v>0.28999999999999998</v>
      </c>
      <c r="C15" s="15">
        <v>23.468738555908203</v>
      </c>
      <c r="D15" s="15">
        <v>25.893895149230957</v>
      </c>
      <c r="E15" s="15">
        <v>22.602129936218262</v>
      </c>
      <c r="F15" s="15">
        <v>21.026813507080078</v>
      </c>
      <c r="G15" s="15">
        <v>23.423412322998047</v>
      </c>
      <c r="H15" s="15">
        <v>13.1883864402771</v>
      </c>
      <c r="I15" s="16">
        <f t="shared" ref="I15:I17" si="14">C15-AVERAGE(D15:H15)</f>
        <v>2.2418110847473152</v>
      </c>
      <c r="J15" s="16">
        <f t="shared" ref="J15:J17" si="15">D15-AVERAGE(C15,E15:H15)</f>
        <v>5.1519989967346191</v>
      </c>
      <c r="K15" s="16">
        <f t="shared" ref="K15:K17" si="16">E15-AVERAGE(C15:D15,F15:H15)</f>
        <v>1.2018807411193855</v>
      </c>
      <c r="L15" s="16">
        <f t="shared" ref="L15:L17" si="17">F15-AVERAGE(C15:E15,G15:H15)</f>
        <v>-0.68849897384643555</v>
      </c>
      <c r="M15" s="16">
        <f t="shared" ref="M15:M17" si="18">G15-AVERAGE(C15:F15,H15)</f>
        <v>2.1874196052551262</v>
      </c>
      <c r="N15" s="16">
        <f t="shared" ref="N15:N17" si="19">H15-AVERAGE(C15:G15)</f>
        <v>-10.09461145401001</v>
      </c>
      <c r="O15" s="15">
        <f t="shared" si="7"/>
        <v>0.21142075474981367</v>
      </c>
      <c r="P15" s="15">
        <f t="shared" si="0"/>
        <v>2.8125079864518284E-2</v>
      </c>
      <c r="Q15" s="15">
        <f t="shared" si="0"/>
        <v>0.43470821326078485</v>
      </c>
      <c r="R15" s="15">
        <f t="shared" si="0"/>
        <v>1.6116058794579304</v>
      </c>
      <c r="S15" s="15">
        <f t="shared" si="0"/>
        <v>0.21954375386726108</v>
      </c>
      <c r="T15" s="15">
        <f t="shared" si="0"/>
        <v>1093.4044629773591</v>
      </c>
    </row>
    <row r="16" spans="1:20" x14ac:dyDescent="0.25">
      <c r="A16" s="13" t="s">
        <v>22</v>
      </c>
      <c r="B16" s="14">
        <v>0.06</v>
      </c>
      <c r="C16" s="15">
        <v>24.321954727172852</v>
      </c>
      <c r="D16" s="15">
        <v>26.046571731567383</v>
      </c>
      <c r="E16" s="15">
        <v>23.517322540283203</v>
      </c>
      <c r="F16" s="15">
        <v>21.944076538085938</v>
      </c>
      <c r="G16" s="15">
        <v>24.360263824462891</v>
      </c>
      <c r="H16" s="15">
        <v>14.271503448486328</v>
      </c>
      <c r="I16" s="16">
        <f t="shared" si="14"/>
        <v>2.2940071105957038</v>
      </c>
      <c r="J16" s="16">
        <f t="shared" si="15"/>
        <v>4.3635475158691399</v>
      </c>
      <c r="K16" s="16">
        <f t="shared" si="16"/>
        <v>1.3284484863281243</v>
      </c>
      <c r="L16" s="16">
        <f t="shared" si="17"/>
        <v>-0.55944671630859233</v>
      </c>
      <c r="M16" s="16">
        <f t="shared" si="18"/>
        <v>2.3399780273437507</v>
      </c>
      <c r="N16" s="16">
        <f t="shared" si="19"/>
        <v>-9.7665344238281264</v>
      </c>
      <c r="O16" s="15">
        <f t="shared" si="7"/>
        <v>0.20390836833126949</v>
      </c>
      <c r="P16" s="15">
        <f t="shared" si="0"/>
        <v>4.8578187880489052E-2</v>
      </c>
      <c r="Q16" s="15">
        <f t="shared" si="0"/>
        <v>0.39819624281539312</v>
      </c>
      <c r="R16" s="15">
        <f t="shared" si="0"/>
        <v>1.4737039330832156</v>
      </c>
      <c r="S16" s="15">
        <f t="shared" si="0"/>
        <v>0.19751333612728356</v>
      </c>
      <c r="T16" s="15">
        <f t="shared" si="0"/>
        <v>871.00332972231308</v>
      </c>
    </row>
    <row r="17" spans="1:20" x14ac:dyDescent="0.25">
      <c r="A17" s="13" t="s">
        <v>23</v>
      </c>
      <c r="B17" s="14">
        <v>0.34</v>
      </c>
      <c r="C17" s="15">
        <v>23.552800178527832</v>
      </c>
      <c r="D17" s="15">
        <v>25.864438056945801</v>
      </c>
      <c r="E17" s="15">
        <v>22.648530960083008</v>
      </c>
      <c r="F17" s="15">
        <v>22.232337951660156</v>
      </c>
      <c r="G17" s="15">
        <v>23.907273292541504</v>
      </c>
      <c r="H17" s="15">
        <v>13.810497760772705</v>
      </c>
      <c r="I17" s="16">
        <f t="shared" si="14"/>
        <v>1.8601845741271958</v>
      </c>
      <c r="J17" s="16">
        <f t="shared" si="15"/>
        <v>4.6341500282287598</v>
      </c>
      <c r="K17" s="16">
        <f t="shared" si="16"/>
        <v>0.77506151199340678</v>
      </c>
      <c r="L17" s="16">
        <f t="shared" si="17"/>
        <v>0.27562990188598491</v>
      </c>
      <c r="M17" s="16">
        <f t="shared" si="18"/>
        <v>2.2855523109436042</v>
      </c>
      <c r="N17" s="16">
        <f t="shared" si="19"/>
        <v>-9.8305783271789551</v>
      </c>
      <c r="O17" s="15">
        <f t="shared" si="7"/>
        <v>0.27544103760495481</v>
      </c>
      <c r="P17" s="15">
        <f t="shared" si="0"/>
        <v>4.0270019239408594E-2</v>
      </c>
      <c r="Q17" s="15">
        <f t="shared" si="0"/>
        <v>0.58436370831303153</v>
      </c>
      <c r="R17" s="15">
        <f t="shared" si="0"/>
        <v>0.82608955654565963</v>
      </c>
      <c r="S17" s="15">
        <f t="shared" si="0"/>
        <v>0.20510686554021146</v>
      </c>
      <c r="T17" s="15">
        <f t="shared" si="0"/>
        <v>910.53983669426941</v>
      </c>
    </row>
    <row r="18" spans="1:20" x14ac:dyDescent="0.25">
      <c r="A18" s="13" t="s">
        <v>24</v>
      </c>
      <c r="B18" s="14">
        <v>1.52</v>
      </c>
      <c r="C18" s="15">
        <v>24.879533767700195</v>
      </c>
      <c r="D18" s="15">
        <v>27.101210594177246</v>
      </c>
      <c r="E18" s="15">
        <v>23.990029335021973</v>
      </c>
      <c r="F18" s="15">
        <v>23.477176666259766</v>
      </c>
      <c r="G18" s="15">
        <v>24.462697982788086</v>
      </c>
      <c r="H18" s="15">
        <v>14.32862377166748</v>
      </c>
      <c r="I18" s="16">
        <f>C18-AVERAGE(D18:H18)</f>
        <v>2.2075860977172859</v>
      </c>
      <c r="J18" s="16">
        <f>D18-AVERAGE(C18,E18:H18)</f>
        <v>4.8735982894897454</v>
      </c>
      <c r="K18" s="16">
        <f>E18-AVERAGE(C18:D18,F18:H18)</f>
        <v>1.1401807785034173</v>
      </c>
      <c r="L18" s="16">
        <f>F18-AVERAGE(C18:E18,G18:H18)</f>
        <v>0.52475757598876882</v>
      </c>
      <c r="M18" s="16">
        <f>G18-AVERAGE(C18:F18,H18)</f>
        <v>1.7073831558227539</v>
      </c>
      <c r="N18" s="16">
        <f>H18-AVERAGE(C18:G18)</f>
        <v>-10.453505897521971</v>
      </c>
      <c r="O18" s="15">
        <f>POWER(2,-I18)</f>
        <v>0.2164962442043307</v>
      </c>
      <c r="P18" s="15">
        <f t="shared" si="0"/>
        <v>3.4111492993604074E-2</v>
      </c>
      <c r="Q18" s="15">
        <f t="shared" si="0"/>
        <v>0.45370272237328341</v>
      </c>
      <c r="R18" s="15">
        <f t="shared" si="0"/>
        <v>0.69507589754846288</v>
      </c>
      <c r="S18" s="15">
        <f t="shared" si="0"/>
        <v>0.30621499656258733</v>
      </c>
      <c r="T18" s="15">
        <f t="shared" si="0"/>
        <v>1402.2286459222851</v>
      </c>
    </row>
    <row r="19" spans="1:20" x14ac:dyDescent="0.25">
      <c r="A19" s="13" t="s">
        <v>25</v>
      </c>
      <c r="B19" s="14">
        <v>0.33</v>
      </c>
      <c r="C19" s="15">
        <v>24.320319175720215</v>
      </c>
      <c r="D19" s="15">
        <v>26.666655540466309</v>
      </c>
      <c r="E19" s="15">
        <v>23.062870025634766</v>
      </c>
      <c r="F19" s="15">
        <v>22.786356925964355</v>
      </c>
      <c r="G19" s="15">
        <v>23.689007759094238</v>
      </c>
      <c r="H19" s="15">
        <v>14.567707061767578</v>
      </c>
      <c r="I19" s="16">
        <f t="shared" ref="I19:I21" si="20">C19-AVERAGE(D19:H19)</f>
        <v>2.165799713134767</v>
      </c>
      <c r="J19" s="16">
        <f t="shared" ref="J19:J21" si="21">D19-AVERAGE(C19,E19:H19)</f>
        <v>4.9814033508300781</v>
      </c>
      <c r="K19" s="16">
        <f t="shared" ref="K19:K21" si="22">E19-AVERAGE(C19:D19,F19:H19)</f>
        <v>0.65686073303222514</v>
      </c>
      <c r="L19" s="16">
        <f t="shared" ref="L19:L21" si="23">F19-AVERAGE(C19:E19,G19:H19)</f>
        <v>0.32504501342773295</v>
      </c>
      <c r="M19" s="16">
        <f t="shared" ref="M19:M21" si="24">G19-AVERAGE(C19:F19,H19)</f>
        <v>1.4082260131835938</v>
      </c>
      <c r="N19" s="16">
        <f t="shared" ref="N19:N21" si="25">H19-AVERAGE(C19:G19)</f>
        <v>-9.537334823608397</v>
      </c>
      <c r="O19" s="15">
        <f t="shared" ref="O19:T25" si="26">POWER(2,-I19)</f>
        <v>0.22285856089652092</v>
      </c>
      <c r="P19" s="15">
        <f t="shared" si="0"/>
        <v>3.1655426621308297E-2</v>
      </c>
      <c r="Q19" s="15">
        <f t="shared" si="0"/>
        <v>0.63425692311813264</v>
      </c>
      <c r="R19" s="15">
        <f t="shared" si="0"/>
        <v>0.7982734790927295</v>
      </c>
      <c r="S19" s="15">
        <f t="shared" si="0"/>
        <v>0.37677469709073647</v>
      </c>
      <c r="T19" s="15">
        <f t="shared" si="0"/>
        <v>743.05996127303467</v>
      </c>
    </row>
    <row r="20" spans="1:20" x14ac:dyDescent="0.25">
      <c r="A20" s="13" t="s">
        <v>26</v>
      </c>
      <c r="B20" s="14">
        <v>1</v>
      </c>
      <c r="C20" s="15">
        <v>23.842869758605957</v>
      </c>
      <c r="D20" s="15">
        <v>25.222437858581543</v>
      </c>
      <c r="E20" s="15">
        <v>22.602265357971191</v>
      </c>
      <c r="F20" s="15">
        <v>21.506237983703613</v>
      </c>
      <c r="G20" s="15">
        <v>23.995481491088867</v>
      </c>
      <c r="H20" s="15">
        <v>12.48</v>
      </c>
      <c r="I20" s="16">
        <f t="shared" si="20"/>
        <v>2.6815852203369133</v>
      </c>
      <c r="J20" s="16">
        <f t="shared" si="21"/>
        <v>4.337066940307615</v>
      </c>
      <c r="K20" s="16">
        <f t="shared" si="22"/>
        <v>1.1928599395751931</v>
      </c>
      <c r="L20" s="16">
        <f t="shared" si="23"/>
        <v>-0.12237290954589852</v>
      </c>
      <c r="M20" s="16">
        <f t="shared" si="24"/>
        <v>2.8647192993164055</v>
      </c>
      <c r="N20" s="16">
        <f t="shared" si="25"/>
        <v>-10.953858489990235</v>
      </c>
      <c r="O20" s="15">
        <f t="shared" si="26"/>
        <v>0.15586995597817618</v>
      </c>
      <c r="P20" s="15">
        <f t="shared" si="0"/>
        <v>4.9478070806664269E-2</v>
      </c>
      <c r="Q20" s="15">
        <f t="shared" si="0"/>
        <v>0.43743484765515828</v>
      </c>
      <c r="R20" s="15">
        <f t="shared" si="0"/>
        <v>1.0885237682406399</v>
      </c>
      <c r="S20" s="15">
        <f t="shared" si="0"/>
        <v>0.13728831088426499</v>
      </c>
      <c r="T20" s="15">
        <f t="shared" si="0"/>
        <v>1983.5354824248211</v>
      </c>
    </row>
    <row r="21" spans="1:20" x14ac:dyDescent="0.25">
      <c r="A21" s="13" t="s">
        <v>27</v>
      </c>
      <c r="B21" s="14">
        <v>1.29</v>
      </c>
      <c r="C21" s="15">
        <v>23.825691223144531</v>
      </c>
      <c r="D21" s="15">
        <v>25.703631401062012</v>
      </c>
      <c r="E21" s="15">
        <v>22.760456085205078</v>
      </c>
      <c r="F21" s="15">
        <v>22.515210151672363</v>
      </c>
      <c r="G21" s="15">
        <v>23.795276641845703</v>
      </c>
      <c r="H21" s="15">
        <v>13.650312423706055</v>
      </c>
      <c r="I21" s="16">
        <f t="shared" si="20"/>
        <v>2.1407138824462884</v>
      </c>
      <c r="J21" s="16">
        <f t="shared" si="21"/>
        <v>4.3942420959472663</v>
      </c>
      <c r="K21" s="16">
        <f t="shared" si="22"/>
        <v>0.8624317169189446</v>
      </c>
      <c r="L21" s="16">
        <f t="shared" si="23"/>
        <v>0.56813659667968608</v>
      </c>
      <c r="M21" s="16">
        <f t="shared" si="24"/>
        <v>2.104216384887696</v>
      </c>
      <c r="N21" s="16">
        <f t="shared" si="25"/>
        <v>-10.069740676879881</v>
      </c>
      <c r="O21" s="15">
        <f t="shared" si="26"/>
        <v>0.22676755067199131</v>
      </c>
      <c r="P21" s="15">
        <f t="shared" si="0"/>
        <v>4.7555562271964454E-2</v>
      </c>
      <c r="Q21" s="15">
        <f t="shared" si="0"/>
        <v>0.55002468881538813</v>
      </c>
      <c r="R21" s="15">
        <f t="shared" si="0"/>
        <v>0.6744874025977472</v>
      </c>
      <c r="S21" s="15">
        <f t="shared" si="0"/>
        <v>0.23257752830274342</v>
      </c>
      <c r="T21" s="15">
        <f t="shared" si="0"/>
        <v>1074.716687320989</v>
      </c>
    </row>
    <row r="22" spans="1:20" x14ac:dyDescent="0.25">
      <c r="A22" s="13" t="s">
        <v>28</v>
      </c>
      <c r="B22" s="14">
        <v>0.96</v>
      </c>
      <c r="C22" s="15">
        <v>24.226960182189941</v>
      </c>
      <c r="D22" s="15">
        <v>25.669203758239746</v>
      </c>
      <c r="E22" s="15">
        <v>23.042416572570801</v>
      </c>
      <c r="F22" s="15">
        <v>21.962678909301758</v>
      </c>
      <c r="G22" s="15">
        <v>24.181008338928223</v>
      </c>
      <c r="H22" s="15">
        <v>13.709780216217041</v>
      </c>
      <c r="I22" s="16">
        <f>C22-AVERAGE(D22:H22)</f>
        <v>2.5139426231384263</v>
      </c>
      <c r="J22" s="16">
        <f>D22-AVERAGE(C22,E22:H22)</f>
        <v>4.2446349143981941</v>
      </c>
      <c r="K22" s="16">
        <f>E22-AVERAGE(C22:D22,F22:H22)</f>
        <v>1.0924902915954604</v>
      </c>
      <c r="L22" s="16">
        <f>F22-AVERAGE(C22:E22,G22:H22)</f>
        <v>-0.20319490432739329</v>
      </c>
      <c r="M22" s="16">
        <f>G22-AVERAGE(C22:F22,H22)</f>
        <v>2.4588004112243667</v>
      </c>
      <c r="N22" s="16">
        <f>H22-AVERAGE(C22:G22)</f>
        <v>-10.106673336029054</v>
      </c>
      <c r="O22" s="15">
        <f t="shared" si="26"/>
        <v>0.17507650287172905</v>
      </c>
      <c r="P22" s="15">
        <f t="shared" si="26"/>
        <v>5.2751834845950654E-2</v>
      </c>
      <c r="Q22" s="15">
        <f t="shared" si="26"/>
        <v>0.46895120080366914</v>
      </c>
      <c r="R22" s="15">
        <f t="shared" si="26"/>
        <v>1.1512450110128702</v>
      </c>
      <c r="S22" s="15">
        <f t="shared" si="26"/>
        <v>0.1818977482480543</v>
      </c>
      <c r="T22" s="15">
        <f t="shared" si="26"/>
        <v>1102.5843669555302</v>
      </c>
    </row>
    <row r="23" spans="1:20" x14ac:dyDescent="0.25">
      <c r="A23" s="13" t="s">
        <v>29</v>
      </c>
      <c r="B23" s="14">
        <v>0.38</v>
      </c>
      <c r="C23" s="15">
        <v>24.33974552154541</v>
      </c>
      <c r="D23" s="15">
        <v>25.652416229248047</v>
      </c>
      <c r="E23" s="15">
        <v>22.526952743530273</v>
      </c>
      <c r="F23" s="15">
        <v>22.36048698425293</v>
      </c>
      <c r="G23" s="15">
        <v>23.89686393737793</v>
      </c>
      <c r="H23" s="15">
        <v>13.998352527618408</v>
      </c>
      <c r="I23" s="16">
        <f t="shared" ref="I23:I25" si="27">C23-AVERAGE(D23:H23)</f>
        <v>2.652731037139894</v>
      </c>
      <c r="J23" s="16">
        <f t="shared" ref="J23:J25" si="28">D23-AVERAGE(C23,E23:H23)</f>
        <v>4.2279358863830581</v>
      </c>
      <c r="K23" s="16">
        <f t="shared" ref="K23:K25" si="29">E23-AVERAGE(C23:D23,F23:H23)</f>
        <v>0.47737970352172709</v>
      </c>
      <c r="L23" s="16">
        <f t="shared" ref="L23:L25" si="30">F23-AVERAGE(C23:E23,G23:H23)</f>
        <v>0.27762079238891602</v>
      </c>
      <c r="M23" s="16">
        <f t="shared" ref="M23:M25" si="31">G23-AVERAGE(C23:F23,H23)</f>
        <v>2.1212731361389174</v>
      </c>
      <c r="N23" s="16">
        <f t="shared" ref="N23:N25" si="32">H23-AVERAGE(C23:G23)</f>
        <v>-9.7569405555725091</v>
      </c>
      <c r="O23" s="15">
        <f t="shared" si="26"/>
        <v>0.15901876908364687</v>
      </c>
      <c r="P23" s="15">
        <f t="shared" si="26"/>
        <v>5.3365978690072216E-2</v>
      </c>
      <c r="Q23" s="15">
        <f t="shared" si="26"/>
        <v>0.7182810187055072</v>
      </c>
      <c r="R23" s="15">
        <f t="shared" si="26"/>
        <v>0.82495035558280283</v>
      </c>
      <c r="S23" s="15">
        <f t="shared" si="26"/>
        <v>0.22984399253908649</v>
      </c>
      <c r="T23" s="15">
        <f t="shared" si="26"/>
        <v>865.23040617755851</v>
      </c>
    </row>
    <row r="24" spans="1:20" x14ac:dyDescent="0.25">
      <c r="A24" s="13" t="s">
        <v>30</v>
      </c>
      <c r="B24" s="14">
        <v>0.8</v>
      </c>
      <c r="C24" s="15">
        <v>24.371526718139648</v>
      </c>
      <c r="D24" s="15">
        <v>25.582144737243652</v>
      </c>
      <c r="E24" s="15">
        <v>22.801036834716797</v>
      </c>
      <c r="F24" s="15">
        <v>22.136299133300781</v>
      </c>
      <c r="G24" s="15">
        <v>23.868448257446289</v>
      </c>
      <c r="H24" s="15">
        <v>14.104740142822266</v>
      </c>
      <c r="I24" s="16">
        <f t="shared" si="27"/>
        <v>2.6729928970336907</v>
      </c>
      <c r="J24" s="16">
        <f t="shared" si="28"/>
        <v>4.1257345199584954</v>
      </c>
      <c r="K24" s="16">
        <f t="shared" si="29"/>
        <v>0.78840503692627095</v>
      </c>
      <c r="L24" s="16">
        <f t="shared" si="30"/>
        <v>-9.2802047729492188E-3</v>
      </c>
      <c r="M24" s="16">
        <f t="shared" si="31"/>
        <v>2.0692987442016602</v>
      </c>
      <c r="N24" s="16">
        <f t="shared" si="32"/>
        <v>-9.647150993347168</v>
      </c>
      <c r="O24" s="15">
        <f t="shared" si="26"/>
        <v>0.15680104755766941</v>
      </c>
      <c r="P24" s="15">
        <f t="shared" si="26"/>
        <v>5.7283580460257541E-2</v>
      </c>
      <c r="Q24" s="15">
        <f t="shared" si="26"/>
        <v>0.57898383044903445</v>
      </c>
      <c r="R24" s="15">
        <f t="shared" si="26"/>
        <v>1.0064532810408877</v>
      </c>
      <c r="S24" s="15">
        <f t="shared" si="26"/>
        <v>0.23827529066680586</v>
      </c>
      <c r="T24" s="15">
        <f t="shared" si="26"/>
        <v>801.82911490188235</v>
      </c>
    </row>
    <row r="25" spans="1:20" x14ac:dyDescent="0.25">
      <c r="A25" s="13" t="s">
        <v>31</v>
      </c>
      <c r="B25" s="14">
        <v>1.34</v>
      </c>
      <c r="C25" s="15">
        <v>23.532505989074707</v>
      </c>
      <c r="D25" s="15">
        <v>26.014056205749512</v>
      </c>
      <c r="E25" s="15">
        <v>22.78371524810791</v>
      </c>
      <c r="F25" s="15">
        <v>23.034279823303223</v>
      </c>
      <c r="G25" s="15">
        <v>24.015129089355469</v>
      </c>
      <c r="H25" s="15">
        <v>14.424105167388916</v>
      </c>
      <c r="I25" s="16">
        <f t="shared" si="27"/>
        <v>1.4782488822937019</v>
      </c>
      <c r="J25" s="16">
        <f t="shared" si="28"/>
        <v>4.4561091423034682</v>
      </c>
      <c r="K25" s="16">
        <f t="shared" si="29"/>
        <v>0.57969999313354492</v>
      </c>
      <c r="L25" s="16">
        <f t="shared" si="30"/>
        <v>0.88037748336791921</v>
      </c>
      <c r="M25" s="16">
        <f t="shared" si="31"/>
        <v>2.0573966026306145</v>
      </c>
      <c r="N25" s="16">
        <f t="shared" si="32"/>
        <v>-9.4518321037292488</v>
      </c>
      <c r="O25" s="15">
        <f t="shared" si="26"/>
        <v>0.35892420356088445</v>
      </c>
      <c r="P25" s="15">
        <f t="shared" si="26"/>
        <v>4.5559346316557399E-2</v>
      </c>
      <c r="Q25" s="15">
        <f t="shared" si="26"/>
        <v>0.66910290214874357</v>
      </c>
      <c r="R25" s="15">
        <f t="shared" si="26"/>
        <v>0.54322527694036071</v>
      </c>
      <c r="S25" s="15">
        <f t="shared" si="26"/>
        <v>0.24024917755952041</v>
      </c>
      <c r="T25" s="15">
        <f t="shared" si="26"/>
        <v>700.30137200419642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Victoria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University</dc:creator>
  <cp:lastModifiedBy>Victoria University</cp:lastModifiedBy>
  <dcterms:created xsi:type="dcterms:W3CDTF">2018-04-10T05:03:02Z</dcterms:created>
  <dcterms:modified xsi:type="dcterms:W3CDTF">2018-04-10T05:44:53Z</dcterms:modified>
</cp:coreProperties>
</file>