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ey/Dropbox/PBio Manuscript/"/>
    </mc:Choice>
  </mc:AlternateContent>
  <bookViews>
    <workbookView xWindow="260" yWindow="460" windowWidth="27760" windowHeight="16320" tabRatio="500" activeTab="2"/>
  </bookViews>
  <sheets>
    <sheet name="Fig 2 Tumor Volume " sheetId="2" r:id="rId1"/>
    <sheet name="Fig 4 ELISPOT Data Summary" sheetId="6" r:id="rId2"/>
    <sheet name="Fig 4 ELISPOT Plate 1" sheetId="7" r:id="rId3"/>
    <sheet name="Fig 4 ELISPOT Plate 2" sheetId="8" r:id="rId4"/>
    <sheet name="Fig 5 6 Tumor Volume Primary" sheetId="3" r:id="rId5"/>
    <sheet name="Fig 5 6Tumor Volume Rechallenge" sheetId="5" r:id="rId6"/>
  </sheets>
  <externalReferences>
    <externalReference r:id="rId7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8" i="8" l="1"/>
  <c r="AB18" i="8"/>
  <c r="AA18" i="8"/>
  <c r="Z18" i="8"/>
  <c r="Y18" i="8"/>
  <c r="AC17" i="8"/>
  <c r="AB17" i="8"/>
  <c r="AA17" i="8"/>
  <c r="Z17" i="8"/>
  <c r="Y17" i="8"/>
  <c r="AC16" i="8"/>
  <c r="AB16" i="8"/>
  <c r="AA16" i="8"/>
  <c r="Z16" i="8"/>
  <c r="Y16" i="8"/>
  <c r="AC15" i="8"/>
  <c r="AB15" i="8"/>
  <c r="AA15" i="8"/>
  <c r="Z15" i="8"/>
  <c r="Y15" i="8"/>
  <c r="AC14" i="8"/>
  <c r="AB14" i="8"/>
  <c r="AA14" i="8"/>
  <c r="Z14" i="8"/>
  <c r="Y14" i="8"/>
  <c r="AC13" i="8"/>
  <c r="AB13" i="8"/>
  <c r="AA13" i="8"/>
  <c r="Z13" i="8"/>
  <c r="Y13" i="8"/>
  <c r="AC12" i="8"/>
  <c r="AB12" i="8"/>
  <c r="AA12" i="8"/>
  <c r="Z12" i="8"/>
  <c r="Y12" i="8"/>
  <c r="AC11" i="8"/>
  <c r="AB11" i="8"/>
  <c r="AA11" i="8"/>
  <c r="Z11" i="8"/>
  <c r="Y11" i="8"/>
  <c r="AC10" i="8"/>
  <c r="AB10" i="8"/>
  <c r="AA10" i="8"/>
  <c r="Z10" i="8"/>
  <c r="Y10" i="8"/>
  <c r="AC9" i="8"/>
  <c r="AB9" i="8"/>
  <c r="AA9" i="8"/>
  <c r="Z9" i="8"/>
  <c r="Y9" i="8"/>
  <c r="AD18" i="7"/>
  <c r="AC18" i="7"/>
  <c r="AB18" i="7"/>
  <c r="AA18" i="7"/>
  <c r="Z18" i="7"/>
  <c r="AD17" i="7"/>
  <c r="AC17" i="7"/>
  <c r="AB17" i="7"/>
  <c r="AA17" i="7"/>
  <c r="Z17" i="7"/>
  <c r="AD16" i="7"/>
  <c r="AC16" i="7"/>
  <c r="AB16" i="7"/>
  <c r="AA16" i="7"/>
  <c r="Z16" i="7"/>
  <c r="AD15" i="7"/>
  <c r="AC15" i="7"/>
  <c r="AB15" i="7"/>
  <c r="AA15" i="7"/>
  <c r="Z15" i="7"/>
  <c r="AD14" i="7"/>
  <c r="AC14" i="7"/>
  <c r="AB14" i="7"/>
  <c r="AA14" i="7"/>
  <c r="Z14" i="7"/>
  <c r="AD13" i="7"/>
  <c r="AC13" i="7"/>
  <c r="AB13" i="7"/>
  <c r="AA13" i="7"/>
  <c r="Z13" i="7"/>
  <c r="AD12" i="7"/>
  <c r="AC12" i="7"/>
  <c r="AB12" i="7"/>
  <c r="AA12" i="7"/>
  <c r="Z12" i="7"/>
  <c r="AD11" i="7"/>
  <c r="AC11" i="7"/>
  <c r="AB11" i="7"/>
  <c r="AA11" i="7"/>
  <c r="Z11" i="7"/>
  <c r="AD10" i="7"/>
  <c r="AC10" i="7"/>
  <c r="AB10" i="7"/>
  <c r="AA10" i="7"/>
  <c r="Z10" i="7"/>
  <c r="AD9" i="7"/>
  <c r="AC9" i="7"/>
  <c r="AB9" i="7"/>
  <c r="AA9" i="7"/>
  <c r="Z9" i="7"/>
</calcChain>
</file>

<file path=xl/sharedStrings.xml><?xml version="1.0" encoding="utf-8"?>
<sst xmlns="http://schemas.openxmlformats.org/spreadsheetml/2006/main" count="236" uniqueCount="96">
  <si>
    <t xml:space="preserve">Calculated Tumor Sizes (mm3) </t>
  </si>
  <si>
    <t>Legend</t>
  </si>
  <si>
    <t>Euthanized, Tumor growth &gt;1500 mm3</t>
  </si>
  <si>
    <t>Volume calculation</t>
  </si>
  <si>
    <t>l*w*d</t>
  </si>
  <si>
    <t>Euthanized, Ulcerating Tumor</t>
  </si>
  <si>
    <t>Euthanized for in vitro assays</t>
  </si>
  <si>
    <t>Days post challenge</t>
  </si>
  <si>
    <t>Group</t>
  </si>
  <si>
    <t>Mouse Number</t>
  </si>
  <si>
    <t>1                      Tumor only ELISpot</t>
  </si>
  <si>
    <t>2                        NPES ELISpot</t>
  </si>
  <si>
    <t>3                                           NPES Re-challenge</t>
  </si>
  <si>
    <t>4                              NPES CD4 Depletion</t>
  </si>
  <si>
    <t>5                             NPES CD8 Depletion</t>
  </si>
  <si>
    <t>6                       Challenge Naïve mice</t>
  </si>
  <si>
    <t>NPES 6/27/16, 7/18/16</t>
  </si>
  <si>
    <t>Day recorded dead</t>
  </si>
  <si>
    <t>Gp1 Tumor Only</t>
  </si>
  <si>
    <t>survived but was bearing tumor</t>
  </si>
  <si>
    <t>Gp 2 Tumor + NPES</t>
  </si>
  <si>
    <t>survived</t>
  </si>
  <si>
    <t>*Skin Ulceration @ treatment site</t>
  </si>
  <si>
    <t>Tumor too large to treat with NPS</t>
  </si>
  <si>
    <t>Gp1 Tumor Only ELISpot mice</t>
  </si>
  <si>
    <t>Gp 2 Tumor + NPES ELISpot mice</t>
  </si>
  <si>
    <t>2nd tumor</t>
  </si>
  <si>
    <t>6 Naïve</t>
  </si>
  <si>
    <t>Days post primary challenge</t>
  </si>
  <si>
    <t>Days post rechallenge</t>
  </si>
  <si>
    <t>Not rechallenged</t>
  </si>
  <si>
    <t>Primary tumor too large</t>
  </si>
  <si>
    <t>alive</t>
  </si>
  <si>
    <t>Primary Tumor Ulceration, not used in survival</t>
  </si>
  <si>
    <t>*Ulceration made measurements not possible on D25</t>
  </si>
  <si>
    <t>not measured</t>
  </si>
  <si>
    <t>&lt;&lt;1500</t>
  </si>
  <si>
    <t>Data Summary for PBIO-002</t>
  </si>
  <si>
    <t>Spots per 1E6 cells</t>
  </si>
  <si>
    <t>E7 Peptide (2.0 µg/mL)</t>
  </si>
  <si>
    <t>Ampitope Pep (2.0 µg/mL)</t>
  </si>
  <si>
    <t>Con A (1µg/mL)</t>
  </si>
  <si>
    <t>Std Dev</t>
  </si>
  <si>
    <t>Average</t>
  </si>
  <si>
    <t>No Tx</t>
  </si>
  <si>
    <t>NPES Tx</t>
  </si>
  <si>
    <t>Positive Control</t>
  </si>
  <si>
    <t>PBIO-002 ELISPOT Plate Layout</t>
  </si>
  <si>
    <t>Date</t>
  </si>
  <si>
    <t>ConA (1.0 µg/mL)</t>
  </si>
  <si>
    <t>E7 (49-57) Peptide (2.0 µg/mL)</t>
  </si>
  <si>
    <t>Ampitope peptide (2.0 µg/mL)</t>
  </si>
  <si>
    <t>Media</t>
  </si>
  <si>
    <t>Plate 1</t>
  </si>
  <si>
    <t>Per 5E5 cells</t>
  </si>
  <si>
    <t>Per 1E6 cells</t>
  </si>
  <si>
    <t>a</t>
  </si>
  <si>
    <t>5e5 per well</t>
  </si>
  <si>
    <t>b</t>
  </si>
  <si>
    <t>M3</t>
  </si>
  <si>
    <t>M13</t>
  </si>
  <si>
    <t>M15</t>
  </si>
  <si>
    <t>M27</t>
  </si>
  <si>
    <t>m30</t>
  </si>
  <si>
    <t>c</t>
  </si>
  <si>
    <t>d</t>
  </si>
  <si>
    <t>e</t>
  </si>
  <si>
    <t>f</t>
  </si>
  <si>
    <t>g</t>
  </si>
  <si>
    <t>M11</t>
  </si>
  <si>
    <t>M12</t>
  </si>
  <si>
    <t>M23</t>
  </si>
  <si>
    <t>M26</t>
  </si>
  <si>
    <t>M29</t>
  </si>
  <si>
    <t>h</t>
  </si>
  <si>
    <t>Raw Data</t>
  </si>
  <si>
    <t>A</t>
  </si>
  <si>
    <t>B</t>
  </si>
  <si>
    <t>C</t>
  </si>
  <si>
    <t>D</t>
  </si>
  <si>
    <t>E</t>
  </si>
  <si>
    <t>F</t>
  </si>
  <si>
    <t>G</t>
  </si>
  <si>
    <t>H</t>
  </si>
  <si>
    <t>Background Subtracted</t>
  </si>
  <si>
    <t>Plate 2</t>
  </si>
  <si>
    <t>Number of Cells</t>
  </si>
  <si>
    <t>Pos ctl</t>
  </si>
  <si>
    <t>5E5</t>
  </si>
  <si>
    <t>M31</t>
  </si>
  <si>
    <t>M32</t>
  </si>
  <si>
    <t>M33</t>
  </si>
  <si>
    <t>M34</t>
  </si>
  <si>
    <t>M35</t>
  </si>
  <si>
    <t>2.5E5</t>
  </si>
  <si>
    <t>2.5e5 per 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</si>
</sst>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3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538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darkGray"/>
    </fill>
    <fill>
      <patternFill patternType="darkGray">
        <bgColor theme="0"/>
      </patternFill>
    </fill>
    <fill>
      <patternFill patternType="solid">
        <fgColor rgb="FF0070C0"/>
        <bgColor indexed="64"/>
      </patternFill>
    </fill>
    <fill>
      <patternFill patternType="solid">
        <fgColor rgb="FFF253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</borders>
  <cellStyleXfs count="10">
    <xf numFmtId="0" fontId="0" fillId="0" borderId="0"/>
    <xf numFmtId="0" fontId="9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0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0" xfId="1" applyFont="1" applyAlignment="1">
      <alignment horizontal="center" vertical="center"/>
    </xf>
    <xf numFmtId="0" fontId="9" fillId="0" borderId="0" xfId="1"/>
    <xf numFmtId="0" fontId="5" fillId="0" borderId="0" xfId="1" applyFont="1" applyBorder="1"/>
    <xf numFmtId="0" fontId="3" fillId="0" borderId="0" xfId="1" applyFont="1" applyBorder="1"/>
    <xf numFmtId="0" fontId="3" fillId="2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3" borderId="0" xfId="1" applyFont="1" applyFill="1" applyAlignment="1">
      <alignment vertical="center"/>
    </xf>
    <xf numFmtId="0" fontId="9" fillId="0" borderId="0" xfId="1" applyAlignment="1">
      <alignment vertical="center"/>
    </xf>
    <xf numFmtId="0" fontId="3" fillId="5" borderId="0" xfId="1" applyFont="1" applyFill="1" applyAlignment="1">
      <alignment vertical="center"/>
    </xf>
    <xf numFmtId="0" fontId="6" fillId="0" borderId="0" xfId="1" applyFont="1"/>
    <xf numFmtId="0" fontId="10" fillId="6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/>
    </xf>
    <xf numFmtId="0" fontId="6" fillId="6" borderId="0" xfId="1" applyNumberFormat="1" applyFont="1" applyFill="1" applyAlignment="1">
      <alignment horizontal="center" vertical="center"/>
    </xf>
    <xf numFmtId="0" fontId="6" fillId="0" borderId="0" xfId="1" applyNumberFormat="1" applyFont="1" applyFill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7" borderId="19" xfId="1" applyFont="1" applyFill="1" applyBorder="1" applyAlignment="1">
      <alignment horizontal="center" vertical="center"/>
    </xf>
    <xf numFmtId="0" fontId="8" fillId="7" borderId="20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8" borderId="13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11" fillId="0" borderId="0" xfId="1" applyFont="1"/>
    <xf numFmtId="0" fontId="8" fillId="6" borderId="7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6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8" fillId="9" borderId="7" xfId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 wrapText="1"/>
    </xf>
    <xf numFmtId="0" fontId="9" fillId="0" borderId="0" xfId="1" applyBorder="1"/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4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7" fillId="0" borderId="2" xfId="1" quotePrefix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9" fillId="0" borderId="0" xfId="1" applyFill="1"/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5" xfId="1" quotePrefix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7" fillId="0" borderId="7" xfId="1" quotePrefix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7" fillId="0" borderId="0" xfId="1" quotePrefix="1" applyFont="1" applyFill="1" applyBorder="1" applyAlignment="1">
      <alignment horizontal="center" vertical="center"/>
    </xf>
    <xf numFmtId="0" fontId="9" fillId="0" borderId="0" xfId="1" applyFill="1" applyAlignment="1">
      <alignment vertical="center"/>
    </xf>
    <xf numFmtId="1" fontId="8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6" fillId="10" borderId="0" xfId="1" applyNumberFormat="1" applyFont="1" applyFill="1" applyAlignment="1">
      <alignment horizontal="center" vertical="center"/>
    </xf>
    <xf numFmtId="0" fontId="16" fillId="10" borderId="0" xfId="1" applyFont="1" applyFill="1" applyAlignment="1">
      <alignment horizontal="center" vertical="center"/>
    </xf>
    <xf numFmtId="0" fontId="17" fillId="10" borderId="0" xfId="1" applyFont="1" applyFill="1" applyAlignment="1">
      <alignment vertical="center"/>
    </xf>
    <xf numFmtId="0" fontId="7" fillId="0" borderId="21" xfId="1" quotePrefix="1" applyFont="1" applyFill="1" applyBorder="1" applyAlignment="1">
      <alignment horizontal="center" vertical="center"/>
    </xf>
    <xf numFmtId="2" fontId="9" fillId="0" borderId="0" xfId="1" applyNumberFormat="1"/>
    <xf numFmtId="0" fontId="8" fillId="11" borderId="5" xfId="1" applyFont="1" applyFill="1" applyBorder="1" applyAlignment="1">
      <alignment horizontal="center" vertical="center"/>
    </xf>
    <xf numFmtId="0" fontId="8" fillId="11" borderId="2" xfId="1" applyFont="1" applyFill="1" applyBorder="1" applyAlignment="1">
      <alignment horizontal="center" vertical="center"/>
    </xf>
    <xf numFmtId="0" fontId="8" fillId="12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9" fillId="0" borderId="0" xfId="1" applyFill="1" applyBorder="1"/>
    <xf numFmtId="0" fontId="8" fillId="11" borderId="6" xfId="1" applyFont="1" applyFill="1" applyBorder="1" applyAlignment="1">
      <alignment horizontal="center" vertical="center"/>
    </xf>
    <xf numFmtId="0" fontId="8" fillId="13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13" borderId="7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13" borderId="6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13" borderId="5" xfId="1" applyFont="1" applyFill="1" applyBorder="1" applyAlignment="1">
      <alignment horizontal="center" vertical="center"/>
    </xf>
    <xf numFmtId="0" fontId="3" fillId="13" borderId="0" xfId="1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textRotation="90" wrapText="1"/>
    </xf>
    <xf numFmtId="0" fontId="0" fillId="0" borderId="24" xfId="0" applyBorder="1"/>
    <xf numFmtId="0" fontId="0" fillId="0" borderId="24" xfId="0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49" fontId="0" fillId="0" borderId="27" xfId="0" applyNumberForma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2" fontId="19" fillId="0" borderId="29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14" fontId="23" fillId="0" borderId="0" xfId="0" applyNumberFormat="1" applyFont="1" applyAlignment="1">
      <alignment horizontal="center" wrapText="1"/>
    </xf>
    <xf numFmtId="0" fontId="22" fillId="14" borderId="0" xfId="0" applyFont="1" applyFill="1"/>
    <xf numFmtId="0" fontId="22" fillId="3" borderId="0" xfId="0" applyFont="1" applyFill="1"/>
    <xf numFmtId="0" fontId="22" fillId="15" borderId="0" xfId="0" applyFont="1" applyFill="1"/>
    <xf numFmtId="0" fontId="22" fillId="16" borderId="0" xfId="0" applyFont="1" applyFill="1"/>
    <xf numFmtId="0" fontId="24" fillId="0" borderId="0" xfId="0" applyFont="1" applyAlignment="1">
      <alignment horizontal="center" textRotation="90"/>
    </xf>
    <xf numFmtId="0" fontId="24" fillId="0" borderId="30" xfId="0" applyFont="1" applyBorder="1" applyAlignment="1">
      <alignment horizontal="center" textRotation="90"/>
    </xf>
    <xf numFmtId="0" fontId="24" fillId="0" borderId="22" xfId="0" applyFont="1" applyBorder="1" applyAlignment="1">
      <alignment horizontal="center" textRotation="90" wrapText="1"/>
    </xf>
    <xf numFmtId="0" fontId="24" fillId="0" borderId="23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2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2" fillId="17" borderId="8" xfId="0" applyFont="1" applyFill="1" applyBorder="1" applyAlignment="1">
      <alignment horizontal="center" vertical="center"/>
    </xf>
    <xf numFmtId="0" fontId="22" fillId="18" borderId="9" xfId="0" applyFont="1" applyFill="1" applyBorder="1" applyAlignment="1">
      <alignment horizontal="center"/>
    </xf>
    <xf numFmtId="0" fontId="22" fillId="18" borderId="11" xfId="0" applyFont="1" applyFill="1" applyBorder="1" applyAlignment="1">
      <alignment horizontal="center"/>
    </xf>
    <xf numFmtId="0" fontId="22" fillId="17" borderId="32" xfId="0" applyFont="1" applyFill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22" fillId="17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2" fillId="17" borderId="33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/>
    </xf>
    <xf numFmtId="0" fontId="22" fillId="15" borderId="14" xfId="0" applyFont="1" applyFill="1" applyBorder="1" applyAlignment="1">
      <alignment horizontal="center"/>
    </xf>
    <xf numFmtId="0" fontId="22" fillId="17" borderId="17" xfId="0" applyFont="1" applyFill="1" applyBorder="1" applyAlignment="1">
      <alignment horizontal="center" vertical="center"/>
    </xf>
    <xf numFmtId="0" fontId="22" fillId="16" borderId="18" xfId="0" applyFont="1" applyFill="1" applyBorder="1" applyAlignment="1">
      <alignment horizontal="center"/>
    </xf>
    <xf numFmtId="0" fontId="22" fillId="16" borderId="20" xfId="0" applyFont="1" applyFill="1" applyBorder="1" applyAlignment="1">
      <alignment horizontal="center"/>
    </xf>
    <xf numFmtId="0" fontId="22" fillId="17" borderId="34" xfId="0" applyFont="1" applyFill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17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2" fontId="19" fillId="0" borderId="38" xfId="0" applyNumberFormat="1" applyFont="1" applyBorder="1" applyAlignment="1">
      <alignment horizontal="center"/>
    </xf>
    <xf numFmtId="0" fontId="22" fillId="1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17" borderId="17" xfId="0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/>
    </xf>
    <xf numFmtId="0" fontId="22" fillId="18" borderId="20" xfId="0" applyFont="1" applyFill="1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19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1" fontId="19" fillId="0" borderId="0" xfId="0" quotePrefix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1" fontId="19" fillId="19" borderId="0" xfId="0" quotePrefix="1" applyNumberFormat="1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/>
    </xf>
    <xf numFmtId="1" fontId="1" fillId="19" borderId="30" xfId="0" applyNumberFormat="1" applyFont="1" applyFill="1" applyBorder="1" applyAlignment="1">
      <alignment horizontal="center"/>
    </xf>
    <xf numFmtId="1" fontId="1" fillId="19" borderId="22" xfId="0" applyNumberFormat="1" applyFont="1" applyFill="1" applyBorder="1" applyAlignment="1">
      <alignment horizontal="center"/>
    </xf>
    <xf numFmtId="2" fontId="19" fillId="19" borderId="23" xfId="0" applyNumberFormat="1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1" fontId="1" fillId="19" borderId="0" xfId="0" applyNumberFormat="1" applyFont="1" applyFill="1" applyBorder="1" applyAlignment="1">
      <alignment horizontal="center"/>
    </xf>
    <xf numFmtId="2" fontId="19" fillId="19" borderId="0" xfId="0" applyNumberFormat="1" applyFont="1" applyFill="1" applyBorder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Normal 2" xfId="1"/>
  </cellStyles>
  <dxfs count="0"/>
  <tableStyles count="0" defaultTableStyle="TableStyleMedium9" defaultPivotStyle="PivotStyleMedium7"/>
  <colors>
    <mruColors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Relationship Id="rId3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ELISpot</a:t>
            </a:r>
            <a:r>
              <a:rPr lang="en-US" baseline="0"/>
              <a:t> Results for PBIO-002 - HPV16 E7 peptide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566680480729"/>
          <c:y val="0.138817567567568"/>
          <c:w val="0.855170161624534"/>
          <c:h val="0.759831081081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ELISPOT Data Summary'!$C$5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4 ELISPOT Data Summary'!$D$6:$D$20</c:f>
                <c:numCache>
                  <c:formatCode>General</c:formatCode>
                  <c:ptCount val="15"/>
                  <c:pt idx="0">
                    <c:v>0.0</c:v>
                  </c:pt>
                  <c:pt idx="1">
                    <c:v>15.55634918610405</c:v>
                  </c:pt>
                  <c:pt idx="2">
                    <c:v>2.82842712474619</c:v>
                  </c:pt>
                  <c:pt idx="3">
                    <c:v>0.0</c:v>
                  </c:pt>
                  <c:pt idx="4">
                    <c:v>0.0</c:v>
                  </c:pt>
                  <c:pt idx="5">
                    <c:v>2.82842712474619</c:v>
                  </c:pt>
                  <c:pt idx="6">
                    <c:v>2.82842712474619</c:v>
                  </c:pt>
                  <c:pt idx="7">
                    <c:v>2.82842712474619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11.31370849898476</c:v>
                  </c:pt>
                  <c:pt idx="11">
                    <c:v>25.45584412271571</c:v>
                  </c:pt>
                  <c:pt idx="12">
                    <c:v>14.14213562373095</c:v>
                  </c:pt>
                  <c:pt idx="13">
                    <c:v>2.82842712474619</c:v>
                  </c:pt>
                  <c:pt idx="14">
                    <c:v>43.84062043356595</c:v>
                  </c:pt>
                </c:numCache>
              </c:numRef>
            </c:plus>
            <c:minus>
              <c:numRef>
                <c:f>'Fig 4 ELISPOT Data Summary'!$D$6:$D$20</c:f>
                <c:numCache>
                  <c:formatCode>General</c:formatCode>
                  <c:ptCount val="15"/>
                  <c:pt idx="0">
                    <c:v>0.0</c:v>
                  </c:pt>
                  <c:pt idx="1">
                    <c:v>15.55634918610405</c:v>
                  </c:pt>
                  <c:pt idx="2">
                    <c:v>2.82842712474619</c:v>
                  </c:pt>
                  <c:pt idx="3">
                    <c:v>0.0</c:v>
                  </c:pt>
                  <c:pt idx="4">
                    <c:v>0.0</c:v>
                  </c:pt>
                  <c:pt idx="5">
                    <c:v>2.82842712474619</c:v>
                  </c:pt>
                  <c:pt idx="6">
                    <c:v>2.82842712474619</c:v>
                  </c:pt>
                  <c:pt idx="7">
                    <c:v>2.82842712474619</c:v>
                  </c:pt>
                  <c:pt idx="8">
                    <c:v>0.0</c:v>
                  </c:pt>
                  <c:pt idx="9">
                    <c:v>0.0</c:v>
                  </c:pt>
                  <c:pt idx="10">
                    <c:v>11.31370849898476</c:v>
                  </c:pt>
                  <c:pt idx="11">
                    <c:v>25.45584412271571</c:v>
                  </c:pt>
                  <c:pt idx="12">
                    <c:v>14.14213562373095</c:v>
                  </c:pt>
                  <c:pt idx="13">
                    <c:v>2.82842712474619</c:v>
                  </c:pt>
                  <c:pt idx="14">
                    <c:v>43.84062043356595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 ELISPOT Data Summary'!$A$6:$A$20</c:f>
              <c:strCache>
                <c:ptCount val="11"/>
                <c:pt idx="0">
                  <c:v>No Tx</c:v>
                </c:pt>
                <c:pt idx="5">
                  <c:v>NPES Tx</c:v>
                </c:pt>
                <c:pt idx="10">
                  <c:v>Positive Control</c:v>
                </c:pt>
              </c:strCache>
            </c:strRef>
          </c:cat>
          <c:val>
            <c:numRef>
              <c:f>'Fig 4 ELISPOT Data Summary'!$C$6:$C$20</c:f>
              <c:numCache>
                <c:formatCode>0</c:formatCode>
                <c:ptCount val="15"/>
                <c:pt idx="0">
                  <c:v>0.0</c:v>
                </c:pt>
                <c:pt idx="1">
                  <c:v>23.0</c:v>
                </c:pt>
                <c:pt idx="2">
                  <c:v>32.0</c:v>
                </c:pt>
                <c:pt idx="3">
                  <c:v>0.0</c:v>
                </c:pt>
                <c:pt idx="4">
                  <c:v>0.0</c:v>
                </c:pt>
                <c:pt idx="5">
                  <c:v>3.0</c:v>
                </c:pt>
                <c:pt idx="6">
                  <c:v>14.0</c:v>
                </c:pt>
                <c:pt idx="7">
                  <c:v>6.0</c:v>
                </c:pt>
                <c:pt idx="8">
                  <c:v>0.0</c:v>
                </c:pt>
                <c:pt idx="9">
                  <c:v>0.0</c:v>
                </c:pt>
                <c:pt idx="10">
                  <c:v>842.0</c:v>
                </c:pt>
                <c:pt idx="11">
                  <c:v>947.0</c:v>
                </c:pt>
                <c:pt idx="12">
                  <c:v>674.0</c:v>
                </c:pt>
                <c:pt idx="13">
                  <c:v>644.0</c:v>
                </c:pt>
                <c:pt idx="14">
                  <c:v>891.0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7015200"/>
        <c:axId val="-97062256"/>
      </c:barChart>
      <c:catAx>
        <c:axId val="-97015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-97062256"/>
        <c:crosses val="autoZero"/>
        <c:auto val="1"/>
        <c:lblAlgn val="ctr"/>
        <c:lblOffset val="100"/>
        <c:noMultiLvlLbl val="0"/>
      </c:catAx>
      <c:valAx>
        <c:axId val="-97062256"/>
        <c:scaling>
          <c:orientation val="minMax"/>
          <c:max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Spots per 1E6</a:t>
                </a:r>
                <a:r>
                  <a:rPr lang="en-US" baseline="0"/>
                  <a:t> Cells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701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ELISpot</a:t>
            </a:r>
            <a:r>
              <a:rPr lang="en-US" baseline="0"/>
              <a:t> Results for PBIO-002 - Ampitope Peptide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82972643883432"/>
          <c:y val="0.136511627906977"/>
          <c:w val="0.864589333549801"/>
          <c:h val="0.7604983388704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 ELISPOT Data Summary'!$E$5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4 ELISPOT Data Summary'!$F$6:$F$20</c:f>
                <c:numCache>
                  <c:formatCode>General</c:formatCode>
                  <c:ptCount val="15"/>
                  <c:pt idx="0">
                    <c:v>9.899494936611665</c:v>
                  </c:pt>
                  <c:pt idx="1">
                    <c:v>4.242640687119284</c:v>
                  </c:pt>
                  <c:pt idx="2">
                    <c:v>2.82842712474619</c:v>
                  </c:pt>
                  <c:pt idx="3">
                    <c:v>5.65685424949238</c:v>
                  </c:pt>
                  <c:pt idx="4">
                    <c:v>4.242640687119284</c:v>
                  </c:pt>
                  <c:pt idx="5">
                    <c:v>4.242640687119284</c:v>
                  </c:pt>
                  <c:pt idx="6">
                    <c:v>1.414213562373095</c:v>
                  </c:pt>
                  <c:pt idx="7">
                    <c:v>1.414213562373095</c:v>
                  </c:pt>
                  <c:pt idx="8">
                    <c:v>8.48528137423857</c:v>
                  </c:pt>
                  <c:pt idx="9">
                    <c:v>2.82842712474619</c:v>
                  </c:pt>
                  <c:pt idx="10">
                    <c:v>2.82842712474619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</c:numCache>
              </c:numRef>
            </c:plus>
            <c:minus>
              <c:numRef>
                <c:f>'Fig 4 ELISPOT Data Summary'!$F$6:$F$20</c:f>
                <c:numCache>
                  <c:formatCode>General</c:formatCode>
                  <c:ptCount val="15"/>
                  <c:pt idx="0">
                    <c:v>9.899494936611665</c:v>
                  </c:pt>
                  <c:pt idx="1">
                    <c:v>4.242640687119284</c:v>
                  </c:pt>
                  <c:pt idx="2">
                    <c:v>2.82842712474619</c:v>
                  </c:pt>
                  <c:pt idx="3">
                    <c:v>5.65685424949238</c:v>
                  </c:pt>
                  <c:pt idx="4">
                    <c:v>4.242640687119284</c:v>
                  </c:pt>
                  <c:pt idx="5">
                    <c:v>4.242640687119284</c:v>
                  </c:pt>
                  <c:pt idx="6">
                    <c:v>1.414213562373095</c:v>
                  </c:pt>
                  <c:pt idx="7">
                    <c:v>1.414213562373095</c:v>
                  </c:pt>
                  <c:pt idx="8">
                    <c:v>8.48528137423857</c:v>
                  </c:pt>
                  <c:pt idx="9">
                    <c:v>2.82842712474619</c:v>
                  </c:pt>
                  <c:pt idx="10">
                    <c:v>2.82842712474619</c:v>
                  </c:pt>
                  <c:pt idx="11">
                    <c:v>0.0</c:v>
                  </c:pt>
                  <c:pt idx="12">
                    <c:v>0.0</c:v>
                  </c:pt>
                  <c:pt idx="13">
                    <c:v>0.0</c:v>
                  </c:pt>
                  <c:pt idx="14">
                    <c:v>0.0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4 ELISPOT Data Summary'!$A$6:$A$20</c:f>
              <c:strCache>
                <c:ptCount val="11"/>
                <c:pt idx="0">
                  <c:v>No Tx</c:v>
                </c:pt>
                <c:pt idx="5">
                  <c:v>NPES Tx</c:v>
                </c:pt>
                <c:pt idx="10">
                  <c:v>Positive Control</c:v>
                </c:pt>
              </c:strCache>
            </c:strRef>
          </c:cat>
          <c:val>
            <c:numRef>
              <c:f>'Fig 4 ELISPOT Data Summary'!$E$6:$E$20</c:f>
              <c:numCache>
                <c:formatCode>0</c:formatCode>
                <c:ptCount val="15"/>
                <c:pt idx="0">
                  <c:v>11.0</c:v>
                </c:pt>
                <c:pt idx="1">
                  <c:v>13.0</c:v>
                </c:pt>
                <c:pt idx="2">
                  <c:v>60.0</c:v>
                </c:pt>
                <c:pt idx="3">
                  <c:v>4.0</c:v>
                </c:pt>
                <c:pt idx="4">
                  <c:v>3.0</c:v>
                </c:pt>
                <c:pt idx="5">
                  <c:v>8.0</c:v>
                </c:pt>
                <c:pt idx="6">
                  <c:v>19.0</c:v>
                </c:pt>
                <c:pt idx="7">
                  <c:v>17.0</c:v>
                </c:pt>
                <c:pt idx="8">
                  <c:v>6.0</c:v>
                </c:pt>
                <c:pt idx="9">
                  <c:v>2.0</c:v>
                </c:pt>
                <c:pt idx="10">
                  <c:v>36.0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50410224"/>
        <c:axId val="-550407904"/>
      </c:barChart>
      <c:catAx>
        <c:axId val="-550410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-550407904"/>
        <c:crosses val="autoZero"/>
        <c:auto val="1"/>
        <c:lblAlgn val="ctr"/>
        <c:lblOffset val="100"/>
        <c:noMultiLvlLbl val="0"/>
      </c:catAx>
      <c:valAx>
        <c:axId val="-550407904"/>
        <c:scaling>
          <c:orientation val="minMax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Spots per 1E6</a:t>
                </a:r>
                <a:r>
                  <a:rPr lang="en-US" baseline="0"/>
                  <a:t> Cells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5041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330200</xdr:colOff>
      <xdr:row>3</xdr:row>
      <xdr:rowOff>736600</xdr:rowOff>
    </xdr:from>
    <xdr:to>
      <xdr:col>15</xdr:col>
      <xdr:colOff>584200</xdr:colOff>
      <xdr:row>20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241300</xdr:colOff>
      <xdr:row>22</xdr:row>
      <xdr:rowOff>50800</xdr:rowOff>
    </xdr:from>
    <xdr:to>
      <xdr:col>15</xdr:col>
      <xdr:colOff>622300</xdr:colOff>
      <xdr:row>41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0.21684</cdr:x>
      <cdr:y>0.89865</cdr:y>
    </cdr:from>
    <cdr:to>
      <cdr:x>0.36632</cdr:x>
      <cdr:y>0.9527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08100" y="3378200"/>
          <a:ext cx="901700" cy="203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No Tx</a:t>
          </a:r>
        </a:p>
      </cdr:txBody>
    </cdr:sp>
  </cdr:relSizeAnchor>
  <cdr:relSizeAnchor xmlns:cdr="http://schemas.openxmlformats.org/drawingml/2006/chartDrawing">
    <cdr:from>
      <cdr:x>0.47158</cdr:x>
      <cdr:y>0.90203</cdr:y>
    </cdr:from>
    <cdr:to>
      <cdr:x>0.62947</cdr:x>
      <cdr:y>0.98311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44800" y="3390900"/>
          <a:ext cx="9525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NPES Tx</a:t>
          </a:r>
        </a:p>
      </cdr:txBody>
    </cdr:sp>
  </cdr:relSizeAnchor>
  <cdr:relSizeAnchor xmlns:cdr="http://schemas.openxmlformats.org/drawingml/2006/chartDrawing">
    <cdr:from>
      <cdr:x>0.69053</cdr:x>
      <cdr:y>0.90203</cdr:y>
    </cdr:from>
    <cdr:to>
      <cdr:x>0.96632</cdr:x>
      <cdr:y>0.97973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65600" y="3390900"/>
          <a:ext cx="1663700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Positive</a:t>
          </a:r>
          <a:r>
            <a:rPr lang="en-US" sz="1100" baseline="0"/>
            <a:t> Ctrl for E7 Peptide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0.20206</cdr:x>
      <cdr:y>0.91362</cdr:y>
    </cdr:from>
    <cdr:to>
      <cdr:x>0.35464</cdr:x>
      <cdr:y>0.98339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4600" y="3492500"/>
          <a:ext cx="9398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No TX</a:t>
          </a:r>
        </a:p>
      </cdr:txBody>
    </cdr:sp>
  </cdr:relSizeAnchor>
  <cdr:relSizeAnchor xmlns:cdr="http://schemas.openxmlformats.org/drawingml/2006/chartDrawing">
    <cdr:from>
      <cdr:x>0.48041</cdr:x>
      <cdr:y>0.92027</cdr:y>
    </cdr:from>
    <cdr:to>
      <cdr:x>0.6268</cdr:x>
      <cdr:y>0.99336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959100" y="3517900"/>
          <a:ext cx="9017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NPES Tx</a:t>
          </a:r>
        </a:p>
      </cdr:txBody>
    </cdr:sp>
  </cdr:relSizeAnchor>
  <cdr:relSizeAnchor xmlns:cdr="http://schemas.openxmlformats.org/drawingml/2006/chartDrawing">
    <cdr:from>
      <cdr:x>0.68454</cdr:x>
      <cdr:y>0.92359</cdr:y>
    </cdr:from>
    <cdr:to>
      <cdr:x>0.96701</cdr:x>
      <cdr:y>0.99668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16400" y="3530600"/>
          <a:ext cx="1739900" cy="279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Positive</a:t>
          </a:r>
          <a:r>
            <a:rPr lang="en-US" sz="1100" baseline="0"/>
            <a:t> Ctrl for E7 Peptide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cdept/IMC_Lab/IMC-Pulse%20Biosciences/USC-PBIO-002/USC-PBIO-002%20ELISPOT%20Results%2007.24.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SPOT Data Summary"/>
      <sheetName val="ELISPOT Plate 1"/>
      <sheetName val="ELISPOT Plate 2"/>
    </sheetNames>
    <sheetDataSet>
      <sheetData sheetId="0">
        <row r="5">
          <cell r="E5" t="str">
            <v>Average</v>
          </cell>
        </row>
        <row r="6">
          <cell r="A6" t="str">
            <v>No Tx</v>
          </cell>
          <cell r="C6">
            <v>0</v>
          </cell>
          <cell r="D6">
            <v>0</v>
          </cell>
          <cell r="E6">
            <v>11</v>
          </cell>
          <cell r="F6">
            <v>9.8994949366116654</v>
          </cell>
        </row>
        <row r="7">
          <cell r="C7">
            <v>23</v>
          </cell>
          <cell r="D7">
            <v>15.556349186104045</v>
          </cell>
          <cell r="E7">
            <v>13</v>
          </cell>
          <cell r="F7">
            <v>4.2426406871192848</v>
          </cell>
        </row>
        <row r="8">
          <cell r="C8">
            <v>32</v>
          </cell>
          <cell r="D8">
            <v>2.8284271247461903</v>
          </cell>
          <cell r="E8">
            <v>60</v>
          </cell>
          <cell r="F8">
            <v>2.8284271247461903</v>
          </cell>
        </row>
        <row r="9">
          <cell r="C9">
            <v>0</v>
          </cell>
          <cell r="D9">
            <v>0</v>
          </cell>
          <cell r="E9">
            <v>4</v>
          </cell>
          <cell r="F9">
            <v>5.6568542494923806</v>
          </cell>
        </row>
        <row r="10">
          <cell r="C10">
            <v>0</v>
          </cell>
          <cell r="D10">
            <v>0</v>
          </cell>
          <cell r="E10">
            <v>3</v>
          </cell>
          <cell r="F10">
            <v>4.2426406871192848</v>
          </cell>
        </row>
        <row r="11">
          <cell r="A11" t="str">
            <v>NPES Tx</v>
          </cell>
          <cell r="C11">
            <v>3</v>
          </cell>
          <cell r="D11">
            <v>2.8284271247461903</v>
          </cell>
          <cell r="E11">
            <v>8</v>
          </cell>
          <cell r="F11">
            <v>4.2426406871192848</v>
          </cell>
        </row>
        <row r="12">
          <cell r="C12">
            <v>14</v>
          </cell>
          <cell r="D12">
            <v>2.8284271247461903</v>
          </cell>
          <cell r="E12">
            <v>19</v>
          </cell>
          <cell r="F12">
            <v>1.4142135623730951</v>
          </cell>
        </row>
        <row r="13">
          <cell r="C13">
            <v>6</v>
          </cell>
          <cell r="D13">
            <v>2.8284271247461903</v>
          </cell>
          <cell r="E13">
            <v>17</v>
          </cell>
          <cell r="F13">
            <v>1.4142135623730951</v>
          </cell>
        </row>
        <row r="14">
          <cell r="C14">
            <v>0</v>
          </cell>
          <cell r="D14">
            <v>0</v>
          </cell>
          <cell r="E14">
            <v>6</v>
          </cell>
          <cell r="F14">
            <v>8.4852813742385695</v>
          </cell>
        </row>
        <row r="15">
          <cell r="C15">
            <v>0</v>
          </cell>
          <cell r="D15">
            <v>0</v>
          </cell>
          <cell r="E15">
            <v>2</v>
          </cell>
          <cell r="F15">
            <v>2.8284271247461903</v>
          </cell>
        </row>
        <row r="16">
          <cell r="A16" t="str">
            <v>Positive Control</v>
          </cell>
          <cell r="C16">
            <v>842</v>
          </cell>
          <cell r="D16">
            <v>11.313708498984761</v>
          </cell>
          <cell r="E16">
            <v>36</v>
          </cell>
          <cell r="F16">
            <v>2.8284271247461903</v>
          </cell>
        </row>
        <row r="17">
          <cell r="C17">
            <v>947</v>
          </cell>
          <cell r="D17">
            <v>25.45584412271571</v>
          </cell>
          <cell r="E17">
            <v>0</v>
          </cell>
          <cell r="F17">
            <v>0</v>
          </cell>
        </row>
        <row r="18">
          <cell r="C18">
            <v>674</v>
          </cell>
          <cell r="D18">
            <v>14.142135623730951</v>
          </cell>
          <cell r="E18">
            <v>0</v>
          </cell>
          <cell r="F18">
            <v>0</v>
          </cell>
        </row>
        <row r="19">
          <cell r="C19">
            <v>644</v>
          </cell>
          <cell r="D19">
            <v>2.8284271247461903</v>
          </cell>
          <cell r="E19">
            <v>0</v>
          </cell>
          <cell r="F19">
            <v>0</v>
          </cell>
        </row>
        <row r="20">
          <cell r="C20">
            <v>891</v>
          </cell>
          <cell r="D20">
            <v>43.840620433565945</v>
          </cell>
          <cell r="E20">
            <v>0</v>
          </cell>
          <cell r="F2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Y171"/>
  <sheetViews>
    <sheetView zoomScale="75" zoomScaleNormal="75" workbookViewId="0">
      <selection activeCell="X38" sqref="X38"/>
    </sheetView>
  </sheetViews>
  <sheetFormatPr baseColWidth="10" defaultColWidth="8.83203125" defaultRowHeight="15" x14ac:dyDescent="0.2"/>
  <cols>
    <col min="1" max="1" width="2" style="4" customWidth="1"/>
    <col min="2" max="2" width="18" style="4" customWidth="1"/>
    <col min="3" max="16384" width="8.83203125" style="4"/>
  </cols>
  <sheetData>
    <row r="2" spans="2:25" ht="18" x14ac:dyDescent="0.2">
      <c r="B2" s="1" t="s">
        <v>0</v>
      </c>
      <c r="C2" s="2"/>
      <c r="D2" s="2"/>
      <c r="E2" s="2"/>
      <c r="F2" s="2"/>
      <c r="G2" s="3" t="s">
        <v>1</v>
      </c>
      <c r="H2" s="3"/>
      <c r="I2" s="3"/>
      <c r="J2" s="3"/>
      <c r="K2" s="2"/>
      <c r="L2" s="2"/>
      <c r="M2" s="2"/>
      <c r="N2" s="2"/>
      <c r="O2" s="2"/>
      <c r="P2" s="2"/>
    </row>
    <row r="3" spans="2:25" x14ac:dyDescent="0.2">
      <c r="B3" s="5"/>
      <c r="C3" s="6"/>
      <c r="D3" s="2"/>
      <c r="E3" s="2"/>
      <c r="F3" s="2"/>
      <c r="G3" s="7"/>
      <c r="H3" s="8" t="s">
        <v>2</v>
      </c>
      <c r="I3" s="9"/>
      <c r="J3" s="8"/>
      <c r="K3" s="2"/>
      <c r="L3" s="2"/>
      <c r="M3" s="10"/>
      <c r="N3" s="8"/>
      <c r="O3" s="2"/>
      <c r="P3" s="2"/>
    </row>
    <row r="4" spans="2:25" s="15" customFormat="1" x14ac:dyDescent="0.2">
      <c r="B4" s="11" t="s">
        <v>3</v>
      </c>
      <c r="C4" s="12"/>
      <c r="D4" s="13" t="s">
        <v>4</v>
      </c>
      <c r="E4" s="8"/>
      <c r="F4" s="8"/>
      <c r="G4" s="14"/>
      <c r="H4" s="8" t="s">
        <v>5</v>
      </c>
      <c r="I4" s="9"/>
      <c r="J4" s="8"/>
      <c r="K4" s="8"/>
      <c r="L4" s="8"/>
      <c r="M4" s="8"/>
      <c r="N4" s="8"/>
      <c r="O4" s="8"/>
      <c r="P4" s="8"/>
    </row>
    <row r="5" spans="2:25" x14ac:dyDescent="0.2">
      <c r="B5" s="6"/>
      <c r="C5" s="6"/>
      <c r="D5" s="2"/>
      <c r="E5" s="2"/>
      <c r="F5" s="2"/>
      <c r="G5" s="16"/>
      <c r="H5" s="8" t="s">
        <v>6</v>
      </c>
      <c r="I5" s="8"/>
      <c r="J5" s="8"/>
      <c r="K5" s="2"/>
      <c r="L5" s="2"/>
      <c r="M5" s="2"/>
      <c r="N5" s="2"/>
      <c r="O5" s="2"/>
      <c r="P5" s="2"/>
    </row>
    <row r="6" spans="2:25" ht="16" x14ac:dyDescent="0.2">
      <c r="B6" s="17"/>
      <c r="C6" s="17"/>
      <c r="D6" s="17"/>
      <c r="E6" s="17"/>
      <c r="F6" s="17"/>
      <c r="G6" s="18"/>
      <c r="H6" s="8" t="s">
        <v>16</v>
      </c>
      <c r="I6" s="19"/>
      <c r="J6" s="19"/>
      <c r="K6" s="17"/>
      <c r="L6" s="17"/>
      <c r="M6" s="17"/>
      <c r="N6" s="17"/>
      <c r="O6" s="17"/>
      <c r="P6" s="17"/>
    </row>
    <row r="7" spans="2:25" ht="16" x14ac:dyDescent="0.2">
      <c r="B7" s="17"/>
      <c r="C7" s="17"/>
      <c r="D7" s="19" t="s">
        <v>7</v>
      </c>
      <c r="E7" s="17"/>
      <c r="F7" s="17"/>
      <c r="G7" s="20"/>
      <c r="H7" s="8"/>
      <c r="I7" s="19"/>
      <c r="J7" s="19"/>
      <c r="K7" s="17"/>
      <c r="L7" s="17"/>
      <c r="M7" s="17"/>
      <c r="N7" s="17"/>
      <c r="O7" s="17"/>
      <c r="P7" s="17"/>
    </row>
    <row r="8" spans="2:25" s="15" customFormat="1" ht="16" x14ac:dyDescent="0.2">
      <c r="B8" s="19"/>
      <c r="C8" s="19"/>
      <c r="E8" s="19"/>
      <c r="F8" s="19"/>
      <c r="G8" s="21"/>
      <c r="H8" s="21"/>
      <c r="I8" s="21"/>
      <c r="J8" s="21"/>
      <c r="K8" s="21"/>
      <c r="L8" s="19"/>
      <c r="M8" s="19"/>
      <c r="N8" s="19"/>
      <c r="O8" s="19"/>
      <c r="P8" s="19"/>
    </row>
    <row r="9" spans="2:25" s="15" customFormat="1" ht="33" thickBot="1" x14ac:dyDescent="0.25">
      <c r="B9" s="22" t="s">
        <v>8</v>
      </c>
      <c r="C9" s="22" t="s">
        <v>9</v>
      </c>
      <c r="D9" s="23">
        <v>7</v>
      </c>
      <c r="E9" s="24">
        <v>10</v>
      </c>
      <c r="F9" s="23">
        <v>14</v>
      </c>
      <c r="G9" s="23">
        <v>19</v>
      </c>
      <c r="H9" s="23">
        <v>21</v>
      </c>
      <c r="I9" s="23">
        <v>24</v>
      </c>
      <c r="J9" s="23">
        <v>26</v>
      </c>
      <c r="K9" s="23">
        <v>28</v>
      </c>
      <c r="L9" s="24">
        <v>31</v>
      </c>
      <c r="M9" s="25">
        <v>34</v>
      </c>
      <c r="N9" s="23">
        <v>39</v>
      </c>
      <c r="O9" s="23">
        <v>42</v>
      </c>
      <c r="P9" s="23">
        <v>46</v>
      </c>
      <c r="Q9" s="15">
        <v>49</v>
      </c>
      <c r="W9" s="8" t="s">
        <v>17</v>
      </c>
      <c r="X9" s="8"/>
      <c r="Y9" s="8"/>
    </row>
    <row r="10" spans="2:25" ht="15" customHeight="1" x14ac:dyDescent="0.2">
      <c r="B10" s="26" t="s">
        <v>18</v>
      </c>
      <c r="C10" s="27">
        <v>2</v>
      </c>
      <c r="D10" s="28">
        <v>1</v>
      </c>
      <c r="E10" s="28">
        <v>4</v>
      </c>
      <c r="F10" s="28">
        <v>24</v>
      </c>
      <c r="G10" s="28">
        <v>300</v>
      </c>
      <c r="H10" s="28">
        <v>300</v>
      </c>
      <c r="I10" s="28">
        <v>390</v>
      </c>
      <c r="J10" s="28">
        <v>840</v>
      </c>
      <c r="K10" s="28">
        <v>840</v>
      </c>
      <c r="L10" s="28">
        <v>624</v>
      </c>
      <c r="M10" s="28">
        <v>784</v>
      </c>
      <c r="N10" s="28">
        <v>1782</v>
      </c>
      <c r="O10" s="29"/>
      <c r="P10" s="29"/>
      <c r="Q10" s="29"/>
      <c r="R10" s="29"/>
      <c r="S10" s="29"/>
      <c r="T10" s="29"/>
      <c r="U10" s="29"/>
      <c r="V10" s="30"/>
      <c r="W10" s="2">
        <v>39</v>
      </c>
      <c r="X10" s="2"/>
      <c r="Y10" s="2"/>
    </row>
    <row r="11" spans="2:25" ht="15" customHeight="1" x14ac:dyDescent="0.2">
      <c r="B11" s="31"/>
      <c r="C11" s="32">
        <v>7</v>
      </c>
      <c r="D11" s="33">
        <v>1</v>
      </c>
      <c r="E11" s="33">
        <v>2</v>
      </c>
      <c r="F11" s="33">
        <v>28</v>
      </c>
      <c r="G11" s="33">
        <v>108</v>
      </c>
      <c r="H11" s="33">
        <v>272</v>
      </c>
      <c r="I11" s="33">
        <v>425</v>
      </c>
      <c r="J11" s="33">
        <v>425</v>
      </c>
      <c r="K11" s="33">
        <v>450</v>
      </c>
      <c r="L11" s="33">
        <v>612</v>
      </c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2">
        <v>34</v>
      </c>
      <c r="X11" s="2"/>
      <c r="Y11" s="2"/>
    </row>
    <row r="12" spans="2:25" ht="15" customHeight="1" x14ac:dyDescent="0.2">
      <c r="B12" s="31"/>
      <c r="C12" s="36">
        <v>10</v>
      </c>
      <c r="D12" s="33">
        <v>0.125</v>
      </c>
      <c r="E12" s="33">
        <v>8</v>
      </c>
      <c r="F12" s="33">
        <v>36</v>
      </c>
      <c r="G12" s="33">
        <v>160</v>
      </c>
      <c r="H12" s="33">
        <v>325</v>
      </c>
      <c r="I12" s="33">
        <v>350</v>
      </c>
      <c r="J12" s="33">
        <v>375</v>
      </c>
      <c r="K12" s="33">
        <v>1024</v>
      </c>
      <c r="L12" s="33">
        <v>1620</v>
      </c>
      <c r="M12" s="37"/>
      <c r="N12" s="38"/>
      <c r="O12" s="38"/>
      <c r="P12" s="38"/>
      <c r="Q12" s="38"/>
      <c r="R12" s="38"/>
      <c r="S12" s="38"/>
      <c r="T12" s="38"/>
      <c r="U12" s="38"/>
      <c r="V12" s="39"/>
      <c r="W12" s="2">
        <v>31</v>
      </c>
      <c r="X12" s="2"/>
      <c r="Y12" s="2"/>
    </row>
    <row r="13" spans="2:25" ht="15" customHeight="1" x14ac:dyDescent="0.2">
      <c r="B13" s="31"/>
      <c r="C13" s="32">
        <v>14</v>
      </c>
      <c r="D13" s="33">
        <v>0.125</v>
      </c>
      <c r="E13" s="33">
        <v>1</v>
      </c>
      <c r="F13" s="33">
        <v>45</v>
      </c>
      <c r="G13" s="33">
        <v>120</v>
      </c>
      <c r="H13" s="33">
        <v>192</v>
      </c>
      <c r="I13" s="33">
        <v>330</v>
      </c>
      <c r="J13" s="33">
        <v>330</v>
      </c>
      <c r="K13" s="33">
        <v>539</v>
      </c>
      <c r="L13" s="33">
        <v>972</v>
      </c>
      <c r="M13" s="33">
        <v>1152</v>
      </c>
      <c r="N13" s="40">
        <v>2484</v>
      </c>
      <c r="O13" s="38"/>
      <c r="P13" s="38"/>
      <c r="Q13" s="38"/>
      <c r="R13" s="38"/>
      <c r="S13" s="38"/>
      <c r="T13" s="38"/>
      <c r="U13" s="38"/>
      <c r="V13" s="39"/>
      <c r="W13" s="2">
        <v>39</v>
      </c>
      <c r="X13" s="2"/>
      <c r="Y13" s="2"/>
    </row>
    <row r="14" spans="2:25" ht="15" customHeight="1" x14ac:dyDescent="0.2">
      <c r="B14" s="31"/>
      <c r="C14" s="32">
        <v>17</v>
      </c>
      <c r="D14" s="33">
        <v>0</v>
      </c>
      <c r="E14" s="33">
        <v>0.125</v>
      </c>
      <c r="F14" s="33">
        <v>24</v>
      </c>
      <c r="G14" s="33">
        <v>108</v>
      </c>
      <c r="H14" s="33">
        <v>220</v>
      </c>
      <c r="I14" s="33">
        <v>260</v>
      </c>
      <c r="J14" s="33">
        <v>260</v>
      </c>
      <c r="K14" s="33">
        <v>546</v>
      </c>
      <c r="L14" s="33">
        <v>1080</v>
      </c>
      <c r="M14" s="33">
        <v>1224</v>
      </c>
      <c r="N14" s="40">
        <v>1620</v>
      </c>
      <c r="O14" s="38"/>
      <c r="P14" s="38"/>
      <c r="Q14" s="38"/>
      <c r="R14" s="38"/>
      <c r="S14" s="38"/>
      <c r="T14" s="38"/>
      <c r="U14" s="38"/>
      <c r="V14" s="39"/>
      <c r="W14" s="2">
        <v>39</v>
      </c>
      <c r="X14" s="2"/>
      <c r="Y14" s="2"/>
    </row>
    <row r="15" spans="2:25" ht="15" customHeight="1" x14ac:dyDescent="0.2">
      <c r="B15" s="31"/>
      <c r="C15" s="32">
        <v>20</v>
      </c>
      <c r="D15" s="33">
        <v>0</v>
      </c>
      <c r="E15" s="33">
        <v>8</v>
      </c>
      <c r="F15" s="33">
        <v>48</v>
      </c>
      <c r="G15" s="33">
        <v>180</v>
      </c>
      <c r="H15" s="33">
        <v>200</v>
      </c>
      <c r="I15" s="33">
        <v>360</v>
      </c>
      <c r="J15" s="33">
        <v>360</v>
      </c>
      <c r="K15" s="33">
        <v>686</v>
      </c>
      <c r="L15" s="33">
        <v>1296</v>
      </c>
      <c r="M15" s="33">
        <v>1539</v>
      </c>
      <c r="N15" s="38"/>
      <c r="O15" s="38"/>
      <c r="P15" s="38"/>
      <c r="Q15" s="38"/>
      <c r="R15" s="38"/>
      <c r="S15" s="38"/>
      <c r="T15" s="38"/>
      <c r="U15" s="38"/>
      <c r="V15" s="39"/>
      <c r="W15" s="2">
        <v>34</v>
      </c>
      <c r="X15" s="2"/>
      <c r="Y15" s="2"/>
    </row>
    <row r="16" spans="2:25" ht="15" customHeight="1" x14ac:dyDescent="0.2">
      <c r="B16" s="31"/>
      <c r="C16" s="32">
        <v>22</v>
      </c>
      <c r="D16" s="40">
        <v>0.125</v>
      </c>
      <c r="E16" s="40">
        <v>1</v>
      </c>
      <c r="F16" s="40">
        <v>54</v>
      </c>
      <c r="G16" s="40">
        <v>240</v>
      </c>
      <c r="H16" s="40">
        <v>540</v>
      </c>
      <c r="I16" s="40">
        <v>540</v>
      </c>
      <c r="J16" s="40">
        <v>540</v>
      </c>
      <c r="K16" s="40">
        <v>735</v>
      </c>
      <c r="L16" s="40">
        <v>952</v>
      </c>
      <c r="M16" s="40">
        <v>1980</v>
      </c>
      <c r="N16" s="38"/>
      <c r="O16" s="38"/>
      <c r="P16" s="38"/>
      <c r="Q16" s="38"/>
      <c r="R16" s="38"/>
      <c r="S16" s="38"/>
      <c r="T16" s="38"/>
      <c r="U16" s="38"/>
      <c r="V16" s="39"/>
      <c r="W16" s="2">
        <v>34</v>
      </c>
      <c r="X16" s="2"/>
      <c r="Y16" s="2"/>
    </row>
    <row r="17" spans="2:25" ht="15" customHeight="1" x14ac:dyDescent="0.2">
      <c r="B17" s="31"/>
      <c r="C17" s="41">
        <v>24</v>
      </c>
      <c r="D17" s="42">
        <v>0.125</v>
      </c>
      <c r="E17" s="42">
        <v>8</v>
      </c>
      <c r="F17" s="42">
        <v>64</v>
      </c>
      <c r="G17" s="42">
        <v>192</v>
      </c>
      <c r="H17" s="42">
        <v>48</v>
      </c>
      <c r="I17" s="42">
        <v>200</v>
      </c>
      <c r="J17" s="42">
        <v>275</v>
      </c>
      <c r="K17" s="42">
        <v>576</v>
      </c>
      <c r="L17" s="42">
        <v>588</v>
      </c>
      <c r="M17" s="42">
        <v>832</v>
      </c>
      <c r="N17" s="43">
        <v>1800</v>
      </c>
      <c r="O17" s="44"/>
      <c r="P17" s="44"/>
      <c r="Q17" s="44"/>
      <c r="R17" s="44"/>
      <c r="S17" s="44"/>
      <c r="T17" s="44"/>
      <c r="U17" s="44"/>
      <c r="V17" s="45"/>
      <c r="W17" s="2">
        <v>39</v>
      </c>
      <c r="X17" s="2"/>
      <c r="Y17" s="2"/>
    </row>
    <row r="18" spans="2:25" ht="15" customHeight="1" x14ac:dyDescent="0.2">
      <c r="B18" s="31"/>
      <c r="C18" s="32">
        <v>25</v>
      </c>
      <c r="D18" s="33">
        <v>0.125</v>
      </c>
      <c r="E18" s="33">
        <v>8</v>
      </c>
      <c r="F18" s="33">
        <v>90</v>
      </c>
      <c r="G18" s="33">
        <v>300</v>
      </c>
      <c r="H18" s="33">
        <v>320</v>
      </c>
      <c r="I18" s="33">
        <v>425</v>
      </c>
      <c r="J18" s="33">
        <v>425</v>
      </c>
      <c r="K18" s="33">
        <v>798</v>
      </c>
      <c r="L18" s="33">
        <v>840</v>
      </c>
      <c r="M18" s="33">
        <v>1092</v>
      </c>
      <c r="N18" s="40">
        <v>2750</v>
      </c>
      <c r="O18" s="38"/>
      <c r="P18" s="38"/>
      <c r="Q18" s="38"/>
      <c r="R18" s="38"/>
      <c r="S18" s="38"/>
      <c r="T18" s="38"/>
      <c r="U18" s="38"/>
      <c r="V18" s="39"/>
      <c r="W18" s="2">
        <v>39</v>
      </c>
      <c r="X18" s="2"/>
      <c r="Y18" s="2"/>
    </row>
    <row r="19" spans="2:25" ht="15.75" customHeight="1" thickBot="1" x14ac:dyDescent="0.25">
      <c r="B19" s="46"/>
      <c r="C19" s="47">
        <v>28</v>
      </c>
      <c r="D19" s="48">
        <v>0.125</v>
      </c>
      <c r="E19" s="48">
        <v>1</v>
      </c>
      <c r="F19" s="48">
        <v>60</v>
      </c>
      <c r="G19" s="48">
        <v>45</v>
      </c>
      <c r="H19" s="48">
        <v>64</v>
      </c>
      <c r="I19" s="48">
        <v>125</v>
      </c>
      <c r="J19" s="48">
        <v>100</v>
      </c>
      <c r="K19" s="48">
        <v>64</v>
      </c>
      <c r="L19" s="48">
        <v>125</v>
      </c>
      <c r="M19" s="48">
        <v>150</v>
      </c>
      <c r="N19" s="49">
        <v>252</v>
      </c>
      <c r="O19" s="49">
        <v>640</v>
      </c>
      <c r="P19" s="49">
        <v>810</v>
      </c>
      <c r="Q19" s="49">
        <v>900</v>
      </c>
      <c r="R19" s="50"/>
      <c r="S19" s="50"/>
      <c r="T19" s="50"/>
      <c r="U19" s="50"/>
      <c r="V19" s="51"/>
      <c r="W19" s="2">
        <v>50</v>
      </c>
      <c r="X19" s="2" t="s">
        <v>19</v>
      </c>
      <c r="Y19" s="2"/>
    </row>
    <row r="20" spans="2:25" ht="15.75" customHeight="1" x14ac:dyDescent="0.2">
      <c r="B20" s="26" t="s">
        <v>20</v>
      </c>
      <c r="C20" s="52">
        <v>1</v>
      </c>
      <c r="D20" s="28">
        <v>1</v>
      </c>
      <c r="E20" s="53">
        <v>8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53">
        <v>1</v>
      </c>
      <c r="M20" s="54">
        <v>64</v>
      </c>
      <c r="N20" s="54">
        <v>27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5">
        <v>0</v>
      </c>
      <c r="W20" s="2">
        <v>50</v>
      </c>
      <c r="X20" s="2" t="s">
        <v>21</v>
      </c>
      <c r="Y20" s="2"/>
    </row>
    <row r="21" spans="2:25" ht="15" customHeight="1" x14ac:dyDescent="0.2">
      <c r="B21" s="31"/>
      <c r="C21" s="32">
        <v>4</v>
      </c>
      <c r="D21" s="33">
        <v>1</v>
      </c>
      <c r="E21" s="56">
        <v>8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57">
        <v>0</v>
      </c>
      <c r="W21" s="2">
        <v>50</v>
      </c>
      <c r="X21" s="2" t="s">
        <v>21</v>
      </c>
      <c r="Y21" s="2"/>
    </row>
    <row r="22" spans="2:25" ht="15" customHeight="1" x14ac:dyDescent="0.2">
      <c r="B22" s="31"/>
      <c r="C22" s="58">
        <v>5</v>
      </c>
      <c r="D22" s="59">
        <v>1</v>
      </c>
      <c r="E22" s="56">
        <v>8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34"/>
      <c r="P22" s="34"/>
      <c r="Q22" s="34"/>
      <c r="R22" s="34"/>
      <c r="S22" s="34"/>
      <c r="T22" s="34"/>
      <c r="U22" s="34"/>
      <c r="V22" s="35"/>
      <c r="W22" s="2">
        <v>39</v>
      </c>
      <c r="X22" s="2" t="s">
        <v>22</v>
      </c>
      <c r="Y22" s="2"/>
    </row>
    <row r="23" spans="2:25" ht="15" customHeight="1" x14ac:dyDescent="0.2">
      <c r="B23" s="31"/>
      <c r="C23" s="32">
        <v>6</v>
      </c>
      <c r="D23" s="33">
        <v>0.125</v>
      </c>
      <c r="E23" s="56">
        <v>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57">
        <v>0</v>
      </c>
      <c r="W23" s="2">
        <v>50</v>
      </c>
      <c r="X23" s="60" t="s">
        <v>21</v>
      </c>
      <c r="Y23" s="2"/>
    </row>
    <row r="24" spans="2:25" ht="15" customHeight="1" x14ac:dyDescent="0.2">
      <c r="B24" s="31"/>
      <c r="C24" s="32">
        <v>8</v>
      </c>
      <c r="D24" s="33">
        <v>1</v>
      </c>
      <c r="E24" s="56">
        <v>8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57">
        <v>0</v>
      </c>
      <c r="W24" s="2">
        <v>50</v>
      </c>
      <c r="X24" s="60" t="s">
        <v>21</v>
      </c>
      <c r="Y24" s="2"/>
    </row>
    <row r="25" spans="2:25" ht="15" customHeight="1" x14ac:dyDescent="0.2">
      <c r="B25" s="31"/>
      <c r="C25" s="41">
        <v>9</v>
      </c>
      <c r="D25" s="42">
        <v>1</v>
      </c>
      <c r="E25" s="61">
        <v>12</v>
      </c>
      <c r="F25" s="42">
        <v>0</v>
      </c>
      <c r="G25" s="42">
        <v>0</v>
      </c>
      <c r="H25" s="42">
        <v>0</v>
      </c>
      <c r="I25" s="42">
        <v>12</v>
      </c>
      <c r="J25" s="42">
        <v>12</v>
      </c>
      <c r="K25" s="42">
        <v>60</v>
      </c>
      <c r="L25" s="61">
        <v>100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62">
        <v>0</v>
      </c>
      <c r="W25" s="2">
        <v>50</v>
      </c>
      <c r="X25" s="60" t="s">
        <v>21</v>
      </c>
      <c r="Y25" s="2"/>
    </row>
    <row r="26" spans="2:25" ht="15" customHeight="1" x14ac:dyDescent="0.2">
      <c r="B26" s="31"/>
      <c r="C26" s="32">
        <v>16</v>
      </c>
      <c r="D26" s="33">
        <v>1</v>
      </c>
      <c r="E26" s="56">
        <v>18</v>
      </c>
      <c r="F26" s="33">
        <v>0</v>
      </c>
      <c r="G26" s="33">
        <v>0</v>
      </c>
      <c r="H26" s="33">
        <v>1</v>
      </c>
      <c r="I26" s="33">
        <v>36</v>
      </c>
      <c r="J26" s="33">
        <v>36</v>
      </c>
      <c r="K26" s="33">
        <v>48</v>
      </c>
      <c r="L26" s="56">
        <v>100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7">
        <v>0</v>
      </c>
      <c r="W26" s="2">
        <v>50</v>
      </c>
      <c r="X26" s="60" t="s">
        <v>21</v>
      </c>
      <c r="Y26" s="2"/>
    </row>
    <row r="27" spans="2:25" ht="15" customHeight="1" x14ac:dyDescent="0.2">
      <c r="B27" s="31"/>
      <c r="C27" s="36">
        <v>18</v>
      </c>
      <c r="D27" s="33">
        <v>1</v>
      </c>
      <c r="E27" s="56">
        <v>27</v>
      </c>
      <c r="F27" s="33">
        <v>0</v>
      </c>
      <c r="G27" s="33">
        <v>125</v>
      </c>
      <c r="H27" s="33">
        <v>192</v>
      </c>
      <c r="I27" s="33">
        <v>288</v>
      </c>
      <c r="J27" s="33">
        <v>288</v>
      </c>
      <c r="K27" s="33">
        <v>378</v>
      </c>
      <c r="L27" s="33">
        <v>972</v>
      </c>
      <c r="M27" s="40">
        <v>1485</v>
      </c>
      <c r="N27" s="40">
        <v>1584</v>
      </c>
      <c r="O27" s="38"/>
      <c r="P27" s="38"/>
      <c r="Q27" s="38"/>
      <c r="R27" s="38"/>
      <c r="S27" s="38"/>
      <c r="T27" s="38"/>
      <c r="U27" s="38"/>
      <c r="V27" s="39"/>
      <c r="W27" s="2">
        <v>39</v>
      </c>
      <c r="X27" s="2" t="s">
        <v>23</v>
      </c>
      <c r="Y27" s="2"/>
    </row>
    <row r="28" spans="2:25" ht="15" customHeight="1" x14ac:dyDescent="0.2">
      <c r="B28" s="31"/>
      <c r="C28" s="32">
        <v>19</v>
      </c>
      <c r="D28" s="33">
        <v>1</v>
      </c>
      <c r="E28" s="56">
        <v>27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1</v>
      </c>
      <c r="L28" s="56">
        <v>8</v>
      </c>
      <c r="M28" s="40">
        <v>8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57">
        <v>0</v>
      </c>
      <c r="W28" s="2">
        <v>50</v>
      </c>
      <c r="X28" s="60" t="s">
        <v>21</v>
      </c>
      <c r="Y28" s="2"/>
    </row>
    <row r="29" spans="2:25" ht="15.75" customHeight="1" thickBot="1" x14ac:dyDescent="0.25">
      <c r="B29" s="46"/>
      <c r="C29" s="47">
        <v>21</v>
      </c>
      <c r="D29" s="48">
        <v>1</v>
      </c>
      <c r="E29" s="63">
        <v>12</v>
      </c>
      <c r="F29" s="48">
        <v>0</v>
      </c>
      <c r="G29" s="48">
        <v>0</v>
      </c>
      <c r="H29" s="48">
        <v>0</v>
      </c>
      <c r="I29" s="48">
        <v>8</v>
      </c>
      <c r="J29" s="48">
        <v>12</v>
      </c>
      <c r="K29" s="48">
        <v>27</v>
      </c>
      <c r="L29" s="63">
        <v>27</v>
      </c>
      <c r="M29" s="49">
        <v>64</v>
      </c>
      <c r="N29" s="49">
        <v>1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64">
        <v>0</v>
      </c>
      <c r="W29" s="2">
        <v>50</v>
      </c>
      <c r="X29" s="60" t="s">
        <v>21</v>
      </c>
      <c r="Y29" s="2"/>
    </row>
    <row r="30" spans="2:25" ht="15.75" customHeight="1" x14ac:dyDescent="0.2">
      <c r="B30" s="31" t="s">
        <v>24</v>
      </c>
      <c r="C30" s="65">
        <v>3</v>
      </c>
      <c r="D30" s="42">
        <v>0.125</v>
      </c>
      <c r="E30" s="42">
        <v>1</v>
      </c>
      <c r="F30" s="42">
        <v>72</v>
      </c>
      <c r="G30" s="42">
        <v>240</v>
      </c>
      <c r="H30" s="42">
        <v>490</v>
      </c>
      <c r="I30" s="42">
        <v>630</v>
      </c>
      <c r="J30" s="42">
        <v>672</v>
      </c>
      <c r="K30" s="42">
        <v>1360</v>
      </c>
      <c r="L30" s="42">
        <v>1386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2"/>
      <c r="X30" s="2"/>
      <c r="Y30" s="2"/>
    </row>
    <row r="31" spans="2:25" ht="15" customHeight="1" x14ac:dyDescent="0.2">
      <c r="B31" s="31"/>
      <c r="C31" s="32">
        <v>13</v>
      </c>
      <c r="D31" s="33">
        <v>0.125</v>
      </c>
      <c r="E31" s="33">
        <v>1</v>
      </c>
      <c r="F31" s="33">
        <v>30</v>
      </c>
      <c r="G31" s="33">
        <v>132</v>
      </c>
      <c r="H31" s="33">
        <v>260</v>
      </c>
      <c r="I31" s="33">
        <v>400</v>
      </c>
      <c r="J31" s="33">
        <v>400</v>
      </c>
      <c r="K31" s="33">
        <v>952</v>
      </c>
      <c r="L31" s="33">
        <v>1458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2"/>
      <c r="X31" s="2"/>
      <c r="Y31" s="2"/>
    </row>
    <row r="32" spans="2:25" ht="15" customHeight="1" x14ac:dyDescent="0.2">
      <c r="B32" s="31"/>
      <c r="C32" s="32">
        <v>15</v>
      </c>
      <c r="D32" s="33">
        <v>0</v>
      </c>
      <c r="E32" s="33">
        <v>1</v>
      </c>
      <c r="F32" s="33">
        <v>28</v>
      </c>
      <c r="G32" s="33">
        <v>220</v>
      </c>
      <c r="H32" s="33">
        <v>390</v>
      </c>
      <c r="I32" s="33">
        <v>588</v>
      </c>
      <c r="J32" s="33">
        <v>672</v>
      </c>
      <c r="K32" s="33">
        <v>1008</v>
      </c>
      <c r="L32" s="33">
        <v>1215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2"/>
      <c r="X32" s="2"/>
      <c r="Y32" s="2"/>
    </row>
    <row r="33" spans="2:25" ht="15" customHeight="1" x14ac:dyDescent="0.2">
      <c r="B33" s="31"/>
      <c r="C33" s="32">
        <v>27</v>
      </c>
      <c r="D33" s="33">
        <v>0.125</v>
      </c>
      <c r="E33" s="33">
        <v>1</v>
      </c>
      <c r="F33" s="33">
        <v>36</v>
      </c>
      <c r="G33" s="33">
        <v>180</v>
      </c>
      <c r="H33" s="33">
        <v>360</v>
      </c>
      <c r="I33" s="33">
        <v>468</v>
      </c>
      <c r="J33" s="33">
        <v>540</v>
      </c>
      <c r="K33" s="33">
        <v>918</v>
      </c>
      <c r="L33" s="33">
        <v>1360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2"/>
      <c r="X33" s="2"/>
      <c r="Y33" s="2"/>
    </row>
    <row r="34" spans="2:25" ht="15" customHeight="1" thickBot="1" x14ac:dyDescent="0.25">
      <c r="B34" s="46"/>
      <c r="C34" s="47">
        <v>30</v>
      </c>
      <c r="D34" s="48">
        <v>0</v>
      </c>
      <c r="E34" s="48">
        <v>1</v>
      </c>
      <c r="F34" s="48">
        <v>72</v>
      </c>
      <c r="G34" s="48">
        <v>224</v>
      </c>
      <c r="H34" s="48">
        <v>384</v>
      </c>
      <c r="I34" s="48">
        <v>560</v>
      </c>
      <c r="J34" s="48">
        <v>595</v>
      </c>
      <c r="K34" s="48">
        <v>972</v>
      </c>
      <c r="L34" s="48">
        <v>1600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68">
        <v>0</v>
      </c>
      <c r="U34" s="68">
        <v>0</v>
      </c>
      <c r="V34" s="68">
        <v>0</v>
      </c>
    </row>
    <row r="35" spans="2:25" ht="15" customHeight="1" x14ac:dyDescent="0.2">
      <c r="B35" s="26" t="s">
        <v>25</v>
      </c>
      <c r="C35" s="32">
        <v>11</v>
      </c>
      <c r="D35" s="33">
        <v>1</v>
      </c>
      <c r="E35" s="56">
        <v>27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</row>
    <row r="36" spans="2:25" ht="15" customHeight="1" x14ac:dyDescent="0.2">
      <c r="B36" s="31"/>
      <c r="C36" s="32">
        <v>12</v>
      </c>
      <c r="D36" s="33">
        <v>1</v>
      </c>
      <c r="E36" s="56">
        <v>27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</row>
    <row r="37" spans="2:25" ht="15" customHeight="1" x14ac:dyDescent="0.2">
      <c r="B37" s="31"/>
      <c r="C37" s="32">
        <v>23</v>
      </c>
      <c r="D37" s="33">
        <v>1</v>
      </c>
      <c r="E37" s="56">
        <v>12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</row>
    <row r="38" spans="2:25" ht="15" customHeight="1" x14ac:dyDescent="0.2">
      <c r="B38" s="31"/>
      <c r="C38" s="32">
        <v>26</v>
      </c>
      <c r="D38" s="33">
        <v>0.125</v>
      </c>
      <c r="E38" s="56">
        <v>18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</row>
    <row r="39" spans="2:25" ht="15.75" customHeight="1" thickBot="1" x14ac:dyDescent="0.25">
      <c r="B39" s="46"/>
      <c r="C39" s="47">
        <v>29</v>
      </c>
      <c r="D39" s="48">
        <v>1</v>
      </c>
      <c r="E39" s="63">
        <v>18</v>
      </c>
      <c r="F39" s="48">
        <v>48</v>
      </c>
      <c r="G39" s="48">
        <v>270</v>
      </c>
      <c r="H39" s="48">
        <v>300</v>
      </c>
      <c r="I39" s="48">
        <v>420</v>
      </c>
      <c r="J39" s="48">
        <v>490</v>
      </c>
      <c r="K39" s="48">
        <v>945</v>
      </c>
      <c r="L39" s="48">
        <v>1600</v>
      </c>
      <c r="M39" s="68">
        <v>0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</row>
    <row r="40" spans="2:25" ht="15" customHeight="1" x14ac:dyDescent="0.2">
      <c r="B40" s="69"/>
    </row>
    <row r="41" spans="2:25" ht="15" customHeight="1" x14ac:dyDescent="0.2">
      <c r="B41" s="69"/>
    </row>
    <row r="42" spans="2:25" ht="15" customHeight="1" x14ac:dyDescent="0.2">
      <c r="B42" s="69"/>
    </row>
    <row r="43" spans="2:25" ht="15" customHeight="1" x14ac:dyDescent="0.2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25" ht="15" customHeight="1" x14ac:dyDescent="0.2"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25" ht="15" customHeight="1" x14ac:dyDescent="0.2"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25" ht="15" customHeight="1" x14ac:dyDescent="0.2">
      <c r="B46" s="70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25" ht="15" customHeight="1" x14ac:dyDescent="0.2">
      <c r="B47" s="70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25" ht="15" customHeight="1" x14ac:dyDescent="0.2"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2:16" ht="15" customHeight="1" x14ac:dyDescent="0.2">
      <c r="B49" s="70"/>
      <c r="C49" s="71"/>
      <c r="D49" s="71"/>
      <c r="E49" s="71"/>
      <c r="F49" s="71"/>
      <c r="G49" s="71"/>
      <c r="H49" s="71"/>
      <c r="I49" s="71"/>
      <c r="J49" s="71"/>
      <c r="K49" s="71"/>
      <c r="L49" s="71"/>
    </row>
    <row r="50" spans="2:16" ht="15" customHeight="1" x14ac:dyDescent="0.2"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</row>
    <row r="51" spans="2:16" ht="15" customHeight="1" x14ac:dyDescent="0.2"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</row>
    <row r="52" spans="2:16" ht="15" customHeight="1" x14ac:dyDescent="0.2"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</row>
    <row r="53" spans="2:16" ht="15" customHeight="1" x14ac:dyDescent="0.2">
      <c r="B53" s="71"/>
      <c r="C53" s="71"/>
      <c r="D53" s="71"/>
      <c r="E53" s="71"/>
      <c r="F53" s="71"/>
      <c r="G53" s="71"/>
      <c r="H53" s="71"/>
      <c r="I53" s="71"/>
      <c r="J53" s="71"/>
      <c r="K53" s="70" t="s">
        <v>18</v>
      </c>
      <c r="L53" s="71"/>
    </row>
    <row r="54" spans="2:16" ht="15" customHeight="1" x14ac:dyDescent="0.2">
      <c r="B54" s="71"/>
      <c r="C54" s="71"/>
      <c r="D54" s="71"/>
      <c r="E54" s="71"/>
      <c r="F54" s="71"/>
      <c r="G54" s="71"/>
      <c r="H54" s="71"/>
      <c r="I54" s="71"/>
      <c r="J54" s="71"/>
      <c r="K54" s="70"/>
      <c r="L54" s="71"/>
    </row>
    <row r="55" spans="2:16" ht="15" customHeight="1" x14ac:dyDescent="0.2">
      <c r="B55" s="71"/>
      <c r="C55" s="71"/>
      <c r="D55" s="71"/>
      <c r="E55" s="71"/>
      <c r="F55" s="71"/>
      <c r="G55" s="71"/>
      <c r="H55" s="71"/>
      <c r="I55" s="71"/>
      <c r="J55" s="71"/>
      <c r="K55" s="70"/>
      <c r="L55" s="71"/>
    </row>
    <row r="56" spans="2:16" ht="15" customHeight="1" x14ac:dyDescent="0.2">
      <c r="B56" s="71"/>
      <c r="C56" s="71"/>
      <c r="D56" s="71"/>
      <c r="E56" s="71"/>
      <c r="F56" s="71"/>
      <c r="G56" s="71"/>
      <c r="H56" s="71"/>
      <c r="I56" s="71"/>
      <c r="J56" s="71"/>
      <c r="K56" s="70"/>
      <c r="L56" s="71"/>
    </row>
    <row r="57" spans="2:16" ht="15" customHeight="1" x14ac:dyDescent="0.2">
      <c r="B57" s="69"/>
      <c r="C57" s="71"/>
      <c r="D57" s="71"/>
      <c r="E57" s="71"/>
      <c r="F57" s="71"/>
      <c r="G57" s="71"/>
      <c r="H57" s="71"/>
      <c r="I57" s="71"/>
      <c r="J57" s="71"/>
      <c r="K57" s="70"/>
      <c r="L57" s="71"/>
    </row>
    <row r="58" spans="2:16" ht="15" customHeight="1" x14ac:dyDescent="0.2">
      <c r="B58" s="69"/>
      <c r="C58" s="71"/>
      <c r="D58" s="71"/>
      <c r="E58" s="71"/>
      <c r="F58" s="71"/>
      <c r="G58" s="71"/>
      <c r="H58" s="71"/>
      <c r="I58" s="71"/>
      <c r="J58" s="71"/>
      <c r="K58" s="70"/>
      <c r="L58" s="71"/>
    </row>
    <row r="59" spans="2:16" ht="15" customHeight="1" x14ac:dyDescent="0.2">
      <c r="B59" s="69"/>
      <c r="C59" s="71"/>
      <c r="D59" s="71"/>
      <c r="E59" s="71"/>
      <c r="F59" s="71"/>
      <c r="G59" s="71"/>
      <c r="H59" s="71"/>
      <c r="I59" s="71"/>
      <c r="J59" s="71"/>
      <c r="K59" s="70"/>
      <c r="L59" s="71"/>
    </row>
    <row r="60" spans="2:16" ht="15" customHeight="1" x14ac:dyDescent="0.2">
      <c r="B60" s="69"/>
      <c r="C60" s="71"/>
      <c r="D60" s="71"/>
      <c r="E60" s="71"/>
      <c r="F60" s="71"/>
      <c r="G60" s="71"/>
      <c r="H60" s="71"/>
      <c r="I60" s="71"/>
      <c r="J60" s="71"/>
      <c r="K60" s="70"/>
      <c r="L60" s="71"/>
    </row>
    <row r="61" spans="2:16" ht="15" customHeight="1" x14ac:dyDescent="0.2">
      <c r="B61" s="69"/>
      <c r="C61" s="72"/>
      <c r="D61" s="73"/>
      <c r="E61" s="73"/>
      <c r="F61" s="73"/>
      <c r="G61" s="73"/>
      <c r="H61" s="73"/>
      <c r="I61" s="73"/>
      <c r="J61" s="73"/>
      <c r="K61" s="70"/>
      <c r="L61" s="73"/>
      <c r="M61" s="73"/>
      <c r="N61" s="73"/>
      <c r="O61" s="73"/>
      <c r="P61" s="73"/>
    </row>
    <row r="62" spans="2:16" ht="15" customHeight="1" x14ac:dyDescent="0.2">
      <c r="B62" s="69"/>
      <c r="C62" s="72"/>
      <c r="D62" s="73"/>
      <c r="E62" s="73"/>
      <c r="F62" s="73"/>
      <c r="G62" s="73"/>
      <c r="H62" s="73"/>
      <c r="I62" s="73"/>
      <c r="J62" s="73"/>
      <c r="K62" s="70"/>
      <c r="L62" s="73"/>
      <c r="M62" s="73"/>
      <c r="N62" s="73"/>
      <c r="O62" s="73"/>
      <c r="P62" s="73"/>
    </row>
    <row r="63" spans="2:16" ht="15" customHeight="1" x14ac:dyDescent="0.2">
      <c r="B63" s="69"/>
      <c r="C63" s="7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16" ht="15" customHeight="1" x14ac:dyDescent="0.2">
      <c r="B64" s="69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15" customHeight="1" x14ac:dyDescent="0.2">
      <c r="B65" s="69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ht="15" customHeight="1" x14ac:dyDescent="0.2">
      <c r="B66" s="69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ht="15" customHeight="1" x14ac:dyDescent="0.2">
      <c r="B67" s="69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ht="15" customHeight="1" x14ac:dyDescent="0.2">
      <c r="B68" s="69"/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ht="15" customHeight="1" x14ac:dyDescent="0.2">
      <c r="B69" s="69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ht="15" customHeight="1" x14ac:dyDescent="0.2">
      <c r="B70" s="69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ht="15" customHeight="1" x14ac:dyDescent="0.2">
      <c r="B71" s="69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ht="15" customHeight="1" x14ac:dyDescent="0.2">
      <c r="B72" s="69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ht="15" customHeight="1" x14ac:dyDescent="0.2">
      <c r="B73" s="69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ht="15" customHeight="1" x14ac:dyDescent="0.2">
      <c r="B74" s="69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ht="15" customHeight="1" x14ac:dyDescent="0.2">
      <c r="B75" s="69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ht="15" customHeight="1" x14ac:dyDescent="0.2">
      <c r="B76" s="69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ht="15" customHeight="1" x14ac:dyDescent="0.2">
      <c r="B77" s="69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ht="15" customHeight="1" x14ac:dyDescent="0.2">
      <c r="B78" s="69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ht="15" customHeight="1" x14ac:dyDescent="0.2">
      <c r="B79" s="69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ht="15" customHeight="1" x14ac:dyDescent="0.2">
      <c r="B80" s="69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ht="15" customHeight="1" x14ac:dyDescent="0.2">
      <c r="B81" s="69"/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ht="15" customHeight="1" x14ac:dyDescent="0.2">
      <c r="B82" s="69"/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ht="15" customHeight="1" x14ac:dyDescent="0.2">
      <c r="B83" s="69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ht="15" customHeight="1" x14ac:dyDescent="0.2">
      <c r="B84" s="69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ht="15" customHeight="1" x14ac:dyDescent="0.2">
      <c r="B85" s="69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ht="15" customHeight="1" x14ac:dyDescent="0.2">
      <c r="B86" s="69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ht="15" customHeight="1" x14ac:dyDescent="0.2">
      <c r="B87" s="69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ht="15" customHeight="1" x14ac:dyDescent="0.2">
      <c r="B88" s="69"/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ht="15" customHeight="1" x14ac:dyDescent="0.2">
      <c r="B89" s="69"/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ht="15" customHeight="1" x14ac:dyDescent="0.2">
      <c r="B90" s="69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ht="15" customHeight="1" x14ac:dyDescent="0.2">
      <c r="B91" s="69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ht="15" customHeight="1" x14ac:dyDescent="0.2">
      <c r="B92" s="69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ht="15" customHeight="1" x14ac:dyDescent="0.2">
      <c r="B93" s="69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ht="15" customHeight="1" x14ac:dyDescent="0.2">
      <c r="B94" s="69"/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ht="15" customHeight="1" x14ac:dyDescent="0.2">
      <c r="B95" s="69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ht="15" customHeight="1" x14ac:dyDescent="0.2">
      <c r="B96" s="69"/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ht="15" customHeight="1" x14ac:dyDescent="0.2">
      <c r="B97" s="69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ht="15" customHeight="1" x14ac:dyDescent="0.2">
      <c r="B98" s="69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ht="15" customHeight="1" x14ac:dyDescent="0.2">
      <c r="B99" s="69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ht="15" customHeight="1" x14ac:dyDescent="0.2">
      <c r="B100" s="69"/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ht="15" customHeight="1" x14ac:dyDescent="0.2">
      <c r="B101" s="69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ht="15" customHeight="1" x14ac:dyDescent="0.2">
      <c r="B102" s="69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ht="15" customHeight="1" x14ac:dyDescent="0.2">
      <c r="B103" s="69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ht="15" customHeight="1" x14ac:dyDescent="0.2">
      <c r="B104" s="69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ht="15" customHeight="1" x14ac:dyDescent="0.2">
      <c r="B105" s="69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ht="15" customHeight="1" x14ac:dyDescent="0.2">
      <c r="B106" s="69"/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ht="15" customHeight="1" x14ac:dyDescent="0.2">
      <c r="B107" s="69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 ht="15" customHeight="1" x14ac:dyDescent="0.2">
      <c r="B108" s="69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ht="15" customHeight="1" x14ac:dyDescent="0.2">
      <c r="B109" s="69"/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5" customHeight="1" x14ac:dyDescent="0.2">
      <c r="B110" s="69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ht="15" customHeight="1" x14ac:dyDescent="0.2">
      <c r="B111" s="69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ht="15" customHeight="1" x14ac:dyDescent="0.2">
      <c r="B112" s="69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ht="15" customHeight="1" x14ac:dyDescent="0.2">
      <c r="B113" s="69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 ht="15" customHeight="1" x14ac:dyDescent="0.2">
      <c r="B114" s="69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 ht="15" customHeight="1" x14ac:dyDescent="0.2">
      <c r="B115" s="69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 ht="15" customHeight="1" x14ac:dyDescent="0.2">
      <c r="B116" s="69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15" customHeight="1" x14ac:dyDescent="0.2">
      <c r="B117" s="69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 ht="15" customHeight="1" x14ac:dyDescent="0.2">
      <c r="B118" s="69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 ht="15" customHeight="1" x14ac:dyDescent="0.2">
      <c r="B119" s="69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 ht="15" customHeight="1" x14ac:dyDescent="0.2">
      <c r="B120" s="69"/>
      <c r="C120" s="7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5" customHeight="1" x14ac:dyDescent="0.2">
      <c r="B121" s="69"/>
      <c r="C121" s="7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5" customHeight="1" x14ac:dyDescent="0.2">
      <c r="B122" s="69"/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5" customHeight="1" x14ac:dyDescent="0.2">
      <c r="B123" s="69"/>
      <c r="C123" s="7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5" customHeight="1" x14ac:dyDescent="0.2">
      <c r="B124" s="69"/>
      <c r="C124" s="7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5" customHeight="1" x14ac:dyDescent="0.2">
      <c r="B125" s="69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5" customHeight="1" x14ac:dyDescent="0.2">
      <c r="B126" s="69"/>
      <c r="C126" s="7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2:16" ht="15" customHeight="1" x14ac:dyDescent="0.2">
      <c r="B127" s="69"/>
      <c r="C127" s="7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2:16" ht="15" customHeight="1" x14ac:dyDescent="0.2">
      <c r="B128" s="69"/>
      <c r="C128" s="7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2:16" ht="15" customHeight="1" x14ac:dyDescent="0.2">
      <c r="B129" s="69"/>
      <c r="C129" s="7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2:16" ht="15" customHeight="1" x14ac:dyDescent="0.2">
      <c r="B130" s="69"/>
      <c r="C130" s="7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2:16" ht="15" customHeight="1" x14ac:dyDescent="0.2">
      <c r="B131" s="69"/>
      <c r="C131" s="7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2:16" ht="15" customHeight="1" x14ac:dyDescent="0.2">
      <c r="B132" s="69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2:16" ht="15" customHeight="1" x14ac:dyDescent="0.2">
      <c r="B133" s="69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2:16" ht="15" customHeight="1" x14ac:dyDescent="0.2">
      <c r="B134" s="69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2:16" ht="15" customHeight="1" x14ac:dyDescent="0.2">
      <c r="B135" s="69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2:16" ht="15" customHeight="1" x14ac:dyDescent="0.2">
      <c r="B136" s="69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2:16" ht="15" customHeight="1" x14ac:dyDescent="0.2">
      <c r="B137" s="69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2:16" ht="15" customHeight="1" x14ac:dyDescent="0.2">
      <c r="B138" s="69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" customHeight="1" x14ac:dyDescent="0.2">
      <c r="B139" s="69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2:16" ht="15" customHeight="1" x14ac:dyDescent="0.2">
      <c r="B140" s="69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2:16" ht="15" customHeight="1" x14ac:dyDescent="0.2">
      <c r="B141" s="69"/>
      <c r="C141" s="7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2:16" ht="15" customHeight="1" x14ac:dyDescent="0.2">
      <c r="B142" s="69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2:16" ht="15" customHeight="1" x14ac:dyDescent="0.2">
      <c r="B143" s="69"/>
      <c r="C143" s="7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2:16" ht="15" customHeight="1" x14ac:dyDescent="0.2">
      <c r="B144" s="69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2:16" ht="15" customHeight="1" x14ac:dyDescent="0.2">
      <c r="B145" s="69"/>
      <c r="C145" s="7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2:16" ht="15" customHeight="1" x14ac:dyDescent="0.2">
      <c r="B146" s="69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2:16" ht="15" customHeight="1" x14ac:dyDescent="0.2">
      <c r="B147" s="69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2:16" ht="15" customHeight="1" x14ac:dyDescent="0.2">
      <c r="B148" s="69"/>
      <c r="C148" s="7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2:16" ht="15" customHeight="1" x14ac:dyDescent="0.2">
      <c r="B149" s="69"/>
      <c r="C149" s="7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2:16" ht="15" customHeight="1" x14ac:dyDescent="0.2">
      <c r="B150" s="69"/>
      <c r="C150" s="7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2:16" ht="15" customHeight="1" x14ac:dyDescent="0.2">
      <c r="B151" s="69"/>
      <c r="C151" s="7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2:16" ht="15" customHeight="1" x14ac:dyDescent="0.2">
      <c r="B152" s="69"/>
      <c r="C152" s="7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2:16" ht="15" customHeight="1" x14ac:dyDescent="0.2">
      <c r="B153" s="69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2:16" ht="15" customHeight="1" x14ac:dyDescent="0.2">
      <c r="B154" s="69"/>
      <c r="C154" s="7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2:16" ht="15" customHeight="1" x14ac:dyDescent="0.2">
      <c r="B155" s="69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2:16" ht="15" customHeight="1" x14ac:dyDescent="0.2">
      <c r="B156" s="69"/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2:16" ht="15" customHeight="1" x14ac:dyDescent="0.2">
      <c r="B157" s="69"/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2:16" ht="15" customHeight="1" x14ac:dyDescent="0.2">
      <c r="B158" s="69"/>
      <c r="C158" s="7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2:16" ht="15" customHeight="1" x14ac:dyDescent="0.2">
      <c r="B159" s="69"/>
      <c r="C159" s="7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2:16" ht="15" customHeight="1" x14ac:dyDescent="0.2">
      <c r="B160" s="69"/>
      <c r="C160" s="7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2:16" ht="15" customHeight="1" x14ac:dyDescent="0.2">
      <c r="B161" s="69"/>
      <c r="C161" s="7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2:16" ht="15" customHeight="1" x14ac:dyDescent="0.2">
      <c r="B162" s="69"/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2:16" ht="15" customHeight="1" x14ac:dyDescent="0.2">
      <c r="B163" s="69"/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2:16" ht="15" customHeight="1" x14ac:dyDescent="0.2">
      <c r="B164" s="69"/>
      <c r="C164" s="7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2:16" ht="15" customHeight="1" x14ac:dyDescent="0.2">
      <c r="C165" s="7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2:16" ht="15" customHeight="1" x14ac:dyDescent="0.2">
      <c r="C166" s="7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2:16" ht="15" customHeight="1" x14ac:dyDescent="0.2">
      <c r="C167" s="7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2:16" ht="15" customHeight="1" x14ac:dyDescent="0.2">
      <c r="C168" s="7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2:16" ht="15" customHeight="1" x14ac:dyDescent="0.2">
      <c r="C169" s="7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2:16" ht="15" customHeight="1" x14ac:dyDescent="0.2">
      <c r="C170" s="7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2:16" ht="15" customHeight="1" x14ac:dyDescent="0.2">
      <c r="C171" s="7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</sheetData>
  <mergeCells count="5">
    <mergeCell ref="G2:J2"/>
    <mergeCell ref="B10:B19"/>
    <mergeCell ref="B20:B29"/>
    <mergeCell ref="B30:B34"/>
    <mergeCell ref="B35:B39"/>
  </mergeCells>
  <pageMargins left="0.25" right="0.25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W42" sqref="W42"/>
    </sheetView>
  </sheetViews>
  <sheetFormatPr baseColWidth="10" defaultRowHeight="16" x14ac:dyDescent="0.2"/>
  <cols>
    <col min="2" max="2" width="12.6640625" customWidth="1"/>
  </cols>
  <sheetData>
    <row r="1" spans="1:7" ht="21" x14ac:dyDescent="0.25">
      <c r="A1" s="117" t="s">
        <v>37</v>
      </c>
    </row>
    <row r="4" spans="1:7" ht="77" customHeight="1" x14ac:dyDescent="0.2">
      <c r="B4" s="118" t="s">
        <v>38</v>
      </c>
      <c r="C4" s="119" t="s">
        <v>39</v>
      </c>
      <c r="D4" s="120"/>
      <c r="E4" s="119" t="s">
        <v>40</v>
      </c>
      <c r="F4" s="120"/>
      <c r="G4" s="121" t="s">
        <v>41</v>
      </c>
    </row>
    <row r="5" spans="1:7" ht="33" customHeight="1" thickBot="1" x14ac:dyDescent="0.25">
      <c r="A5" s="122"/>
      <c r="B5" s="123" t="s">
        <v>9</v>
      </c>
      <c r="C5" s="124"/>
      <c r="D5" s="125" t="s">
        <v>42</v>
      </c>
      <c r="E5" s="124" t="s">
        <v>43</v>
      </c>
      <c r="F5" s="125" t="s">
        <v>42</v>
      </c>
      <c r="G5" s="126" t="s">
        <v>43</v>
      </c>
    </row>
    <row r="6" spans="1:7" ht="17" thickTop="1" x14ac:dyDescent="0.2">
      <c r="A6" s="127" t="s">
        <v>44</v>
      </c>
      <c r="B6" s="128">
        <v>3</v>
      </c>
      <c r="C6" s="129">
        <v>0</v>
      </c>
      <c r="D6" s="130">
        <v>0</v>
      </c>
      <c r="E6" s="129">
        <v>11</v>
      </c>
      <c r="F6" s="130">
        <v>9.8994949366116654</v>
      </c>
      <c r="G6" s="131">
        <v>546</v>
      </c>
    </row>
    <row r="7" spans="1:7" x14ac:dyDescent="0.2">
      <c r="A7" s="127"/>
      <c r="B7" s="128">
        <v>13</v>
      </c>
      <c r="C7" s="129">
        <v>23</v>
      </c>
      <c r="D7" s="130">
        <v>15.556349186104045</v>
      </c>
      <c r="E7" s="129">
        <v>13</v>
      </c>
      <c r="F7" s="130">
        <v>4.2426406871192848</v>
      </c>
      <c r="G7" s="131">
        <v>818</v>
      </c>
    </row>
    <row r="8" spans="1:7" x14ac:dyDescent="0.2">
      <c r="A8" s="127"/>
      <c r="B8" s="128">
        <v>15</v>
      </c>
      <c r="C8" s="129">
        <v>32</v>
      </c>
      <c r="D8" s="130">
        <v>2.8284271247461903</v>
      </c>
      <c r="E8" s="129">
        <v>60</v>
      </c>
      <c r="F8" s="130">
        <v>2.8284271247461903</v>
      </c>
      <c r="G8" s="131">
        <v>140</v>
      </c>
    </row>
    <row r="9" spans="1:7" x14ac:dyDescent="0.2">
      <c r="A9" s="127"/>
      <c r="B9" s="128">
        <v>27</v>
      </c>
      <c r="C9" s="129">
        <v>0</v>
      </c>
      <c r="D9" s="130">
        <v>0</v>
      </c>
      <c r="E9" s="129">
        <v>4</v>
      </c>
      <c r="F9" s="130">
        <v>5.6568542494923806</v>
      </c>
      <c r="G9" s="131">
        <v>551</v>
      </c>
    </row>
    <row r="10" spans="1:7" x14ac:dyDescent="0.2">
      <c r="A10" s="132"/>
      <c r="B10" s="133">
        <v>30</v>
      </c>
      <c r="C10" s="134">
        <v>0</v>
      </c>
      <c r="D10" s="135">
        <v>0</v>
      </c>
      <c r="E10" s="134">
        <v>3</v>
      </c>
      <c r="F10" s="135">
        <v>4.2426406871192848</v>
      </c>
      <c r="G10" s="136">
        <v>160</v>
      </c>
    </row>
    <row r="11" spans="1:7" x14ac:dyDescent="0.2">
      <c r="A11" s="127" t="s">
        <v>45</v>
      </c>
      <c r="B11" s="128">
        <v>11</v>
      </c>
      <c r="C11" s="129">
        <v>3</v>
      </c>
      <c r="D11" s="130">
        <v>2.8284271247461903</v>
      </c>
      <c r="E11" s="129">
        <v>8</v>
      </c>
      <c r="F11" s="130">
        <v>4.2426406871192848</v>
      </c>
      <c r="G11" s="131">
        <v>587</v>
      </c>
    </row>
    <row r="12" spans="1:7" x14ac:dyDescent="0.2">
      <c r="A12" s="127"/>
      <c r="B12" s="128">
        <v>12</v>
      </c>
      <c r="C12" s="129">
        <v>14</v>
      </c>
      <c r="D12" s="130">
        <v>2.8284271247461903</v>
      </c>
      <c r="E12" s="129">
        <v>19</v>
      </c>
      <c r="F12" s="130">
        <v>1.4142135623730951</v>
      </c>
      <c r="G12" s="131">
        <v>660</v>
      </c>
    </row>
    <row r="13" spans="1:7" x14ac:dyDescent="0.2">
      <c r="A13" s="127"/>
      <c r="B13" s="128">
        <v>23</v>
      </c>
      <c r="C13" s="129">
        <v>6</v>
      </c>
      <c r="D13" s="130">
        <v>2.8284271247461903</v>
      </c>
      <c r="E13" s="129">
        <v>17</v>
      </c>
      <c r="F13" s="130">
        <v>1.4142135623730951</v>
      </c>
      <c r="G13" s="131">
        <v>378</v>
      </c>
    </row>
    <row r="14" spans="1:7" x14ac:dyDescent="0.2">
      <c r="A14" s="127"/>
      <c r="B14" s="128">
        <v>26</v>
      </c>
      <c r="C14" s="129">
        <v>0</v>
      </c>
      <c r="D14" s="130">
        <v>0</v>
      </c>
      <c r="E14" s="129">
        <v>6</v>
      </c>
      <c r="F14" s="130">
        <v>8.4852813742385695</v>
      </c>
      <c r="G14" s="131">
        <v>639</v>
      </c>
    </row>
    <row r="15" spans="1:7" x14ac:dyDescent="0.2">
      <c r="A15" s="132"/>
      <c r="B15" s="133">
        <v>29</v>
      </c>
      <c r="C15" s="134">
        <v>0</v>
      </c>
      <c r="D15" s="135">
        <v>0</v>
      </c>
      <c r="E15" s="134">
        <v>2</v>
      </c>
      <c r="F15" s="135">
        <v>2.8284271247461903</v>
      </c>
      <c r="G15" s="136">
        <v>177</v>
      </c>
    </row>
    <row r="16" spans="1:7" x14ac:dyDescent="0.2">
      <c r="A16" s="127" t="s">
        <v>46</v>
      </c>
      <c r="B16" s="128">
        <v>31</v>
      </c>
      <c r="C16" s="129">
        <v>842</v>
      </c>
      <c r="D16" s="130">
        <v>11.313708498984761</v>
      </c>
      <c r="E16" s="129">
        <v>36</v>
      </c>
      <c r="F16" s="130">
        <v>2.8284271247461903</v>
      </c>
      <c r="G16" s="131">
        <v>1630</v>
      </c>
    </row>
    <row r="17" spans="1:7" x14ac:dyDescent="0.2">
      <c r="A17" s="127"/>
      <c r="B17" s="128">
        <v>32</v>
      </c>
      <c r="C17" s="129">
        <v>947</v>
      </c>
      <c r="D17" s="130">
        <v>25.45584412271571</v>
      </c>
      <c r="E17" s="129">
        <v>0</v>
      </c>
      <c r="F17" s="130">
        <v>0</v>
      </c>
      <c r="G17" s="131">
        <v>110</v>
      </c>
    </row>
    <row r="18" spans="1:7" x14ac:dyDescent="0.2">
      <c r="A18" s="127"/>
      <c r="B18" s="128">
        <v>33</v>
      </c>
      <c r="C18" s="129">
        <v>674</v>
      </c>
      <c r="D18" s="130">
        <v>14.142135623730951</v>
      </c>
      <c r="E18" s="129">
        <v>0</v>
      </c>
      <c r="F18" s="130">
        <v>0</v>
      </c>
      <c r="G18" s="131">
        <v>368</v>
      </c>
    </row>
    <row r="19" spans="1:7" x14ac:dyDescent="0.2">
      <c r="A19" s="127"/>
      <c r="B19" s="128">
        <v>34</v>
      </c>
      <c r="C19" s="129">
        <v>644</v>
      </c>
      <c r="D19" s="130">
        <v>2.8284271247461903</v>
      </c>
      <c r="E19" s="129">
        <v>0</v>
      </c>
      <c r="F19" s="130">
        <v>0</v>
      </c>
      <c r="G19" s="131">
        <v>271</v>
      </c>
    </row>
    <row r="20" spans="1:7" x14ac:dyDescent="0.2">
      <c r="A20" s="132"/>
      <c r="B20" s="133">
        <v>35</v>
      </c>
      <c r="C20" s="134">
        <v>891</v>
      </c>
      <c r="D20" s="135">
        <v>43.840620433565945</v>
      </c>
      <c r="E20" s="134">
        <v>0</v>
      </c>
      <c r="F20" s="135">
        <v>0</v>
      </c>
      <c r="G20" s="136">
        <v>199</v>
      </c>
    </row>
  </sheetData>
  <mergeCells count="5">
    <mergeCell ref="C4:D4"/>
    <mergeCell ref="E4:F4"/>
    <mergeCell ref="A6:A10"/>
    <mergeCell ref="A11:A15"/>
    <mergeCell ref="A16:A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zoomScale="75" workbookViewId="0">
      <selection activeCell="O38" sqref="O38"/>
    </sheetView>
  </sheetViews>
  <sheetFormatPr baseColWidth="10" defaultRowHeight="16" x14ac:dyDescent="0.2"/>
  <cols>
    <col min="1" max="14" width="8.1640625" customWidth="1"/>
    <col min="16" max="16" width="14.33203125" customWidth="1"/>
    <col min="17" max="17" width="14.1640625" bestFit="1" customWidth="1"/>
    <col min="24" max="24" width="11.5" bestFit="1" customWidth="1"/>
    <col min="25" max="25" width="14.1640625" bestFit="1" customWidth="1"/>
  </cols>
  <sheetData>
    <row r="1" spans="1:30" ht="23" x14ac:dyDescent="0.25">
      <c r="A1" s="137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30" x14ac:dyDescent="0.2">
      <c r="A2" s="139" t="s">
        <v>48</v>
      </c>
      <c r="B2" s="140">
        <v>42571</v>
      </c>
      <c r="C2" s="140"/>
      <c r="D2" s="138"/>
      <c r="E2" s="138"/>
      <c r="F2" s="138"/>
      <c r="G2" s="138"/>
      <c r="H2" s="138"/>
      <c r="I2" s="138"/>
      <c r="J2" s="138"/>
      <c r="K2" s="141"/>
      <c r="L2" s="138" t="s">
        <v>49</v>
      </c>
      <c r="M2" s="138"/>
      <c r="N2" s="138"/>
    </row>
    <row r="3" spans="1:30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42"/>
      <c r="L3" s="138" t="s">
        <v>50</v>
      </c>
      <c r="M3" s="138"/>
      <c r="N3" s="138"/>
    </row>
    <row r="4" spans="1:30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43"/>
      <c r="L4" s="138" t="s">
        <v>51</v>
      </c>
      <c r="M4" s="138"/>
      <c r="N4" s="138"/>
    </row>
    <row r="5" spans="1:30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44"/>
      <c r="L5" s="138" t="s">
        <v>52</v>
      </c>
      <c r="M5" s="138"/>
      <c r="N5" s="138"/>
    </row>
    <row r="6" spans="1:30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30" ht="121" customHeight="1" x14ac:dyDescent="0.2">
      <c r="A7" s="138" t="s">
        <v>53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Q7" s="145"/>
      <c r="R7" s="146" t="s">
        <v>41</v>
      </c>
      <c r="S7" s="147" t="s">
        <v>39</v>
      </c>
      <c r="T7" s="148"/>
      <c r="U7" s="147" t="s">
        <v>40</v>
      </c>
      <c r="V7" s="149"/>
      <c r="Y7" s="145"/>
      <c r="Z7" s="146" t="s">
        <v>41</v>
      </c>
      <c r="AA7" s="147" t="s">
        <v>39</v>
      </c>
      <c r="AB7" s="148"/>
      <c r="AC7" s="147" t="s">
        <v>40</v>
      </c>
      <c r="AD7" s="149"/>
    </row>
    <row r="8" spans="1:30" ht="21" customHeight="1" thickBot="1" x14ac:dyDescent="0.25">
      <c r="A8" s="150"/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  <c r="H8" s="150">
        <v>7</v>
      </c>
      <c r="I8" s="150">
        <v>8</v>
      </c>
      <c r="J8" s="150">
        <v>9</v>
      </c>
      <c r="K8" s="150">
        <v>10</v>
      </c>
      <c r="L8" s="150">
        <v>11</v>
      </c>
      <c r="M8" s="150">
        <v>12</v>
      </c>
      <c r="N8" s="138"/>
      <c r="P8" s="122" t="s">
        <v>54</v>
      </c>
      <c r="Q8" s="151" t="s">
        <v>9</v>
      </c>
      <c r="R8" s="152" t="s">
        <v>43</v>
      </c>
      <c r="S8" s="124" t="s">
        <v>43</v>
      </c>
      <c r="T8" s="125" t="s">
        <v>42</v>
      </c>
      <c r="U8" s="124" t="s">
        <v>43</v>
      </c>
      <c r="V8" s="125" t="s">
        <v>42</v>
      </c>
      <c r="X8" s="122" t="s">
        <v>55</v>
      </c>
      <c r="Y8" s="151" t="s">
        <v>9</v>
      </c>
      <c r="Z8" s="152" t="s">
        <v>43</v>
      </c>
      <c r="AA8" s="124" t="s">
        <v>43</v>
      </c>
      <c r="AB8" s="125" t="s">
        <v>42</v>
      </c>
      <c r="AC8" s="124" t="s">
        <v>43</v>
      </c>
      <c r="AD8" s="125" t="s">
        <v>42</v>
      </c>
    </row>
    <row r="9" spans="1:30" ht="17" thickTop="1" x14ac:dyDescent="0.2">
      <c r="A9" s="150" t="s">
        <v>56</v>
      </c>
      <c r="B9" s="153" t="s">
        <v>44</v>
      </c>
      <c r="C9" s="154"/>
      <c r="D9" s="155"/>
      <c r="E9" s="154"/>
      <c r="F9" s="155"/>
      <c r="G9" s="154"/>
      <c r="H9" s="155"/>
      <c r="I9" s="154"/>
      <c r="J9" s="155"/>
      <c r="K9" s="154"/>
      <c r="L9" s="155"/>
      <c r="M9" s="156"/>
      <c r="N9" s="157" t="s">
        <v>57</v>
      </c>
      <c r="P9" s="158" t="s">
        <v>44</v>
      </c>
      <c r="Q9" s="159">
        <v>3</v>
      </c>
      <c r="R9" s="160">
        <v>273</v>
      </c>
      <c r="S9" s="129">
        <v>0</v>
      </c>
      <c r="T9" s="130">
        <v>0</v>
      </c>
      <c r="U9" s="129">
        <v>5.5</v>
      </c>
      <c r="V9" s="130">
        <v>4.9497474683058327</v>
      </c>
      <c r="X9" s="158" t="s">
        <v>44</v>
      </c>
      <c r="Y9" s="159">
        <v>3</v>
      </c>
      <c r="Z9" s="160">
        <f>R9*2</f>
        <v>546</v>
      </c>
      <c r="AA9" s="129">
        <f t="shared" ref="AA9:AD18" si="0">S9*2</f>
        <v>0</v>
      </c>
      <c r="AB9" s="130">
        <f t="shared" si="0"/>
        <v>0</v>
      </c>
      <c r="AC9" s="129">
        <f t="shared" si="0"/>
        <v>11</v>
      </c>
      <c r="AD9" s="130">
        <f t="shared" si="0"/>
        <v>9.8994949366116654</v>
      </c>
    </row>
    <row r="10" spans="1:30" x14ac:dyDescent="0.2">
      <c r="A10" s="150" t="s">
        <v>58</v>
      </c>
      <c r="B10" s="161"/>
      <c r="C10" s="162" t="s">
        <v>59</v>
      </c>
      <c r="D10" s="163"/>
      <c r="E10" s="162" t="s">
        <v>60</v>
      </c>
      <c r="F10" s="163"/>
      <c r="G10" s="162" t="s">
        <v>61</v>
      </c>
      <c r="H10" s="163"/>
      <c r="I10" s="162" t="s">
        <v>62</v>
      </c>
      <c r="J10" s="163"/>
      <c r="K10" s="162" t="s">
        <v>63</v>
      </c>
      <c r="L10" s="163"/>
      <c r="M10" s="164"/>
      <c r="N10" s="165"/>
      <c r="P10" s="158"/>
      <c r="Q10" s="159">
        <v>13</v>
      </c>
      <c r="R10" s="160">
        <v>409</v>
      </c>
      <c r="S10" s="129">
        <v>11.5</v>
      </c>
      <c r="T10" s="130">
        <v>7.7781745930520225</v>
      </c>
      <c r="U10" s="129">
        <v>6.5</v>
      </c>
      <c r="V10" s="130">
        <v>2.1213203435596424</v>
      </c>
      <c r="X10" s="158"/>
      <c r="Y10" s="159">
        <v>13</v>
      </c>
      <c r="Z10" s="160">
        <f t="shared" ref="Z10:Z17" si="1">R10*2</f>
        <v>818</v>
      </c>
      <c r="AA10" s="129">
        <f t="shared" si="0"/>
        <v>23</v>
      </c>
      <c r="AB10" s="130">
        <f t="shared" si="0"/>
        <v>15.556349186104045</v>
      </c>
      <c r="AC10" s="129">
        <f t="shared" si="0"/>
        <v>13</v>
      </c>
      <c r="AD10" s="130">
        <f t="shared" si="0"/>
        <v>4.2426406871192848</v>
      </c>
    </row>
    <row r="11" spans="1:30" x14ac:dyDescent="0.2">
      <c r="A11" s="150" t="s">
        <v>64</v>
      </c>
      <c r="B11" s="161"/>
      <c r="C11" s="166"/>
      <c r="D11" s="167"/>
      <c r="E11" s="166"/>
      <c r="F11" s="167"/>
      <c r="G11" s="166"/>
      <c r="H11" s="167"/>
      <c r="I11" s="166"/>
      <c r="J11" s="167"/>
      <c r="K11" s="166"/>
      <c r="L11" s="167"/>
      <c r="M11" s="164"/>
      <c r="N11" s="165"/>
      <c r="P11" s="158"/>
      <c r="Q11" s="159">
        <v>15</v>
      </c>
      <c r="R11" s="160">
        <v>70</v>
      </c>
      <c r="S11" s="129">
        <v>16</v>
      </c>
      <c r="T11" s="130">
        <v>1.4142135623730951</v>
      </c>
      <c r="U11" s="129">
        <v>30</v>
      </c>
      <c r="V11" s="130">
        <v>1.4142135623730951</v>
      </c>
      <c r="X11" s="158"/>
      <c r="Y11" s="159">
        <v>15</v>
      </c>
      <c r="Z11" s="160">
        <f t="shared" si="1"/>
        <v>140</v>
      </c>
      <c r="AA11" s="129">
        <f t="shared" si="0"/>
        <v>32</v>
      </c>
      <c r="AB11" s="130">
        <f t="shared" si="0"/>
        <v>2.8284271247461903</v>
      </c>
      <c r="AC11" s="129">
        <f t="shared" si="0"/>
        <v>60</v>
      </c>
      <c r="AD11" s="130">
        <f t="shared" si="0"/>
        <v>2.8284271247461903</v>
      </c>
    </row>
    <row r="12" spans="1:30" ht="17" thickBot="1" x14ac:dyDescent="0.25">
      <c r="A12" s="150" t="s">
        <v>65</v>
      </c>
      <c r="B12" s="168"/>
      <c r="C12" s="169"/>
      <c r="D12" s="170"/>
      <c r="E12" s="169"/>
      <c r="F12" s="170"/>
      <c r="G12" s="169"/>
      <c r="H12" s="170"/>
      <c r="I12" s="169"/>
      <c r="J12" s="170"/>
      <c r="K12" s="169"/>
      <c r="L12" s="170"/>
      <c r="M12" s="171"/>
      <c r="N12" s="172"/>
      <c r="P12" s="158"/>
      <c r="Q12" s="159">
        <v>27</v>
      </c>
      <c r="R12" s="160">
        <v>275.5</v>
      </c>
      <c r="S12" s="129">
        <v>0</v>
      </c>
      <c r="T12" s="130">
        <v>0</v>
      </c>
      <c r="U12" s="129">
        <v>2</v>
      </c>
      <c r="V12" s="130">
        <v>2.8284271247461903</v>
      </c>
      <c r="X12" s="158"/>
      <c r="Y12" s="159">
        <v>27</v>
      </c>
      <c r="Z12" s="160">
        <f t="shared" si="1"/>
        <v>551</v>
      </c>
      <c r="AA12" s="129">
        <f t="shared" si="0"/>
        <v>0</v>
      </c>
      <c r="AB12" s="130">
        <f t="shared" si="0"/>
        <v>0</v>
      </c>
      <c r="AC12" s="129">
        <f t="shared" si="0"/>
        <v>4</v>
      </c>
      <c r="AD12" s="130">
        <f t="shared" si="0"/>
        <v>5.6568542494923806</v>
      </c>
    </row>
    <row r="13" spans="1:30" ht="17" thickBot="1" x14ac:dyDescent="0.25">
      <c r="A13" s="150" t="s">
        <v>66</v>
      </c>
      <c r="B13" s="173" t="s">
        <v>45</v>
      </c>
      <c r="C13" s="174"/>
      <c r="D13" s="175"/>
      <c r="E13" s="174"/>
      <c r="F13" s="175"/>
      <c r="G13" s="162"/>
      <c r="H13" s="163"/>
      <c r="I13" s="162"/>
      <c r="J13" s="163"/>
      <c r="K13" s="162"/>
      <c r="L13" s="163"/>
      <c r="M13" s="156"/>
      <c r="N13" s="157" t="s">
        <v>57</v>
      </c>
      <c r="P13" s="176"/>
      <c r="Q13" s="177">
        <v>30</v>
      </c>
      <c r="R13" s="178">
        <v>80</v>
      </c>
      <c r="S13" s="179">
        <v>0</v>
      </c>
      <c r="T13" s="180">
        <v>0</v>
      </c>
      <c r="U13" s="179">
        <v>1.5</v>
      </c>
      <c r="V13" s="180">
        <v>2.1213203435596424</v>
      </c>
      <c r="X13" s="176"/>
      <c r="Y13" s="177">
        <v>30</v>
      </c>
      <c r="Z13" s="178">
        <f t="shared" si="1"/>
        <v>160</v>
      </c>
      <c r="AA13" s="179">
        <f t="shared" si="0"/>
        <v>0</v>
      </c>
      <c r="AB13" s="180">
        <f t="shared" si="0"/>
        <v>0</v>
      </c>
      <c r="AC13" s="179">
        <f t="shared" si="0"/>
        <v>3</v>
      </c>
      <c r="AD13" s="180">
        <f t="shared" si="0"/>
        <v>4.2426406871192848</v>
      </c>
    </row>
    <row r="14" spans="1:30" x14ac:dyDescent="0.2">
      <c r="A14" s="150" t="s">
        <v>67</v>
      </c>
      <c r="B14" s="181"/>
      <c r="C14" s="166"/>
      <c r="D14" s="167"/>
      <c r="E14" s="166"/>
      <c r="F14" s="167"/>
      <c r="G14" s="166"/>
      <c r="H14" s="167"/>
      <c r="I14" s="166"/>
      <c r="J14" s="167"/>
      <c r="K14" s="166"/>
      <c r="L14" s="167"/>
      <c r="M14" s="164"/>
      <c r="N14" s="165"/>
      <c r="P14" s="182" t="s">
        <v>45</v>
      </c>
      <c r="Q14" s="183">
        <v>11</v>
      </c>
      <c r="R14" s="160">
        <v>293.5</v>
      </c>
      <c r="S14" s="129">
        <v>1.5</v>
      </c>
      <c r="T14" s="130">
        <v>1.4142135623730951</v>
      </c>
      <c r="U14" s="129">
        <v>4</v>
      </c>
      <c r="V14" s="130">
        <v>2.1213203435596424</v>
      </c>
      <c r="X14" s="182" t="s">
        <v>45</v>
      </c>
      <c r="Y14" s="183">
        <v>11</v>
      </c>
      <c r="Z14" s="160">
        <f t="shared" si="1"/>
        <v>587</v>
      </c>
      <c r="AA14" s="129">
        <f t="shared" si="0"/>
        <v>3</v>
      </c>
      <c r="AB14" s="130">
        <f t="shared" si="0"/>
        <v>2.8284271247461903</v>
      </c>
      <c r="AC14" s="129">
        <f t="shared" si="0"/>
        <v>8</v>
      </c>
      <c r="AD14" s="130">
        <f t="shared" si="0"/>
        <v>4.2426406871192848</v>
      </c>
    </row>
    <row r="15" spans="1:30" ht="17" thickBot="1" x14ac:dyDescent="0.25">
      <c r="A15" s="150" t="s">
        <v>68</v>
      </c>
      <c r="B15" s="181"/>
      <c r="C15" s="169" t="s">
        <v>69</v>
      </c>
      <c r="D15" s="170"/>
      <c r="E15" s="169" t="s">
        <v>70</v>
      </c>
      <c r="F15" s="170"/>
      <c r="G15" s="169" t="s">
        <v>71</v>
      </c>
      <c r="H15" s="170"/>
      <c r="I15" s="169" t="s">
        <v>72</v>
      </c>
      <c r="J15" s="170"/>
      <c r="K15" s="169" t="s">
        <v>73</v>
      </c>
      <c r="L15" s="170"/>
      <c r="M15" s="164"/>
      <c r="N15" s="165"/>
      <c r="P15" s="182"/>
      <c r="Q15" s="183">
        <v>12</v>
      </c>
      <c r="R15" s="160">
        <v>330</v>
      </c>
      <c r="S15" s="129">
        <v>7</v>
      </c>
      <c r="T15" s="130">
        <v>1.4142135623730951</v>
      </c>
      <c r="U15" s="129">
        <v>9.5</v>
      </c>
      <c r="V15" s="130">
        <v>0.70710678118654757</v>
      </c>
      <c r="X15" s="182"/>
      <c r="Y15" s="183">
        <v>12</v>
      </c>
      <c r="Z15" s="160">
        <f t="shared" si="1"/>
        <v>660</v>
      </c>
      <c r="AA15" s="129">
        <f t="shared" si="0"/>
        <v>14</v>
      </c>
      <c r="AB15" s="130">
        <f t="shared" si="0"/>
        <v>2.8284271247461903</v>
      </c>
      <c r="AC15" s="129">
        <f t="shared" si="0"/>
        <v>19</v>
      </c>
      <c r="AD15" s="130">
        <f t="shared" si="0"/>
        <v>1.4142135623730951</v>
      </c>
    </row>
    <row r="16" spans="1:30" ht="17" thickBot="1" x14ac:dyDescent="0.25">
      <c r="A16" s="150" t="s">
        <v>74</v>
      </c>
      <c r="B16" s="184"/>
      <c r="C16" s="185"/>
      <c r="D16" s="186"/>
      <c r="E16" s="185"/>
      <c r="F16" s="186"/>
      <c r="G16" s="185"/>
      <c r="H16" s="186"/>
      <c r="I16" s="185"/>
      <c r="J16" s="186"/>
      <c r="K16" s="185"/>
      <c r="L16" s="186"/>
      <c r="M16" s="171"/>
      <c r="N16" s="172"/>
      <c r="P16" s="182"/>
      <c r="Q16" s="183">
        <v>23</v>
      </c>
      <c r="R16" s="160">
        <v>189</v>
      </c>
      <c r="S16" s="129">
        <v>3</v>
      </c>
      <c r="T16" s="130">
        <v>1.4142135623730951</v>
      </c>
      <c r="U16" s="129">
        <v>8.5</v>
      </c>
      <c r="V16" s="130">
        <v>0.70710678118654757</v>
      </c>
      <c r="X16" s="182"/>
      <c r="Y16" s="183">
        <v>23</v>
      </c>
      <c r="Z16" s="160">
        <f t="shared" si="1"/>
        <v>378</v>
      </c>
      <c r="AA16" s="129">
        <f t="shared" si="0"/>
        <v>6</v>
      </c>
      <c r="AB16" s="130">
        <f t="shared" si="0"/>
        <v>2.8284271247461903</v>
      </c>
      <c r="AC16" s="129">
        <f t="shared" si="0"/>
        <v>17</v>
      </c>
      <c r="AD16" s="130">
        <f t="shared" si="0"/>
        <v>1.4142135623730951</v>
      </c>
    </row>
    <row r="17" spans="1:35" x14ac:dyDescent="0.2">
      <c r="P17" s="182"/>
      <c r="Q17" s="183">
        <v>26</v>
      </c>
      <c r="R17" s="160">
        <v>319.5</v>
      </c>
      <c r="S17" s="129">
        <v>0</v>
      </c>
      <c r="T17" s="130">
        <v>0</v>
      </c>
      <c r="U17" s="129">
        <v>3</v>
      </c>
      <c r="V17" s="130">
        <v>4.2426406871192848</v>
      </c>
      <c r="X17" s="182"/>
      <c r="Y17" s="183">
        <v>26</v>
      </c>
      <c r="Z17" s="160">
        <f t="shared" si="1"/>
        <v>639</v>
      </c>
      <c r="AA17" s="129">
        <f t="shared" si="0"/>
        <v>0</v>
      </c>
      <c r="AB17" s="130">
        <f t="shared" si="0"/>
        <v>0</v>
      </c>
      <c r="AC17" s="129">
        <f t="shared" si="0"/>
        <v>6</v>
      </c>
      <c r="AD17" s="130">
        <f t="shared" si="0"/>
        <v>8.4852813742385695</v>
      </c>
    </row>
    <row r="18" spans="1:35" x14ac:dyDescent="0.2">
      <c r="P18" s="182"/>
      <c r="Q18" s="183">
        <v>29</v>
      </c>
      <c r="R18" s="160">
        <v>88.5</v>
      </c>
      <c r="S18" s="129">
        <v>0</v>
      </c>
      <c r="T18" s="130">
        <v>0</v>
      </c>
      <c r="U18" s="129">
        <v>1</v>
      </c>
      <c r="V18" s="130">
        <v>1.4142135623730951</v>
      </c>
      <c r="X18" s="182"/>
      <c r="Y18" s="183">
        <v>29</v>
      </c>
      <c r="Z18" s="160">
        <f>R18*2</f>
        <v>177</v>
      </c>
      <c r="AA18" s="129">
        <f t="shared" si="0"/>
        <v>0</v>
      </c>
      <c r="AB18" s="130">
        <f t="shared" si="0"/>
        <v>0</v>
      </c>
      <c r="AC18" s="129">
        <f t="shared" si="0"/>
        <v>2</v>
      </c>
      <c r="AD18" s="130">
        <f t="shared" si="0"/>
        <v>2.8284271247461903</v>
      </c>
    </row>
    <row r="20" spans="1:35" x14ac:dyDescent="0.2">
      <c r="A20" t="s">
        <v>75</v>
      </c>
    </row>
    <row r="21" spans="1:35" x14ac:dyDescent="0.2"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K21">
        <v>10</v>
      </c>
      <c r="L21">
        <v>11</v>
      </c>
      <c r="M21">
        <v>12</v>
      </c>
    </row>
    <row r="22" spans="1:35" x14ac:dyDescent="0.2">
      <c r="A22" t="s">
        <v>76</v>
      </c>
      <c r="C22">
        <v>347</v>
      </c>
      <c r="D22">
        <v>289</v>
      </c>
      <c r="E22">
        <v>440</v>
      </c>
      <c r="F22">
        <v>408</v>
      </c>
      <c r="G22">
        <v>119</v>
      </c>
      <c r="H22">
        <v>97</v>
      </c>
      <c r="I22">
        <v>317</v>
      </c>
      <c r="J22">
        <v>288</v>
      </c>
      <c r="K22">
        <v>166</v>
      </c>
      <c r="L22">
        <v>58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</row>
    <row r="23" spans="1:35" x14ac:dyDescent="0.2">
      <c r="A23" t="s">
        <v>77</v>
      </c>
      <c r="C23">
        <v>34</v>
      </c>
      <c r="D23">
        <v>34</v>
      </c>
      <c r="E23">
        <v>21</v>
      </c>
      <c r="F23">
        <v>32</v>
      </c>
      <c r="G23">
        <v>55</v>
      </c>
      <c r="H23">
        <v>53</v>
      </c>
      <c r="I23">
        <v>18</v>
      </c>
      <c r="J23">
        <v>18</v>
      </c>
      <c r="K23">
        <v>26</v>
      </c>
      <c r="L23">
        <v>16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</row>
    <row r="24" spans="1:35" x14ac:dyDescent="0.2">
      <c r="A24" t="s">
        <v>78</v>
      </c>
      <c r="C24">
        <v>54</v>
      </c>
      <c r="D24">
        <v>47</v>
      </c>
      <c r="E24">
        <v>23</v>
      </c>
      <c r="F24">
        <v>20</v>
      </c>
      <c r="G24">
        <v>67</v>
      </c>
      <c r="H24">
        <v>69</v>
      </c>
      <c r="I24">
        <v>31</v>
      </c>
      <c r="J24">
        <v>25</v>
      </c>
      <c r="K24">
        <v>30</v>
      </c>
      <c r="L24">
        <v>35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</row>
    <row r="25" spans="1:35" x14ac:dyDescent="0.2">
      <c r="A25" t="s">
        <v>79</v>
      </c>
      <c r="C25">
        <v>49</v>
      </c>
      <c r="D25">
        <v>41</v>
      </c>
      <c r="E25">
        <v>18</v>
      </c>
      <c r="F25">
        <v>12</v>
      </c>
      <c r="G25">
        <v>39</v>
      </c>
      <c r="H25">
        <v>37</v>
      </c>
      <c r="I25">
        <v>29</v>
      </c>
      <c r="J25">
        <v>25</v>
      </c>
      <c r="K25">
        <v>30</v>
      </c>
      <c r="L25">
        <v>34</v>
      </c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</row>
    <row r="26" spans="1:35" x14ac:dyDescent="0.2">
      <c r="A26" t="s">
        <v>80</v>
      </c>
      <c r="C26">
        <v>4</v>
      </c>
      <c r="D26">
        <v>6</v>
      </c>
      <c r="E26">
        <v>18</v>
      </c>
      <c r="F26">
        <v>16</v>
      </c>
      <c r="G26">
        <v>10</v>
      </c>
      <c r="H26">
        <v>8</v>
      </c>
      <c r="I26">
        <v>6</v>
      </c>
      <c r="J26">
        <v>6</v>
      </c>
      <c r="K26">
        <v>25</v>
      </c>
      <c r="L26">
        <v>24</v>
      </c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</row>
    <row r="27" spans="1:35" x14ac:dyDescent="0.2">
      <c r="A27" t="s">
        <v>81</v>
      </c>
      <c r="C27">
        <v>6</v>
      </c>
      <c r="D27">
        <v>9</v>
      </c>
      <c r="E27">
        <v>20</v>
      </c>
      <c r="F27">
        <v>19</v>
      </c>
      <c r="G27">
        <v>15</v>
      </c>
      <c r="H27">
        <v>14</v>
      </c>
      <c r="I27">
        <v>6</v>
      </c>
      <c r="J27">
        <v>15</v>
      </c>
      <c r="K27">
        <v>25</v>
      </c>
      <c r="L27">
        <v>27</v>
      </c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</row>
    <row r="28" spans="1:35" x14ac:dyDescent="0.2">
      <c r="A28" t="s">
        <v>82</v>
      </c>
      <c r="C28">
        <v>4</v>
      </c>
      <c r="D28">
        <v>3</v>
      </c>
      <c r="E28">
        <v>12</v>
      </c>
      <c r="F28">
        <v>8</v>
      </c>
      <c r="G28">
        <v>5</v>
      </c>
      <c r="H28">
        <v>7</v>
      </c>
      <c r="I28">
        <v>9</v>
      </c>
      <c r="J28">
        <v>9</v>
      </c>
      <c r="K28">
        <v>29</v>
      </c>
      <c r="L28">
        <v>21</v>
      </c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</row>
    <row r="29" spans="1:35" x14ac:dyDescent="0.2">
      <c r="A29" t="s">
        <v>83</v>
      </c>
      <c r="C29">
        <v>267</v>
      </c>
      <c r="D29">
        <v>327</v>
      </c>
      <c r="E29">
        <v>357</v>
      </c>
      <c r="F29">
        <v>323</v>
      </c>
      <c r="G29">
        <v>188</v>
      </c>
      <c r="H29">
        <v>202</v>
      </c>
      <c r="I29">
        <v>330</v>
      </c>
      <c r="J29">
        <v>327</v>
      </c>
      <c r="K29">
        <v>107</v>
      </c>
      <c r="L29">
        <v>120</v>
      </c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</row>
    <row r="31" spans="1:35" x14ac:dyDescent="0.2">
      <c r="A31" t="s">
        <v>84</v>
      </c>
    </row>
    <row r="32" spans="1:35" x14ac:dyDescent="0.2">
      <c r="B32">
        <v>1</v>
      </c>
      <c r="C32">
        <v>2</v>
      </c>
      <c r="D32">
        <v>3</v>
      </c>
      <c r="E32">
        <v>4</v>
      </c>
      <c r="F32">
        <v>5</v>
      </c>
      <c r="G32">
        <v>6</v>
      </c>
      <c r="H32">
        <v>7</v>
      </c>
      <c r="I32">
        <v>8</v>
      </c>
      <c r="J32">
        <v>9</v>
      </c>
      <c r="K32">
        <v>10</v>
      </c>
      <c r="L32">
        <v>11</v>
      </c>
      <c r="M32">
        <v>12</v>
      </c>
    </row>
    <row r="33" spans="1:12" x14ac:dyDescent="0.2">
      <c r="A33" t="s">
        <v>76</v>
      </c>
      <c r="C33" s="187">
        <v>302</v>
      </c>
      <c r="D33" s="187">
        <v>244</v>
      </c>
      <c r="E33" s="187">
        <v>425</v>
      </c>
      <c r="F33" s="187">
        <v>393</v>
      </c>
      <c r="G33" s="187">
        <v>81</v>
      </c>
      <c r="H33" s="187">
        <v>59</v>
      </c>
      <c r="I33" s="187">
        <v>290</v>
      </c>
      <c r="J33" s="187">
        <v>261</v>
      </c>
      <c r="K33" s="187">
        <v>134</v>
      </c>
      <c r="L33" s="187">
        <v>26</v>
      </c>
    </row>
    <row r="34" spans="1:12" x14ac:dyDescent="0.2">
      <c r="A34" t="s">
        <v>77</v>
      </c>
      <c r="C34" s="187">
        <v>0</v>
      </c>
      <c r="D34" s="187">
        <v>0</v>
      </c>
      <c r="E34" s="187">
        <v>6</v>
      </c>
      <c r="F34" s="187">
        <v>17</v>
      </c>
      <c r="G34" s="187">
        <v>17</v>
      </c>
      <c r="H34" s="187">
        <v>15</v>
      </c>
      <c r="I34" s="187">
        <v>0</v>
      </c>
      <c r="J34" s="187">
        <v>0</v>
      </c>
      <c r="K34" s="187">
        <v>0</v>
      </c>
      <c r="L34" s="187">
        <v>0</v>
      </c>
    </row>
    <row r="35" spans="1:12" x14ac:dyDescent="0.2">
      <c r="A35" t="s">
        <v>78</v>
      </c>
      <c r="C35" s="187">
        <v>9</v>
      </c>
      <c r="D35" s="187">
        <v>2</v>
      </c>
      <c r="E35" s="187">
        <v>8</v>
      </c>
      <c r="F35" s="187">
        <v>5</v>
      </c>
      <c r="G35" s="187">
        <v>29</v>
      </c>
      <c r="H35" s="187">
        <v>31</v>
      </c>
      <c r="I35" s="187">
        <v>4</v>
      </c>
      <c r="J35" s="187">
        <v>0</v>
      </c>
      <c r="K35" s="187">
        <v>0</v>
      </c>
      <c r="L35" s="187">
        <v>3</v>
      </c>
    </row>
    <row r="36" spans="1:12" x14ac:dyDescent="0.2">
      <c r="A36" t="s">
        <v>79</v>
      </c>
      <c r="C36" s="187"/>
      <c r="D36" s="187"/>
      <c r="E36" s="187"/>
      <c r="F36" s="187"/>
      <c r="G36" s="187"/>
      <c r="H36" s="187"/>
      <c r="I36" s="187"/>
      <c r="J36" s="187"/>
      <c r="K36" s="187"/>
      <c r="L36" s="187"/>
    </row>
    <row r="37" spans="1:12" x14ac:dyDescent="0.2">
      <c r="A37" t="s">
        <v>80</v>
      </c>
      <c r="C37" s="187">
        <v>0.5</v>
      </c>
      <c r="D37" s="187">
        <v>2.5</v>
      </c>
      <c r="E37" s="187">
        <v>8</v>
      </c>
      <c r="F37" s="187">
        <v>6</v>
      </c>
      <c r="G37" s="187">
        <v>4</v>
      </c>
      <c r="H37" s="187">
        <v>2</v>
      </c>
      <c r="I37" s="187">
        <v>0</v>
      </c>
      <c r="J37" s="187">
        <v>0</v>
      </c>
      <c r="K37" s="187">
        <v>0</v>
      </c>
      <c r="L37" s="187">
        <v>0</v>
      </c>
    </row>
    <row r="38" spans="1:12" x14ac:dyDescent="0.2">
      <c r="A38" t="s">
        <v>81</v>
      </c>
      <c r="C38" s="187">
        <v>2.5</v>
      </c>
      <c r="D38" s="187">
        <v>5.5</v>
      </c>
      <c r="E38" s="187">
        <v>10</v>
      </c>
      <c r="F38" s="187">
        <v>9</v>
      </c>
      <c r="G38" s="187">
        <v>9</v>
      </c>
      <c r="H38" s="187">
        <v>8</v>
      </c>
      <c r="I38" s="187">
        <v>0</v>
      </c>
      <c r="J38" s="187">
        <v>6</v>
      </c>
      <c r="K38" s="187">
        <v>0</v>
      </c>
      <c r="L38" s="187">
        <v>2</v>
      </c>
    </row>
    <row r="39" spans="1:12" x14ac:dyDescent="0.2">
      <c r="A39" t="s">
        <v>82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12" x14ac:dyDescent="0.2">
      <c r="A40" t="s">
        <v>83</v>
      </c>
      <c r="C40" s="187">
        <v>263.5</v>
      </c>
      <c r="D40" s="187">
        <v>323.5</v>
      </c>
      <c r="E40" s="187">
        <v>347</v>
      </c>
      <c r="F40" s="187">
        <v>313</v>
      </c>
      <c r="G40" s="187">
        <v>182</v>
      </c>
      <c r="H40" s="187">
        <v>196</v>
      </c>
      <c r="I40" s="187">
        <v>321</v>
      </c>
      <c r="J40" s="187">
        <v>318</v>
      </c>
      <c r="K40" s="187">
        <v>82</v>
      </c>
      <c r="L40" s="187">
        <v>95</v>
      </c>
    </row>
  </sheetData>
  <mergeCells count="13">
    <mergeCell ref="N13:N16"/>
    <mergeCell ref="P14:P18"/>
    <mergeCell ref="X14:X18"/>
    <mergeCell ref="B2:C2"/>
    <mergeCell ref="S7:T7"/>
    <mergeCell ref="U7:V7"/>
    <mergeCell ref="AA7:AB7"/>
    <mergeCell ref="AC7:AD7"/>
    <mergeCell ref="B9:B12"/>
    <mergeCell ref="N9:N12"/>
    <mergeCell ref="P9:P13"/>
    <mergeCell ref="X9:X13"/>
    <mergeCell ref="B13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75" workbookViewId="0">
      <selection activeCell="W42" sqref="W42"/>
    </sheetView>
  </sheetViews>
  <sheetFormatPr baseColWidth="10" defaultRowHeight="16" x14ac:dyDescent="0.2"/>
  <cols>
    <col min="1" max="14" width="7.83203125" customWidth="1"/>
    <col min="16" max="16" width="20.33203125" customWidth="1"/>
    <col min="17" max="17" width="14.1640625" bestFit="1" customWidth="1"/>
    <col min="24" max="24" width="16.6640625" bestFit="1" customWidth="1"/>
  </cols>
  <sheetData>
    <row r="1" spans="1:29" ht="23" x14ac:dyDescent="0.25">
      <c r="A1" s="137" t="s">
        <v>47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29" x14ac:dyDescent="0.2">
      <c r="A2" s="139" t="s">
        <v>48</v>
      </c>
      <c r="B2" s="140">
        <v>42571</v>
      </c>
      <c r="C2" s="140"/>
      <c r="D2" s="138"/>
      <c r="E2" s="138"/>
      <c r="F2" s="138"/>
      <c r="G2" s="138"/>
      <c r="H2" s="138"/>
      <c r="I2" s="138"/>
      <c r="J2" s="138"/>
      <c r="K2" s="141"/>
      <c r="L2" s="138" t="s">
        <v>49</v>
      </c>
      <c r="M2" s="138"/>
      <c r="N2" s="138"/>
    </row>
    <row r="3" spans="1:29" x14ac:dyDescent="0.2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42"/>
      <c r="L3" s="138" t="s">
        <v>50</v>
      </c>
      <c r="M3" s="138"/>
      <c r="N3" s="138"/>
    </row>
    <row r="4" spans="1:29" x14ac:dyDescent="0.2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43"/>
      <c r="L4" s="138" t="s">
        <v>51</v>
      </c>
      <c r="M4" s="138"/>
      <c r="N4" s="138"/>
    </row>
    <row r="5" spans="1:29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44"/>
      <c r="L5" s="138" t="s">
        <v>52</v>
      </c>
      <c r="M5" s="138"/>
      <c r="N5" s="138"/>
    </row>
    <row r="6" spans="1:29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29" ht="72" x14ac:dyDescent="0.2">
      <c r="A7" s="138" t="s">
        <v>85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P7" s="183" t="s">
        <v>46</v>
      </c>
      <c r="Q7" s="145"/>
      <c r="R7" s="146" t="s">
        <v>41</v>
      </c>
      <c r="S7" s="147" t="s">
        <v>39</v>
      </c>
      <c r="T7" s="148"/>
      <c r="U7" s="147" t="s">
        <v>40</v>
      </c>
      <c r="V7" s="149"/>
      <c r="X7" s="188" t="s">
        <v>38</v>
      </c>
      <c r="Y7" s="146" t="s">
        <v>41</v>
      </c>
      <c r="Z7" s="147" t="s">
        <v>39</v>
      </c>
      <c r="AA7" s="148"/>
      <c r="AB7" s="147" t="s">
        <v>40</v>
      </c>
      <c r="AC7" s="149"/>
    </row>
    <row r="8" spans="1:29" ht="17" thickBot="1" x14ac:dyDescent="0.25">
      <c r="A8" s="150"/>
      <c r="B8" s="150">
        <v>1</v>
      </c>
      <c r="C8" s="150">
        <v>2</v>
      </c>
      <c r="D8" s="150">
        <v>3</v>
      </c>
      <c r="E8" s="150">
        <v>4</v>
      </c>
      <c r="F8" s="150">
        <v>5</v>
      </c>
      <c r="G8" s="150">
        <v>6</v>
      </c>
      <c r="H8" s="150">
        <v>7</v>
      </c>
      <c r="I8" s="150">
        <v>8</v>
      </c>
      <c r="J8" s="150">
        <v>9</v>
      </c>
      <c r="K8" s="150">
        <v>10</v>
      </c>
      <c r="L8" s="150">
        <v>11</v>
      </c>
      <c r="M8" s="150">
        <v>12</v>
      </c>
      <c r="N8" s="138"/>
      <c r="P8" s="189" t="s">
        <v>86</v>
      </c>
      <c r="Q8" s="151" t="s">
        <v>9</v>
      </c>
      <c r="R8" s="152" t="s">
        <v>43</v>
      </c>
      <c r="S8" s="124" t="s">
        <v>43</v>
      </c>
      <c r="T8" s="125" t="s">
        <v>42</v>
      </c>
      <c r="U8" s="124" t="s">
        <v>43</v>
      </c>
      <c r="V8" s="125" t="s">
        <v>42</v>
      </c>
      <c r="X8" s="190" t="s">
        <v>9</v>
      </c>
      <c r="Y8" s="191" t="s">
        <v>43</v>
      </c>
      <c r="Z8" s="192" t="s">
        <v>43</v>
      </c>
      <c r="AA8" s="193" t="s">
        <v>42</v>
      </c>
      <c r="AB8" s="192" t="s">
        <v>43</v>
      </c>
      <c r="AC8" s="193" t="s">
        <v>42</v>
      </c>
    </row>
    <row r="9" spans="1:29" ht="17" thickTop="1" x14ac:dyDescent="0.2">
      <c r="A9" s="150" t="s">
        <v>56</v>
      </c>
      <c r="B9" s="153" t="s">
        <v>87</v>
      </c>
      <c r="C9" s="154"/>
      <c r="D9" s="155"/>
      <c r="E9" s="154"/>
      <c r="F9" s="155"/>
      <c r="G9" s="154"/>
      <c r="H9" s="155"/>
      <c r="I9" s="154"/>
      <c r="J9" s="155"/>
      <c r="K9" s="154"/>
      <c r="L9" s="155"/>
      <c r="M9" s="156"/>
      <c r="N9" s="157" t="s">
        <v>57</v>
      </c>
      <c r="P9" s="194" t="s">
        <v>88</v>
      </c>
      <c r="Q9" s="159">
        <v>31</v>
      </c>
      <c r="R9" s="160">
        <v>146.5</v>
      </c>
      <c r="S9" s="129">
        <v>398</v>
      </c>
      <c r="T9" s="130">
        <v>18.384776310850235</v>
      </c>
      <c r="U9" s="129">
        <v>2</v>
      </c>
      <c r="V9" s="130">
        <v>2.8284271247461903</v>
      </c>
      <c r="X9" s="190">
        <v>31</v>
      </c>
      <c r="Y9" s="195">
        <f>R9*2</f>
        <v>293</v>
      </c>
      <c r="Z9" s="195">
        <f>S9*2</f>
        <v>796</v>
      </c>
      <c r="AA9" s="196">
        <f>T9*2</f>
        <v>36.76955262170047</v>
      </c>
      <c r="AB9" s="195">
        <f>U9*2</f>
        <v>4</v>
      </c>
      <c r="AC9" s="196">
        <f>V9*2</f>
        <v>5.6568542494923806</v>
      </c>
    </row>
    <row r="10" spans="1:29" x14ac:dyDescent="0.2">
      <c r="A10" s="150" t="s">
        <v>58</v>
      </c>
      <c r="B10" s="161"/>
      <c r="C10" s="162" t="s">
        <v>89</v>
      </c>
      <c r="D10" s="163"/>
      <c r="E10" s="162" t="s">
        <v>90</v>
      </c>
      <c r="F10" s="163"/>
      <c r="G10" s="162" t="s">
        <v>91</v>
      </c>
      <c r="H10" s="163"/>
      <c r="I10" s="162" t="s">
        <v>92</v>
      </c>
      <c r="J10" s="163"/>
      <c r="K10" s="162" t="s">
        <v>93</v>
      </c>
      <c r="L10" s="163"/>
      <c r="M10" s="164"/>
      <c r="N10" s="165"/>
      <c r="P10" s="194" t="s">
        <v>94</v>
      </c>
      <c r="Q10" s="159">
        <v>31</v>
      </c>
      <c r="R10" s="160">
        <v>407.5</v>
      </c>
      <c r="S10" s="129">
        <v>210.5</v>
      </c>
      <c r="T10" s="130">
        <v>2.8284271247461903</v>
      </c>
      <c r="U10" s="129">
        <v>9</v>
      </c>
      <c r="V10" s="130">
        <v>0.70710678118654757</v>
      </c>
      <c r="X10" s="190">
        <v>31</v>
      </c>
      <c r="Y10" s="195">
        <f>R10*4</f>
        <v>1630</v>
      </c>
      <c r="Z10" s="195">
        <f t="shared" ref="Z10:AC10" si="0">S10*4</f>
        <v>842</v>
      </c>
      <c r="AA10" s="196">
        <f t="shared" si="0"/>
        <v>11.313708498984761</v>
      </c>
      <c r="AB10" s="195">
        <f t="shared" si="0"/>
        <v>36</v>
      </c>
      <c r="AC10" s="196">
        <f t="shared" si="0"/>
        <v>2.8284271247461903</v>
      </c>
    </row>
    <row r="11" spans="1:29" x14ac:dyDescent="0.2">
      <c r="A11" s="150" t="s">
        <v>64</v>
      </c>
      <c r="B11" s="161"/>
      <c r="C11" s="166"/>
      <c r="D11" s="167"/>
      <c r="E11" s="166"/>
      <c r="F11" s="167"/>
      <c r="G11" s="166"/>
      <c r="H11" s="167"/>
      <c r="I11" s="166"/>
      <c r="J11" s="167"/>
      <c r="K11" s="166"/>
      <c r="L11" s="167"/>
      <c r="M11" s="164"/>
      <c r="N11" s="165"/>
      <c r="P11" s="197" t="s">
        <v>88</v>
      </c>
      <c r="Q11" s="198">
        <v>32</v>
      </c>
      <c r="R11" s="199">
        <v>55</v>
      </c>
      <c r="S11" s="200">
        <v>473.5</v>
      </c>
      <c r="T11" s="201">
        <v>12.727922061357855</v>
      </c>
      <c r="U11" s="200">
        <v>0</v>
      </c>
      <c r="V11" s="201">
        <v>0</v>
      </c>
      <c r="X11" s="202">
        <v>32</v>
      </c>
      <c r="Y11" s="203">
        <f>R11*2</f>
        <v>110</v>
      </c>
      <c r="Z11" s="203">
        <f>S11*2</f>
        <v>947</v>
      </c>
      <c r="AA11" s="204">
        <f>T11*2</f>
        <v>25.45584412271571</v>
      </c>
      <c r="AB11" s="203">
        <f>U11*2</f>
        <v>0</v>
      </c>
      <c r="AC11" s="204">
        <f>V11*2</f>
        <v>0</v>
      </c>
    </row>
    <row r="12" spans="1:29" ht="17" thickBot="1" x14ac:dyDescent="0.25">
      <c r="A12" s="150" t="s">
        <v>65</v>
      </c>
      <c r="B12" s="168"/>
      <c r="C12" s="169"/>
      <c r="D12" s="170"/>
      <c r="E12" s="169"/>
      <c r="F12" s="170"/>
      <c r="G12" s="169"/>
      <c r="H12" s="170"/>
      <c r="I12" s="169"/>
      <c r="J12" s="170"/>
      <c r="K12" s="169"/>
      <c r="L12" s="170"/>
      <c r="M12" s="171"/>
      <c r="N12" s="172"/>
      <c r="P12" s="197" t="s">
        <v>94</v>
      </c>
      <c r="Q12" s="198">
        <v>32</v>
      </c>
      <c r="R12" s="199">
        <v>428</v>
      </c>
      <c r="S12" s="200">
        <v>235.5</v>
      </c>
      <c r="T12" s="201">
        <v>22.627416997969522</v>
      </c>
      <c r="U12" s="200">
        <v>1</v>
      </c>
      <c r="V12" s="201">
        <v>1.4142135623730951</v>
      </c>
      <c r="X12" s="202">
        <v>32</v>
      </c>
      <c r="Y12" s="203">
        <f>R12*4</f>
        <v>1712</v>
      </c>
      <c r="Z12" s="203">
        <f t="shared" ref="Z12:AC12" si="1">S12*4</f>
        <v>942</v>
      </c>
      <c r="AA12" s="204">
        <f t="shared" si="1"/>
        <v>90.509667991878089</v>
      </c>
      <c r="AB12" s="203">
        <f t="shared" si="1"/>
        <v>4</v>
      </c>
      <c r="AC12" s="204">
        <f t="shared" si="1"/>
        <v>5.6568542494923806</v>
      </c>
    </row>
    <row r="13" spans="1:29" x14ac:dyDescent="0.2">
      <c r="A13" s="150" t="s">
        <v>66</v>
      </c>
      <c r="B13" s="153" t="s">
        <v>87</v>
      </c>
      <c r="C13" s="162"/>
      <c r="D13" s="163"/>
      <c r="E13" s="162"/>
      <c r="F13" s="163"/>
      <c r="G13" s="162"/>
      <c r="H13" s="163"/>
      <c r="I13" s="162"/>
      <c r="J13" s="163"/>
      <c r="K13" s="162"/>
      <c r="L13" s="163"/>
      <c r="M13" s="156"/>
      <c r="N13" s="157" t="s">
        <v>95</v>
      </c>
      <c r="P13" s="194" t="s">
        <v>88</v>
      </c>
      <c r="Q13" s="159">
        <v>33</v>
      </c>
      <c r="R13" s="160">
        <v>184</v>
      </c>
      <c r="S13" s="129">
        <v>337</v>
      </c>
      <c r="T13" s="130">
        <v>7.0710678118654755</v>
      </c>
      <c r="U13" s="129">
        <v>0</v>
      </c>
      <c r="V13" s="130">
        <v>0</v>
      </c>
      <c r="X13" s="190">
        <v>33</v>
      </c>
      <c r="Y13" s="195">
        <f>R13*2</f>
        <v>368</v>
      </c>
      <c r="Z13" s="195">
        <f>S13*2</f>
        <v>674</v>
      </c>
      <c r="AA13" s="196">
        <f>T13*2</f>
        <v>14.142135623730951</v>
      </c>
      <c r="AB13" s="195">
        <f>U13*2</f>
        <v>0</v>
      </c>
      <c r="AC13" s="196">
        <f>V13*2</f>
        <v>0</v>
      </c>
    </row>
    <row r="14" spans="1:29" x14ac:dyDescent="0.2">
      <c r="A14" s="150" t="s">
        <v>67</v>
      </c>
      <c r="B14" s="161"/>
      <c r="C14" s="166"/>
      <c r="D14" s="167"/>
      <c r="E14" s="166"/>
      <c r="F14" s="167"/>
      <c r="G14" s="166"/>
      <c r="H14" s="167"/>
      <c r="I14" s="166"/>
      <c r="J14" s="167"/>
      <c r="K14" s="166"/>
      <c r="L14" s="167"/>
      <c r="M14" s="164"/>
      <c r="N14" s="165"/>
      <c r="P14" s="194" t="s">
        <v>94</v>
      </c>
      <c r="Q14" s="159">
        <v>33</v>
      </c>
      <c r="R14" s="160">
        <v>426.5</v>
      </c>
      <c r="S14" s="129">
        <v>124.5</v>
      </c>
      <c r="T14" s="130">
        <v>1.4142135623730951</v>
      </c>
      <c r="U14" s="129">
        <v>1</v>
      </c>
      <c r="V14" s="130">
        <v>0.70710678118654757</v>
      </c>
      <c r="X14" s="190">
        <v>33</v>
      </c>
      <c r="Y14" s="195">
        <f>R14*4</f>
        <v>1706</v>
      </c>
      <c r="Z14" s="195">
        <f t="shared" ref="Z14:AC14" si="2">S14*4</f>
        <v>498</v>
      </c>
      <c r="AA14" s="196">
        <f t="shared" si="2"/>
        <v>5.6568542494923806</v>
      </c>
      <c r="AB14" s="195">
        <f t="shared" si="2"/>
        <v>4</v>
      </c>
      <c r="AC14" s="196">
        <f t="shared" si="2"/>
        <v>2.8284271247461903</v>
      </c>
    </row>
    <row r="15" spans="1:29" ht="17" thickBot="1" x14ac:dyDescent="0.25">
      <c r="A15" s="150" t="s">
        <v>68</v>
      </c>
      <c r="B15" s="161"/>
      <c r="C15" s="169" t="s">
        <v>89</v>
      </c>
      <c r="D15" s="170"/>
      <c r="E15" s="169" t="s">
        <v>90</v>
      </c>
      <c r="F15" s="170"/>
      <c r="G15" s="169" t="s">
        <v>91</v>
      </c>
      <c r="H15" s="170"/>
      <c r="I15" s="169" t="s">
        <v>92</v>
      </c>
      <c r="J15" s="170"/>
      <c r="K15" s="169" t="s">
        <v>93</v>
      </c>
      <c r="L15" s="170"/>
      <c r="M15" s="164"/>
      <c r="N15" s="165"/>
      <c r="P15" s="197" t="s">
        <v>88</v>
      </c>
      <c r="Q15" s="198">
        <v>34</v>
      </c>
      <c r="R15" s="199">
        <v>135.5</v>
      </c>
      <c r="S15" s="200">
        <v>322</v>
      </c>
      <c r="T15" s="201">
        <v>1.4142135623730951</v>
      </c>
      <c r="U15" s="200">
        <v>0</v>
      </c>
      <c r="V15" s="201">
        <v>0</v>
      </c>
      <c r="X15" s="202">
        <v>34</v>
      </c>
      <c r="Y15" s="203">
        <f>R15*2</f>
        <v>271</v>
      </c>
      <c r="Z15" s="203">
        <f>S15*2</f>
        <v>644</v>
      </c>
      <c r="AA15" s="204">
        <f>T15*2</f>
        <v>2.8284271247461903</v>
      </c>
      <c r="AB15" s="203">
        <f>U15*2</f>
        <v>0</v>
      </c>
      <c r="AC15" s="204">
        <f>V15*2</f>
        <v>0</v>
      </c>
    </row>
    <row r="16" spans="1:29" ht="17" thickBot="1" x14ac:dyDescent="0.25">
      <c r="A16" s="150" t="s">
        <v>74</v>
      </c>
      <c r="B16" s="168"/>
      <c r="C16" s="185"/>
      <c r="D16" s="186"/>
      <c r="E16" s="185"/>
      <c r="F16" s="186"/>
      <c r="G16" s="185"/>
      <c r="H16" s="186"/>
      <c r="I16" s="185"/>
      <c r="J16" s="186"/>
      <c r="K16" s="185"/>
      <c r="L16" s="186"/>
      <c r="M16" s="171"/>
      <c r="N16" s="172"/>
      <c r="P16" s="197" t="s">
        <v>94</v>
      </c>
      <c r="Q16" s="198">
        <v>34</v>
      </c>
      <c r="R16" s="199">
        <v>450</v>
      </c>
      <c r="S16" s="200">
        <v>131</v>
      </c>
      <c r="T16" s="201">
        <v>7.7781745930520225</v>
      </c>
      <c r="U16" s="200">
        <v>0</v>
      </c>
      <c r="V16" s="201">
        <v>0</v>
      </c>
      <c r="X16" s="202">
        <v>34</v>
      </c>
      <c r="Y16" s="203">
        <f>R16*4</f>
        <v>1800</v>
      </c>
      <c r="Z16" s="203">
        <f t="shared" ref="Z16:AC16" si="3">S16*4</f>
        <v>524</v>
      </c>
      <c r="AA16" s="204">
        <f t="shared" si="3"/>
        <v>31.11269837220809</v>
      </c>
      <c r="AB16" s="203">
        <f t="shared" si="3"/>
        <v>0</v>
      </c>
      <c r="AC16" s="204">
        <f t="shared" si="3"/>
        <v>0</v>
      </c>
    </row>
    <row r="17" spans="1:29" x14ac:dyDescent="0.2">
      <c r="P17" s="194" t="s">
        <v>88</v>
      </c>
      <c r="Q17" s="159">
        <v>35</v>
      </c>
      <c r="R17" s="160">
        <v>99.5</v>
      </c>
      <c r="S17" s="129">
        <v>445.5</v>
      </c>
      <c r="T17" s="130">
        <v>21.920310216782973</v>
      </c>
      <c r="U17" s="129">
        <v>0</v>
      </c>
      <c r="V17" s="130">
        <v>0</v>
      </c>
      <c r="X17" s="190">
        <v>35</v>
      </c>
      <c r="Y17" s="195">
        <f>R17*2</f>
        <v>199</v>
      </c>
      <c r="Z17" s="195">
        <f>S17*2</f>
        <v>891</v>
      </c>
      <c r="AA17" s="196">
        <f>T17*2</f>
        <v>43.840620433565945</v>
      </c>
      <c r="AB17" s="195">
        <f>U17*2</f>
        <v>0</v>
      </c>
      <c r="AC17" s="196">
        <f>V17*2</f>
        <v>0</v>
      </c>
    </row>
    <row r="18" spans="1:29" x14ac:dyDescent="0.2">
      <c r="A18" t="s">
        <v>75</v>
      </c>
      <c r="P18" s="194" t="s">
        <v>94</v>
      </c>
      <c r="Q18" s="159">
        <v>35</v>
      </c>
      <c r="R18" s="160">
        <v>473</v>
      </c>
      <c r="S18" s="129">
        <v>254</v>
      </c>
      <c r="T18" s="130">
        <v>15.556349186104045</v>
      </c>
      <c r="U18" s="129">
        <v>1</v>
      </c>
      <c r="V18" s="130">
        <v>1.4142135623730951</v>
      </c>
      <c r="X18" s="190">
        <v>35</v>
      </c>
      <c r="Y18" s="195">
        <f>R18*4</f>
        <v>1892</v>
      </c>
      <c r="Z18" s="195">
        <f t="shared" ref="Z18:AC18" si="4">S18*4</f>
        <v>1016</v>
      </c>
      <c r="AA18" s="196">
        <f t="shared" si="4"/>
        <v>62.22539674441618</v>
      </c>
      <c r="AB18" s="195">
        <f t="shared" si="4"/>
        <v>4</v>
      </c>
      <c r="AC18" s="196">
        <f t="shared" si="4"/>
        <v>5.6568542494923806</v>
      </c>
    </row>
    <row r="19" spans="1:29" x14ac:dyDescent="0.2">
      <c r="B19">
        <v>1</v>
      </c>
      <c r="C19">
        <v>2</v>
      </c>
      <c r="D19">
        <v>3</v>
      </c>
      <c r="E19">
        <v>4</v>
      </c>
      <c r="F19">
        <v>5</v>
      </c>
      <c r="G19">
        <v>6</v>
      </c>
      <c r="H19">
        <v>7</v>
      </c>
      <c r="I19">
        <v>8</v>
      </c>
      <c r="J19">
        <v>9</v>
      </c>
      <c r="K19">
        <v>10</v>
      </c>
      <c r="L19">
        <v>11</v>
      </c>
      <c r="M19">
        <v>12</v>
      </c>
    </row>
    <row r="20" spans="1:29" x14ac:dyDescent="0.2">
      <c r="A20" t="s">
        <v>76</v>
      </c>
      <c r="C20">
        <v>144</v>
      </c>
      <c r="D20">
        <v>157</v>
      </c>
      <c r="E20">
        <v>84</v>
      </c>
      <c r="F20">
        <v>43</v>
      </c>
      <c r="G20">
        <v>181</v>
      </c>
      <c r="H20">
        <v>199</v>
      </c>
      <c r="I20">
        <v>113</v>
      </c>
      <c r="J20">
        <v>170</v>
      </c>
      <c r="K20">
        <v>86</v>
      </c>
      <c r="L20">
        <v>137</v>
      </c>
    </row>
    <row r="21" spans="1:29" x14ac:dyDescent="0.2">
      <c r="A21" t="s">
        <v>77</v>
      </c>
      <c r="C21">
        <v>415</v>
      </c>
      <c r="D21">
        <v>389</v>
      </c>
      <c r="E21">
        <v>491</v>
      </c>
      <c r="F21">
        <v>473</v>
      </c>
      <c r="G21">
        <v>348</v>
      </c>
      <c r="H21">
        <v>338</v>
      </c>
      <c r="I21">
        <v>329</v>
      </c>
      <c r="J21">
        <v>327</v>
      </c>
      <c r="K21">
        <v>442</v>
      </c>
      <c r="L21">
        <v>473</v>
      </c>
    </row>
    <row r="22" spans="1:29" x14ac:dyDescent="0.2">
      <c r="A22" t="s">
        <v>78</v>
      </c>
      <c r="C22">
        <v>3</v>
      </c>
      <c r="D22">
        <v>8</v>
      </c>
      <c r="E22">
        <v>17</v>
      </c>
      <c r="F22">
        <v>18</v>
      </c>
      <c r="G22">
        <v>3</v>
      </c>
      <c r="H22">
        <v>4</v>
      </c>
      <c r="I22">
        <v>8</v>
      </c>
      <c r="J22">
        <v>3</v>
      </c>
      <c r="K22">
        <v>10</v>
      </c>
      <c r="L22">
        <v>8</v>
      </c>
    </row>
    <row r="23" spans="1:29" x14ac:dyDescent="0.2">
      <c r="A23" t="s">
        <v>79</v>
      </c>
      <c r="C23">
        <v>2</v>
      </c>
      <c r="D23">
        <v>6</v>
      </c>
      <c r="E23">
        <v>4</v>
      </c>
      <c r="F23">
        <v>13</v>
      </c>
      <c r="G23">
        <v>3</v>
      </c>
      <c r="H23">
        <v>9</v>
      </c>
      <c r="I23">
        <v>5</v>
      </c>
      <c r="J23">
        <v>7</v>
      </c>
      <c r="K23">
        <v>11</v>
      </c>
      <c r="L23">
        <v>13</v>
      </c>
    </row>
    <row r="24" spans="1:29" x14ac:dyDescent="0.2">
      <c r="A24" t="s">
        <v>80</v>
      </c>
      <c r="C24">
        <v>209</v>
      </c>
      <c r="D24">
        <v>213</v>
      </c>
      <c r="E24">
        <v>224</v>
      </c>
      <c r="F24">
        <v>256</v>
      </c>
      <c r="G24">
        <v>129</v>
      </c>
      <c r="H24">
        <v>127</v>
      </c>
      <c r="I24">
        <v>140</v>
      </c>
      <c r="J24">
        <v>129</v>
      </c>
      <c r="K24">
        <v>268</v>
      </c>
      <c r="L24">
        <v>246</v>
      </c>
    </row>
    <row r="25" spans="1:29" x14ac:dyDescent="0.2">
      <c r="A25" t="s">
        <v>81</v>
      </c>
      <c r="C25">
        <v>2</v>
      </c>
      <c r="D25">
        <v>1</v>
      </c>
      <c r="E25">
        <v>4</v>
      </c>
      <c r="F25">
        <v>3</v>
      </c>
      <c r="G25">
        <v>3</v>
      </c>
      <c r="H25">
        <v>1</v>
      </c>
      <c r="I25">
        <v>1</v>
      </c>
      <c r="J25">
        <v>2</v>
      </c>
      <c r="K25">
        <v>1</v>
      </c>
      <c r="L25">
        <v>5</v>
      </c>
    </row>
    <row r="26" spans="1:29" x14ac:dyDescent="0.2">
      <c r="A26" t="s">
        <v>82</v>
      </c>
      <c r="C26">
        <v>0</v>
      </c>
      <c r="D26">
        <v>1</v>
      </c>
      <c r="E26">
        <v>5</v>
      </c>
      <c r="F26">
        <v>4</v>
      </c>
      <c r="G26">
        <v>3</v>
      </c>
      <c r="H26">
        <v>4</v>
      </c>
      <c r="I26">
        <v>4</v>
      </c>
      <c r="J26">
        <v>3</v>
      </c>
      <c r="K26">
        <v>3</v>
      </c>
      <c r="L26">
        <v>3</v>
      </c>
    </row>
    <row r="27" spans="1:29" x14ac:dyDescent="0.2">
      <c r="A27" t="s">
        <v>83</v>
      </c>
      <c r="C27">
        <v>418</v>
      </c>
      <c r="D27">
        <v>398</v>
      </c>
      <c r="E27">
        <v>461</v>
      </c>
      <c r="F27">
        <v>404</v>
      </c>
      <c r="G27">
        <v>425</v>
      </c>
      <c r="H27">
        <v>435</v>
      </c>
      <c r="I27">
        <v>459</v>
      </c>
      <c r="J27">
        <v>448</v>
      </c>
      <c r="K27">
        <v>458</v>
      </c>
      <c r="L27">
        <v>494</v>
      </c>
    </row>
    <row r="29" spans="1:29" x14ac:dyDescent="0.2">
      <c r="A29" t="s">
        <v>84</v>
      </c>
    </row>
    <row r="30" spans="1:29" x14ac:dyDescent="0.2">
      <c r="B30">
        <v>1</v>
      </c>
      <c r="C30">
        <v>2</v>
      </c>
      <c r="D30">
        <v>3</v>
      </c>
      <c r="E30">
        <v>4</v>
      </c>
      <c r="F30">
        <v>5</v>
      </c>
      <c r="G30">
        <v>6</v>
      </c>
      <c r="H30">
        <v>7</v>
      </c>
      <c r="I30">
        <v>8</v>
      </c>
      <c r="J30">
        <v>9</v>
      </c>
      <c r="K30">
        <v>10</v>
      </c>
      <c r="L30">
        <v>11</v>
      </c>
      <c r="M30">
        <v>12</v>
      </c>
    </row>
    <row r="31" spans="1:29" x14ac:dyDescent="0.2">
      <c r="A31" t="s">
        <v>76</v>
      </c>
      <c r="C31">
        <v>140</v>
      </c>
      <c r="D31">
        <v>153</v>
      </c>
      <c r="E31">
        <v>75.5</v>
      </c>
      <c r="F31">
        <v>34.5</v>
      </c>
      <c r="G31">
        <v>175</v>
      </c>
      <c r="H31">
        <v>193</v>
      </c>
      <c r="I31">
        <v>107</v>
      </c>
      <c r="J31">
        <v>164</v>
      </c>
      <c r="K31">
        <v>74</v>
      </c>
      <c r="L31">
        <v>125</v>
      </c>
    </row>
    <row r="32" spans="1:29" x14ac:dyDescent="0.2">
      <c r="A32" t="s">
        <v>77</v>
      </c>
      <c r="C32">
        <v>411</v>
      </c>
      <c r="D32">
        <v>385</v>
      </c>
      <c r="E32">
        <v>482.5</v>
      </c>
      <c r="F32">
        <v>464.5</v>
      </c>
      <c r="G32">
        <v>342</v>
      </c>
      <c r="H32">
        <v>332</v>
      </c>
      <c r="I32">
        <v>323</v>
      </c>
      <c r="J32">
        <v>321</v>
      </c>
      <c r="K32">
        <v>430</v>
      </c>
      <c r="L32">
        <v>461</v>
      </c>
    </row>
    <row r="33" spans="1:12" x14ac:dyDescent="0.2">
      <c r="A33" t="s">
        <v>78</v>
      </c>
      <c r="C33">
        <v>0</v>
      </c>
      <c r="D33">
        <v>4</v>
      </c>
      <c r="E33">
        <v>8.5</v>
      </c>
      <c r="F33">
        <v>9.5</v>
      </c>
      <c r="G33">
        <v>0</v>
      </c>
      <c r="H33">
        <v>0</v>
      </c>
      <c r="I33">
        <v>2</v>
      </c>
      <c r="J33">
        <v>0</v>
      </c>
      <c r="K33">
        <v>0</v>
      </c>
      <c r="L33">
        <v>0</v>
      </c>
    </row>
    <row r="34" spans="1:12" x14ac:dyDescent="0.2">
      <c r="A34" t="s">
        <v>79</v>
      </c>
    </row>
    <row r="35" spans="1:12" x14ac:dyDescent="0.2">
      <c r="A35" t="s">
        <v>80</v>
      </c>
      <c r="C35">
        <v>208.5</v>
      </c>
      <c r="D35">
        <v>212.5</v>
      </c>
      <c r="E35">
        <v>219.5</v>
      </c>
      <c r="F35">
        <v>251.5</v>
      </c>
      <c r="G35">
        <v>125.5</v>
      </c>
      <c r="H35">
        <v>123.5</v>
      </c>
      <c r="I35">
        <v>136.5</v>
      </c>
      <c r="J35">
        <v>125.5</v>
      </c>
      <c r="K35">
        <v>265</v>
      </c>
      <c r="L35">
        <v>243</v>
      </c>
    </row>
    <row r="36" spans="1:12" x14ac:dyDescent="0.2">
      <c r="A36" t="s">
        <v>81</v>
      </c>
      <c r="C36">
        <v>1.5</v>
      </c>
      <c r="D36">
        <v>0.5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2</v>
      </c>
    </row>
    <row r="37" spans="1:12" x14ac:dyDescent="0.2">
      <c r="A37" t="s">
        <v>82</v>
      </c>
    </row>
    <row r="38" spans="1:12" x14ac:dyDescent="0.2">
      <c r="A38" t="s">
        <v>83</v>
      </c>
      <c r="C38">
        <v>417.5</v>
      </c>
      <c r="D38">
        <v>397.5</v>
      </c>
      <c r="E38">
        <v>456.5</v>
      </c>
      <c r="F38">
        <v>399.5</v>
      </c>
      <c r="G38">
        <v>421.5</v>
      </c>
      <c r="H38">
        <v>431.5</v>
      </c>
      <c r="I38">
        <v>455.5</v>
      </c>
      <c r="J38">
        <v>444.5</v>
      </c>
      <c r="K38">
        <v>455</v>
      </c>
      <c r="L38">
        <v>491</v>
      </c>
    </row>
  </sheetData>
  <mergeCells count="9">
    <mergeCell ref="B13:B16"/>
    <mergeCell ref="N13:N16"/>
    <mergeCell ref="B2:C2"/>
    <mergeCell ref="S7:T7"/>
    <mergeCell ref="U7:V7"/>
    <mergeCell ref="Z7:AA7"/>
    <mergeCell ref="AB7:AC7"/>
    <mergeCell ref="B9:B12"/>
    <mergeCell ref="N9:N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3"/>
  <sheetViews>
    <sheetView topLeftCell="B3" zoomScale="74" zoomScaleNormal="74" zoomScalePageLayoutView="75" workbookViewId="0">
      <selection activeCell="W34" sqref="W34"/>
    </sheetView>
  </sheetViews>
  <sheetFormatPr baseColWidth="10" defaultColWidth="8.83203125" defaultRowHeight="15" x14ac:dyDescent="0.2"/>
  <cols>
    <col min="1" max="1" width="2" style="4" customWidth="1"/>
    <col min="2" max="2" width="18" style="4" customWidth="1"/>
    <col min="3" max="16384" width="8.83203125" style="4"/>
  </cols>
  <sheetData>
    <row r="2" spans="2:20" ht="18" x14ac:dyDescent="0.2">
      <c r="B2" s="74" t="s">
        <v>0</v>
      </c>
      <c r="C2" s="8"/>
      <c r="D2" s="8"/>
      <c r="E2" s="8"/>
      <c r="F2" s="8"/>
      <c r="G2" s="3" t="s">
        <v>1</v>
      </c>
      <c r="H2" s="3"/>
      <c r="I2" s="3"/>
      <c r="J2" s="3"/>
      <c r="K2" s="8"/>
      <c r="L2" s="8"/>
      <c r="M2" s="8"/>
      <c r="N2" s="8"/>
      <c r="O2" s="8"/>
      <c r="P2" s="8"/>
      <c r="Q2" s="15"/>
    </row>
    <row r="3" spans="2:20" x14ac:dyDescent="0.2">
      <c r="B3" s="11"/>
      <c r="C3" s="12"/>
      <c r="D3" s="8"/>
      <c r="E3" s="8"/>
      <c r="F3" s="8"/>
      <c r="G3" s="116"/>
      <c r="H3" s="8" t="s">
        <v>2</v>
      </c>
      <c r="I3" s="9"/>
      <c r="J3" s="8"/>
      <c r="K3" s="8"/>
      <c r="L3" s="8"/>
      <c r="M3" s="8"/>
      <c r="N3" s="8"/>
      <c r="O3" s="8"/>
      <c r="P3" s="8"/>
      <c r="Q3" s="15"/>
    </row>
    <row r="4" spans="2:20" s="15" customFormat="1" x14ac:dyDescent="0.2">
      <c r="B4" s="11" t="s">
        <v>3</v>
      </c>
      <c r="C4" s="12"/>
      <c r="D4" s="13" t="s">
        <v>4</v>
      </c>
      <c r="E4" s="8"/>
      <c r="F4" s="8"/>
      <c r="G4" s="14"/>
      <c r="H4" s="8" t="s">
        <v>5</v>
      </c>
      <c r="I4" s="9"/>
      <c r="J4" s="8"/>
      <c r="K4" s="8"/>
      <c r="L4" s="8"/>
      <c r="M4" s="8"/>
      <c r="N4" s="8"/>
      <c r="O4" s="8"/>
      <c r="P4" s="8"/>
    </row>
    <row r="5" spans="2:20" x14ac:dyDescent="0.2">
      <c r="B5" s="12"/>
      <c r="C5" s="12"/>
      <c r="D5" s="8"/>
      <c r="E5" s="8"/>
      <c r="F5" s="8"/>
      <c r="G5" s="75"/>
      <c r="H5" s="8" t="s">
        <v>6</v>
      </c>
      <c r="I5" s="8"/>
      <c r="J5" s="8"/>
      <c r="K5" s="8"/>
      <c r="L5" s="8"/>
      <c r="M5" s="8"/>
      <c r="N5" s="8"/>
      <c r="O5" s="8"/>
      <c r="P5" s="8"/>
      <c r="Q5" s="15"/>
    </row>
    <row r="6" spans="2:20" ht="16" x14ac:dyDescent="0.2">
      <c r="B6" s="19"/>
      <c r="C6" s="19"/>
      <c r="D6" s="19"/>
      <c r="E6" s="19"/>
      <c r="F6" s="19"/>
      <c r="G6" s="21"/>
      <c r="H6" s="21"/>
      <c r="I6" s="21"/>
      <c r="J6" s="21"/>
      <c r="K6" s="21"/>
      <c r="L6" s="21"/>
      <c r="M6" s="19"/>
      <c r="N6" s="19"/>
      <c r="O6" s="19"/>
      <c r="P6" s="19"/>
      <c r="Q6" s="15"/>
    </row>
    <row r="7" spans="2:20" s="15" customFormat="1" ht="16" x14ac:dyDescent="0.2">
      <c r="B7" s="19"/>
      <c r="C7" s="19"/>
      <c r="D7" s="19"/>
      <c r="E7" s="19"/>
      <c r="F7" s="19"/>
      <c r="G7" s="21"/>
      <c r="H7" s="21"/>
      <c r="I7" s="21"/>
      <c r="J7" s="21"/>
      <c r="K7" s="21"/>
      <c r="L7" s="19"/>
      <c r="M7" s="19"/>
      <c r="N7" s="19"/>
      <c r="O7" s="19"/>
      <c r="P7" s="19"/>
    </row>
    <row r="8" spans="2:20" s="15" customFormat="1" ht="16" x14ac:dyDescent="0.2">
      <c r="B8" s="19"/>
      <c r="C8" s="19"/>
      <c r="D8" s="19"/>
      <c r="E8" s="19"/>
      <c r="F8" s="19"/>
      <c r="G8" s="21"/>
      <c r="H8" s="21"/>
      <c r="I8" s="21"/>
      <c r="J8" s="21"/>
      <c r="K8" s="21"/>
      <c r="L8" s="19"/>
      <c r="M8" s="19"/>
      <c r="N8" s="19"/>
      <c r="O8" s="19"/>
      <c r="P8" s="19"/>
    </row>
    <row r="9" spans="2:20" s="15" customFormat="1" ht="16" x14ac:dyDescent="0.2">
      <c r="B9" s="19"/>
      <c r="C9" s="19"/>
      <c r="D9" s="19" t="s">
        <v>7</v>
      </c>
      <c r="E9" s="19"/>
      <c r="F9" s="19"/>
      <c r="G9" s="21"/>
      <c r="H9" s="21"/>
      <c r="I9" s="21"/>
      <c r="J9" s="21"/>
      <c r="K9" s="21"/>
      <c r="L9" s="19"/>
      <c r="M9" s="19"/>
      <c r="N9" s="19"/>
      <c r="O9" s="19"/>
      <c r="P9" s="19"/>
    </row>
    <row r="10" spans="2:20" s="15" customFormat="1" ht="32" x14ac:dyDescent="0.2">
      <c r="B10" s="22" t="s">
        <v>8</v>
      </c>
      <c r="C10" s="22" t="s">
        <v>9</v>
      </c>
      <c r="D10" s="23">
        <v>10</v>
      </c>
      <c r="E10" s="23">
        <v>15</v>
      </c>
      <c r="F10" s="23">
        <v>18</v>
      </c>
      <c r="G10" s="23">
        <v>21</v>
      </c>
      <c r="H10" s="23">
        <v>25</v>
      </c>
      <c r="I10" s="23">
        <v>29</v>
      </c>
      <c r="J10" s="23">
        <v>32</v>
      </c>
      <c r="K10" s="23">
        <v>35</v>
      </c>
      <c r="L10" s="23">
        <v>39</v>
      </c>
      <c r="M10" s="23">
        <v>43</v>
      </c>
      <c r="N10" s="23">
        <v>46</v>
      </c>
      <c r="O10" s="23">
        <v>49</v>
      </c>
      <c r="P10" s="23">
        <v>52</v>
      </c>
      <c r="Q10" s="76"/>
    </row>
    <row r="11" spans="2:20" ht="15" customHeight="1" x14ac:dyDescent="0.2">
      <c r="B11" s="77" t="s">
        <v>10</v>
      </c>
      <c r="C11" s="78">
        <v>1</v>
      </c>
      <c r="D11" s="40">
        <v>72</v>
      </c>
      <c r="E11" s="40">
        <v>275</v>
      </c>
      <c r="F11" s="40">
        <v>468</v>
      </c>
      <c r="G11" s="40">
        <v>588</v>
      </c>
      <c r="H11" s="40">
        <v>896</v>
      </c>
      <c r="I11" s="40">
        <v>1224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80"/>
      <c r="S11" s="80"/>
      <c r="T11" s="80"/>
    </row>
    <row r="12" spans="2:20" ht="15" customHeight="1" x14ac:dyDescent="0.2">
      <c r="B12" s="81"/>
      <c r="C12" s="78">
        <v>2</v>
      </c>
      <c r="D12" s="40">
        <v>45</v>
      </c>
      <c r="E12" s="40">
        <v>175</v>
      </c>
      <c r="F12" s="40">
        <v>252</v>
      </c>
      <c r="G12" s="40">
        <v>504</v>
      </c>
      <c r="H12" s="40">
        <v>864</v>
      </c>
      <c r="I12" s="40">
        <v>770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80"/>
      <c r="S12" s="80"/>
      <c r="T12" s="80"/>
    </row>
    <row r="13" spans="2:20" ht="15" customHeight="1" x14ac:dyDescent="0.2">
      <c r="B13" s="81"/>
      <c r="C13" s="78">
        <v>3</v>
      </c>
      <c r="D13" s="40">
        <v>12</v>
      </c>
      <c r="E13" s="40">
        <v>45</v>
      </c>
      <c r="F13" s="40">
        <v>176</v>
      </c>
      <c r="G13" s="40">
        <v>330</v>
      </c>
      <c r="H13" s="40">
        <v>385</v>
      </c>
      <c r="I13" s="40">
        <v>504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80"/>
      <c r="S13" s="80"/>
      <c r="T13" s="80"/>
    </row>
    <row r="14" spans="2:20" ht="15" customHeight="1" x14ac:dyDescent="0.2">
      <c r="B14" s="81"/>
      <c r="C14" s="78">
        <v>4</v>
      </c>
      <c r="D14" s="40">
        <v>45</v>
      </c>
      <c r="E14" s="40">
        <v>176</v>
      </c>
      <c r="F14" s="40">
        <v>220</v>
      </c>
      <c r="G14" s="40">
        <v>540</v>
      </c>
      <c r="H14" s="40">
        <v>576</v>
      </c>
      <c r="I14" s="40">
        <v>576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80"/>
      <c r="S14" s="80"/>
      <c r="T14" s="80"/>
    </row>
    <row r="15" spans="2:20" ht="15" customHeight="1" thickBot="1" x14ac:dyDescent="0.25">
      <c r="B15" s="82"/>
      <c r="C15" s="83">
        <v>45</v>
      </c>
      <c r="D15" s="84">
        <v>16</v>
      </c>
      <c r="E15" s="84">
        <v>108</v>
      </c>
      <c r="F15" s="84">
        <v>144</v>
      </c>
      <c r="G15" s="84">
        <v>396</v>
      </c>
      <c r="H15" s="84">
        <v>504</v>
      </c>
      <c r="I15" s="84">
        <v>1071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0"/>
      <c r="S15" s="80"/>
      <c r="T15" s="80"/>
    </row>
    <row r="16" spans="2:20" ht="15" customHeight="1" thickTop="1" x14ac:dyDescent="0.2">
      <c r="B16" s="86" t="s">
        <v>11</v>
      </c>
      <c r="C16" s="87">
        <v>6</v>
      </c>
      <c r="D16" s="43">
        <v>80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0"/>
      <c r="S16" s="80"/>
      <c r="T16" s="80"/>
    </row>
    <row r="17" spans="2:20" ht="15" customHeight="1" x14ac:dyDescent="0.2">
      <c r="B17" s="81"/>
      <c r="C17" s="78">
        <v>7</v>
      </c>
      <c r="D17" s="40">
        <v>72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80"/>
      <c r="S17" s="80"/>
      <c r="T17" s="80"/>
    </row>
    <row r="18" spans="2:20" ht="15" customHeight="1" x14ac:dyDescent="0.2">
      <c r="B18" s="81"/>
      <c r="C18" s="78">
        <v>8</v>
      </c>
      <c r="D18" s="40">
        <v>72</v>
      </c>
      <c r="E18" s="40">
        <v>8</v>
      </c>
      <c r="F18" s="40">
        <v>64</v>
      </c>
      <c r="G18" s="40">
        <v>210</v>
      </c>
      <c r="H18" s="40">
        <v>490</v>
      </c>
      <c r="I18" s="40">
        <v>768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80"/>
      <c r="S18" s="80"/>
      <c r="T18" s="80"/>
    </row>
    <row r="19" spans="2:20" ht="15" customHeight="1" x14ac:dyDescent="0.2">
      <c r="B19" s="81"/>
      <c r="C19" s="78">
        <v>9</v>
      </c>
      <c r="D19" s="40">
        <v>24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80"/>
      <c r="S19" s="80"/>
      <c r="T19" s="80"/>
    </row>
    <row r="20" spans="2:20" ht="15" customHeight="1" thickBot="1" x14ac:dyDescent="0.25">
      <c r="B20" s="82"/>
      <c r="C20" s="83">
        <v>10</v>
      </c>
      <c r="D20" s="84">
        <v>36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0"/>
      <c r="S20" s="80"/>
      <c r="T20" s="80"/>
    </row>
    <row r="21" spans="2:20" ht="15" customHeight="1" thickTop="1" x14ac:dyDescent="0.2">
      <c r="B21" s="86" t="s">
        <v>12</v>
      </c>
      <c r="C21" s="87">
        <v>11</v>
      </c>
      <c r="D21" s="43">
        <v>60</v>
      </c>
      <c r="E21" s="43">
        <v>8</v>
      </c>
      <c r="F21" s="43">
        <v>36</v>
      </c>
      <c r="G21" s="43">
        <v>140</v>
      </c>
      <c r="H21" s="43">
        <v>378</v>
      </c>
      <c r="I21" s="43">
        <v>704</v>
      </c>
      <c r="J21" s="43">
        <v>960</v>
      </c>
      <c r="K21" s="43">
        <v>1170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80"/>
      <c r="S21" s="80"/>
      <c r="T21" s="80"/>
    </row>
    <row r="22" spans="2:20" ht="15" customHeight="1" x14ac:dyDescent="0.2">
      <c r="B22" s="81"/>
      <c r="C22" s="78">
        <v>12</v>
      </c>
      <c r="D22" s="40">
        <v>60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80"/>
      <c r="S22" s="80"/>
      <c r="T22" s="80"/>
    </row>
    <row r="23" spans="2:20" ht="15" customHeight="1" x14ac:dyDescent="0.2">
      <c r="B23" s="81"/>
      <c r="C23" s="78">
        <v>13</v>
      </c>
      <c r="D23" s="40">
        <v>48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80"/>
      <c r="S23" s="80"/>
      <c r="T23" s="80"/>
    </row>
    <row r="24" spans="2:20" ht="15" customHeight="1" x14ac:dyDescent="0.2">
      <c r="B24" s="81"/>
      <c r="C24" s="78">
        <v>14</v>
      </c>
      <c r="D24" s="40">
        <v>36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80"/>
      <c r="S24" s="80"/>
      <c r="T24" s="80"/>
    </row>
    <row r="25" spans="2:20" ht="15" customHeight="1" x14ac:dyDescent="0.2">
      <c r="B25" s="81"/>
      <c r="C25" s="78">
        <v>15</v>
      </c>
      <c r="D25" s="40">
        <v>27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80"/>
      <c r="S25" s="80"/>
      <c r="T25" s="80"/>
    </row>
    <row r="26" spans="2:20" ht="15" customHeight="1" x14ac:dyDescent="0.2">
      <c r="B26" s="81"/>
      <c r="C26" s="78">
        <v>16</v>
      </c>
      <c r="D26" s="40">
        <v>48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80"/>
      <c r="S26" s="80"/>
      <c r="T26" s="80"/>
    </row>
    <row r="27" spans="2:20" ht="15" customHeight="1" x14ac:dyDescent="0.2">
      <c r="B27" s="81"/>
      <c r="C27" s="78">
        <v>17</v>
      </c>
      <c r="D27" s="40">
        <v>16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80"/>
      <c r="S27" s="80"/>
      <c r="T27" s="80"/>
    </row>
    <row r="28" spans="2:20" ht="15" customHeight="1" x14ac:dyDescent="0.2">
      <c r="B28" s="81"/>
      <c r="C28" s="78">
        <v>18</v>
      </c>
      <c r="D28" s="40">
        <v>72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80"/>
      <c r="S28" s="80"/>
      <c r="T28" s="80"/>
    </row>
    <row r="29" spans="2:20" ht="15" customHeight="1" x14ac:dyDescent="0.2">
      <c r="B29" s="81"/>
      <c r="C29" s="78">
        <v>19</v>
      </c>
      <c r="D29" s="40">
        <v>75</v>
      </c>
      <c r="E29" s="40">
        <v>108</v>
      </c>
      <c r="F29" s="40">
        <v>0</v>
      </c>
      <c r="G29" s="40">
        <v>0</v>
      </c>
      <c r="H29" s="40">
        <v>0</v>
      </c>
      <c r="I29" s="40">
        <v>27</v>
      </c>
      <c r="J29" s="40">
        <v>64</v>
      </c>
      <c r="K29" s="40">
        <v>125</v>
      </c>
      <c r="L29" s="40">
        <v>175</v>
      </c>
      <c r="M29" s="40">
        <v>200</v>
      </c>
      <c r="N29" s="34"/>
      <c r="O29" s="34"/>
      <c r="P29" s="34"/>
      <c r="Q29" s="34"/>
      <c r="R29" s="80"/>
      <c r="S29" s="80"/>
      <c r="T29" s="80"/>
    </row>
    <row r="30" spans="2:20" ht="15" customHeight="1" x14ac:dyDescent="0.2">
      <c r="B30" s="81"/>
      <c r="C30" s="78">
        <v>20</v>
      </c>
      <c r="D30" s="40">
        <v>72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80"/>
      <c r="S30" s="80"/>
      <c r="T30" s="80"/>
    </row>
    <row r="31" spans="2:20" ht="15" customHeight="1" thickBot="1" x14ac:dyDescent="0.25">
      <c r="B31" s="82"/>
      <c r="C31" s="83">
        <v>21</v>
      </c>
      <c r="D31" s="84">
        <v>12</v>
      </c>
      <c r="E31" s="84">
        <v>0</v>
      </c>
      <c r="F31" s="84">
        <v>0</v>
      </c>
      <c r="G31" s="84">
        <v>175</v>
      </c>
      <c r="H31" s="84">
        <v>324</v>
      </c>
      <c r="I31" s="84">
        <v>704</v>
      </c>
      <c r="J31" s="84">
        <v>704</v>
      </c>
      <c r="K31" s="84">
        <v>1040</v>
      </c>
      <c r="L31" s="84">
        <v>1950</v>
      </c>
      <c r="M31" s="115"/>
      <c r="N31" s="115"/>
      <c r="O31" s="115"/>
      <c r="P31" s="115"/>
      <c r="Q31" s="115"/>
      <c r="R31" s="80"/>
      <c r="S31" s="80"/>
      <c r="T31" s="80"/>
    </row>
    <row r="32" spans="2:20" ht="15" customHeight="1" thickTop="1" x14ac:dyDescent="0.2">
      <c r="B32" s="86" t="s">
        <v>13</v>
      </c>
      <c r="C32" s="87">
        <v>23</v>
      </c>
      <c r="D32" s="43">
        <v>36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80"/>
      <c r="S32" s="80"/>
      <c r="T32" s="80"/>
    </row>
    <row r="33" spans="2:20" ht="15" customHeight="1" x14ac:dyDescent="0.2">
      <c r="B33" s="81"/>
      <c r="C33" s="78">
        <v>24</v>
      </c>
      <c r="D33" s="40">
        <v>60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80"/>
      <c r="S33" s="80"/>
      <c r="T33" s="80"/>
    </row>
    <row r="34" spans="2:20" ht="15" customHeight="1" x14ac:dyDescent="0.2">
      <c r="B34" s="81"/>
      <c r="C34" s="78">
        <v>25</v>
      </c>
      <c r="D34" s="40">
        <v>36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80"/>
      <c r="S34" s="80"/>
      <c r="T34" s="80"/>
    </row>
    <row r="35" spans="2:20" ht="15" customHeight="1" x14ac:dyDescent="0.2">
      <c r="B35" s="81"/>
      <c r="C35" s="78">
        <v>26</v>
      </c>
      <c r="D35" s="40">
        <v>18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80"/>
      <c r="S35" s="80"/>
      <c r="T35" s="80"/>
    </row>
    <row r="36" spans="2:20" ht="15" customHeight="1" x14ac:dyDescent="0.2">
      <c r="B36" s="81"/>
      <c r="C36" s="78">
        <v>27</v>
      </c>
      <c r="D36" s="40">
        <v>64</v>
      </c>
      <c r="E36" s="40">
        <v>8</v>
      </c>
      <c r="F36" s="40">
        <v>8</v>
      </c>
      <c r="G36" s="40">
        <v>108</v>
      </c>
      <c r="H36" s="40">
        <v>216</v>
      </c>
      <c r="I36" s="40">
        <v>168</v>
      </c>
      <c r="J36" s="40">
        <v>288</v>
      </c>
      <c r="K36" s="40">
        <v>432</v>
      </c>
      <c r="L36" s="40">
        <v>648</v>
      </c>
      <c r="M36" s="40">
        <v>693</v>
      </c>
      <c r="N36" s="34"/>
      <c r="O36" s="34"/>
      <c r="P36" s="34"/>
      <c r="Q36" s="34"/>
      <c r="R36" s="80"/>
      <c r="S36" s="80"/>
      <c r="T36" s="80"/>
    </row>
    <row r="37" spans="2:20" ht="15" customHeight="1" x14ac:dyDescent="0.2">
      <c r="B37" s="81"/>
      <c r="C37" s="78">
        <v>28</v>
      </c>
      <c r="D37" s="40">
        <v>64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80"/>
      <c r="S37" s="80"/>
      <c r="T37" s="80"/>
    </row>
    <row r="38" spans="2:20" ht="15" customHeight="1" x14ac:dyDescent="0.2">
      <c r="B38" s="81"/>
      <c r="C38" s="78">
        <v>29</v>
      </c>
      <c r="D38" s="40">
        <v>36</v>
      </c>
      <c r="E38" s="40">
        <v>96</v>
      </c>
      <c r="F38" s="40">
        <v>288</v>
      </c>
      <c r="G38" s="40">
        <v>420</v>
      </c>
      <c r="H38" s="40">
        <v>1100</v>
      </c>
      <c r="I38" s="40">
        <v>2160</v>
      </c>
      <c r="J38" s="108"/>
      <c r="K38" s="108"/>
      <c r="L38" s="108"/>
      <c r="M38" s="108"/>
      <c r="N38" s="108"/>
      <c r="O38" s="108"/>
      <c r="P38" s="108"/>
      <c r="Q38" s="108"/>
      <c r="R38" s="80"/>
      <c r="S38" s="80"/>
      <c r="T38" s="80"/>
    </row>
    <row r="39" spans="2:20" ht="15" customHeight="1" x14ac:dyDescent="0.2">
      <c r="B39" s="81"/>
      <c r="C39" s="78">
        <v>30</v>
      </c>
      <c r="D39" s="40">
        <v>60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80"/>
      <c r="S39" s="80"/>
      <c r="T39" s="80"/>
    </row>
    <row r="40" spans="2:20" ht="15" customHeight="1" x14ac:dyDescent="0.2">
      <c r="B40" s="81"/>
      <c r="C40" s="78">
        <v>31</v>
      </c>
      <c r="D40" s="40">
        <v>48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80"/>
      <c r="S40" s="80"/>
      <c r="T40" s="80"/>
    </row>
    <row r="41" spans="2:20" ht="15" customHeight="1" thickBot="1" x14ac:dyDescent="0.25">
      <c r="B41" s="82"/>
      <c r="C41" s="83">
        <v>32</v>
      </c>
      <c r="D41" s="84">
        <v>80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0"/>
      <c r="S41" s="80"/>
      <c r="T41" s="80"/>
    </row>
    <row r="42" spans="2:20" ht="15" customHeight="1" thickTop="1" x14ac:dyDescent="0.2">
      <c r="B42" s="86" t="s">
        <v>14</v>
      </c>
      <c r="C42" s="87">
        <v>35</v>
      </c>
      <c r="D42" s="43">
        <v>60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80"/>
      <c r="S42" s="80"/>
      <c r="T42" s="80"/>
    </row>
    <row r="43" spans="2:20" ht="15" customHeight="1" x14ac:dyDescent="0.2">
      <c r="B43" s="81"/>
      <c r="C43" s="78">
        <v>36</v>
      </c>
      <c r="D43" s="40">
        <v>75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80"/>
      <c r="S43" s="80"/>
      <c r="T43" s="80"/>
    </row>
    <row r="44" spans="2:20" ht="15" customHeight="1" x14ac:dyDescent="0.2">
      <c r="B44" s="81"/>
      <c r="C44" s="78">
        <v>37</v>
      </c>
      <c r="D44" s="40">
        <v>36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36</v>
      </c>
      <c r="M44" s="40">
        <v>80</v>
      </c>
      <c r="N44" s="40">
        <v>294</v>
      </c>
      <c r="O44" s="40">
        <v>294</v>
      </c>
      <c r="P44" s="40"/>
      <c r="Q44" s="40"/>
      <c r="R44" s="80" t="s">
        <v>26</v>
      </c>
      <c r="S44" s="80"/>
      <c r="T44" s="80"/>
    </row>
    <row r="45" spans="2:20" ht="15.75" customHeight="1" x14ac:dyDescent="0.2">
      <c r="B45" s="81"/>
      <c r="C45" s="78">
        <v>38</v>
      </c>
      <c r="D45" s="40">
        <v>36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0.125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80"/>
      <c r="S45" s="80"/>
      <c r="T45" s="80"/>
    </row>
    <row r="46" spans="2:20" ht="15.75" customHeight="1" x14ac:dyDescent="0.2">
      <c r="B46" s="81"/>
      <c r="C46" s="78">
        <v>39</v>
      </c>
      <c r="D46" s="40">
        <v>27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80"/>
      <c r="S46" s="80"/>
      <c r="T46" s="80"/>
    </row>
    <row r="47" spans="2:20" ht="15" customHeight="1" x14ac:dyDescent="0.2">
      <c r="B47" s="81"/>
      <c r="C47" s="78">
        <v>40</v>
      </c>
      <c r="D47" s="40">
        <v>45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80"/>
      <c r="S47" s="80"/>
      <c r="T47" s="80"/>
    </row>
    <row r="48" spans="2:20" ht="15" customHeight="1" x14ac:dyDescent="0.2">
      <c r="B48" s="81"/>
      <c r="C48" s="78">
        <v>41</v>
      </c>
      <c r="D48" s="40">
        <v>60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80"/>
      <c r="S48" s="80"/>
      <c r="T48" s="80"/>
    </row>
    <row r="49" spans="2:20" ht="15" customHeight="1" x14ac:dyDescent="0.2">
      <c r="B49" s="81"/>
      <c r="C49" s="78">
        <v>42</v>
      </c>
      <c r="D49" s="40">
        <v>48</v>
      </c>
      <c r="E49" s="40">
        <v>0</v>
      </c>
      <c r="F49" s="40">
        <v>0</v>
      </c>
      <c r="G49" s="40">
        <v>0</v>
      </c>
      <c r="H49" s="40">
        <v>8</v>
      </c>
      <c r="I49" s="40">
        <v>27</v>
      </c>
      <c r="J49" s="40">
        <v>125</v>
      </c>
      <c r="K49" s="40">
        <v>216</v>
      </c>
      <c r="L49" s="40">
        <v>288</v>
      </c>
      <c r="M49" s="40">
        <v>336</v>
      </c>
      <c r="N49" s="40">
        <v>504</v>
      </c>
      <c r="O49" s="40">
        <v>1100</v>
      </c>
      <c r="P49" s="108"/>
      <c r="Q49" s="108"/>
      <c r="R49" s="80"/>
      <c r="S49" s="80"/>
      <c r="T49" s="80"/>
    </row>
    <row r="50" spans="2:20" ht="15" customHeight="1" x14ac:dyDescent="0.2">
      <c r="B50" s="81"/>
      <c r="C50" s="78">
        <v>43</v>
      </c>
      <c r="D50" s="40">
        <v>48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80"/>
      <c r="S50" s="80"/>
      <c r="T50" s="80"/>
    </row>
    <row r="51" spans="2:20" ht="15" customHeight="1" thickBot="1" x14ac:dyDescent="0.25">
      <c r="B51" s="82"/>
      <c r="C51" s="83">
        <v>44</v>
      </c>
      <c r="D51" s="84">
        <v>80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0"/>
      <c r="S51" s="80"/>
      <c r="T51" s="80"/>
    </row>
    <row r="52" spans="2:20" ht="15" customHeight="1" thickTop="1" x14ac:dyDescent="0.2">
      <c r="B52" s="86" t="s">
        <v>15</v>
      </c>
      <c r="C52" s="87">
        <v>47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80"/>
      <c r="S52" s="80"/>
      <c r="T52" s="80"/>
    </row>
    <row r="53" spans="2:20" ht="15" customHeight="1" x14ac:dyDescent="0.2">
      <c r="B53" s="81"/>
      <c r="C53" s="78">
        <v>48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80"/>
      <c r="S53" s="80"/>
      <c r="T53" s="80"/>
    </row>
    <row r="54" spans="2:20" ht="15" customHeight="1" x14ac:dyDescent="0.2">
      <c r="B54" s="81"/>
      <c r="C54" s="78">
        <v>49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80"/>
      <c r="S54" s="80"/>
      <c r="T54" s="80"/>
    </row>
    <row r="55" spans="2:20" ht="15" customHeight="1" x14ac:dyDescent="0.2">
      <c r="B55" s="81"/>
      <c r="C55" s="78">
        <v>50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80"/>
      <c r="S55" s="80"/>
      <c r="T55" s="80"/>
    </row>
    <row r="56" spans="2:20" ht="15" customHeight="1" x14ac:dyDescent="0.2">
      <c r="B56" s="81"/>
      <c r="C56" s="78">
        <v>51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80"/>
      <c r="S56" s="80"/>
      <c r="T56" s="80"/>
    </row>
    <row r="57" spans="2:20" ht="15" customHeight="1" x14ac:dyDescent="0.2">
      <c r="B57" s="81"/>
      <c r="C57" s="78">
        <v>52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80"/>
      <c r="S57" s="80"/>
      <c r="T57" s="80"/>
    </row>
    <row r="58" spans="2:20" ht="15" customHeight="1" x14ac:dyDescent="0.2">
      <c r="B58" s="81"/>
      <c r="C58" s="78">
        <v>53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80"/>
      <c r="S58" s="80"/>
      <c r="T58" s="80"/>
    </row>
    <row r="59" spans="2:20" ht="15" customHeight="1" x14ac:dyDescent="0.2">
      <c r="B59" s="81"/>
      <c r="C59" s="78">
        <v>54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80"/>
      <c r="S59" s="80"/>
      <c r="T59" s="80"/>
    </row>
    <row r="60" spans="2:20" ht="15" customHeight="1" x14ac:dyDescent="0.2">
      <c r="B60" s="81"/>
      <c r="C60" s="78">
        <v>55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80"/>
      <c r="S60" s="80"/>
      <c r="T60" s="80"/>
    </row>
    <row r="61" spans="2:20" ht="15" customHeight="1" x14ac:dyDescent="0.2">
      <c r="B61" s="89"/>
      <c r="C61" s="78">
        <v>56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80"/>
      <c r="S61" s="80"/>
      <c r="T61" s="80"/>
    </row>
    <row r="62" spans="2:20" ht="15.75" customHeight="1" x14ac:dyDescent="0.2">
      <c r="B62" s="90"/>
      <c r="C62" s="91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80"/>
      <c r="S62" s="80"/>
      <c r="T62" s="80"/>
    </row>
    <row r="63" spans="2:20" ht="15.75" customHeight="1" x14ac:dyDescent="0.2">
      <c r="B63" s="90"/>
      <c r="C63" s="91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80"/>
      <c r="S63" s="80"/>
      <c r="T63" s="80"/>
    </row>
    <row r="64" spans="2:20" ht="15" customHeight="1" x14ac:dyDescent="0.2">
      <c r="B64" s="69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92"/>
      <c r="R64" s="80"/>
      <c r="S64" s="80"/>
      <c r="T64" s="80"/>
    </row>
    <row r="65" spans="2:20" ht="15" customHeight="1" x14ac:dyDescent="0.2">
      <c r="B65" s="69"/>
      <c r="C65" s="72"/>
      <c r="D65" s="93"/>
      <c r="E65" s="93"/>
      <c r="F65" s="93"/>
      <c r="G65" s="93"/>
      <c r="H65" s="73"/>
      <c r="I65" s="73"/>
      <c r="J65" s="73"/>
      <c r="K65" s="104"/>
      <c r="L65" s="105"/>
      <c r="M65" s="105"/>
      <c r="N65" s="105"/>
      <c r="O65" s="105"/>
      <c r="P65" s="105"/>
      <c r="Q65" s="105"/>
      <c r="R65" s="105"/>
      <c r="S65" s="105"/>
      <c r="T65" s="106"/>
    </row>
    <row r="66" spans="2:20" ht="15" customHeight="1" x14ac:dyDescent="0.2">
      <c r="B66" s="69"/>
      <c r="C66" s="72"/>
      <c r="D66" s="73"/>
      <c r="E66" s="73"/>
      <c r="F66" s="73"/>
      <c r="G66" s="73"/>
      <c r="H66" s="73"/>
      <c r="I66" s="73"/>
      <c r="J66" s="73"/>
      <c r="K66" s="91"/>
      <c r="L66" s="73"/>
      <c r="M66" s="73"/>
      <c r="N66" s="73"/>
      <c r="O66" s="73"/>
      <c r="P66" s="73"/>
      <c r="Q66" s="73"/>
      <c r="R66" s="73"/>
      <c r="S66" s="73"/>
      <c r="T66" s="106"/>
    </row>
    <row r="67" spans="2:20" ht="15" customHeight="1" x14ac:dyDescent="0.2">
      <c r="B67" s="69"/>
      <c r="C67" s="72"/>
      <c r="D67" s="73"/>
      <c r="E67" s="73"/>
      <c r="F67" s="73"/>
      <c r="G67" s="73"/>
      <c r="H67" s="73"/>
      <c r="I67" s="73"/>
      <c r="J67" s="73"/>
      <c r="K67" s="91"/>
      <c r="L67" s="73"/>
      <c r="M67" s="73"/>
      <c r="N67" s="73"/>
      <c r="O67" s="73"/>
      <c r="P67" s="73"/>
      <c r="Q67" s="73"/>
      <c r="R67" s="73"/>
      <c r="S67" s="73"/>
      <c r="T67" s="106"/>
    </row>
    <row r="68" spans="2:20" ht="15" customHeight="1" x14ac:dyDescent="0.2">
      <c r="B68" s="69"/>
      <c r="C68" s="72"/>
      <c r="D68" s="73"/>
      <c r="E68" s="73"/>
      <c r="F68" s="73"/>
      <c r="G68" s="73"/>
      <c r="H68" s="73"/>
      <c r="I68" s="73"/>
      <c r="J68" s="73"/>
      <c r="K68" s="91"/>
      <c r="L68" s="73"/>
      <c r="M68" s="73"/>
      <c r="N68" s="73"/>
      <c r="O68" s="73"/>
      <c r="P68" s="73"/>
      <c r="Q68" s="73"/>
      <c r="R68" s="73"/>
      <c r="S68" s="73"/>
      <c r="T68" s="106"/>
    </row>
    <row r="69" spans="2:20" ht="15" customHeight="1" x14ac:dyDescent="0.2">
      <c r="B69" s="69"/>
      <c r="C69" s="72"/>
      <c r="D69" s="73"/>
      <c r="E69" s="73"/>
      <c r="F69" s="73"/>
      <c r="G69" s="73"/>
      <c r="H69" s="73"/>
      <c r="I69" s="73"/>
      <c r="J69" s="73"/>
      <c r="K69" s="91"/>
      <c r="L69" s="73"/>
      <c r="M69" s="73"/>
      <c r="N69" s="73"/>
      <c r="O69" s="73"/>
      <c r="P69" s="73"/>
      <c r="Q69" s="73"/>
      <c r="R69" s="73"/>
      <c r="S69" s="73"/>
      <c r="T69" s="106"/>
    </row>
    <row r="70" spans="2:20" ht="15" customHeight="1" x14ac:dyDescent="0.2">
      <c r="B70" s="69"/>
      <c r="C70" s="72"/>
      <c r="D70" s="73"/>
      <c r="E70" s="73"/>
      <c r="F70" s="73"/>
      <c r="G70" s="73"/>
      <c r="H70" s="73"/>
      <c r="I70" s="73"/>
      <c r="J70" s="73"/>
      <c r="K70" s="91"/>
      <c r="L70" s="73"/>
      <c r="M70" s="73"/>
      <c r="N70" s="73"/>
      <c r="O70" s="73"/>
      <c r="P70" s="73"/>
      <c r="Q70" s="73"/>
      <c r="R70" s="73"/>
      <c r="S70" s="73"/>
      <c r="T70" s="106"/>
    </row>
    <row r="71" spans="2:20" ht="15" customHeight="1" x14ac:dyDescent="0.2">
      <c r="B71" s="69"/>
      <c r="C71" s="72"/>
      <c r="D71" s="73"/>
      <c r="E71" s="73"/>
      <c r="F71" s="73"/>
      <c r="G71" s="73"/>
      <c r="H71" s="73"/>
      <c r="I71" s="73"/>
      <c r="J71" s="73"/>
      <c r="K71" s="91"/>
      <c r="L71" s="73"/>
      <c r="M71" s="73"/>
      <c r="N71" s="73"/>
      <c r="O71" s="73"/>
      <c r="P71" s="73"/>
      <c r="Q71" s="73"/>
      <c r="R71" s="73"/>
      <c r="S71" s="73"/>
      <c r="T71" s="106"/>
    </row>
    <row r="72" spans="2:20" ht="15" customHeight="1" x14ac:dyDescent="0.2">
      <c r="B72" s="69"/>
      <c r="C72" s="72"/>
      <c r="D72" s="73"/>
      <c r="E72" s="73"/>
      <c r="F72" s="73"/>
      <c r="G72" s="73"/>
      <c r="H72" s="73"/>
      <c r="I72" s="73"/>
      <c r="J72" s="73"/>
      <c r="K72" s="91"/>
      <c r="L72" s="73"/>
      <c r="M72" s="73"/>
      <c r="N72" s="73"/>
      <c r="O72" s="73"/>
      <c r="P72" s="73"/>
      <c r="Q72" s="73"/>
      <c r="R72" s="73"/>
      <c r="S72" s="73"/>
      <c r="T72" s="106"/>
    </row>
    <row r="73" spans="2:20" ht="15" customHeight="1" x14ac:dyDescent="0.2">
      <c r="B73" s="69"/>
      <c r="C73" s="72"/>
      <c r="D73" s="73"/>
      <c r="E73" s="73"/>
      <c r="F73" s="73"/>
      <c r="G73" s="73"/>
      <c r="H73" s="73"/>
      <c r="I73" s="73"/>
      <c r="J73" s="73"/>
      <c r="K73" s="91"/>
      <c r="L73" s="73"/>
      <c r="M73" s="73"/>
      <c r="N73" s="73"/>
      <c r="O73" s="73"/>
      <c r="P73" s="73"/>
      <c r="Q73" s="73"/>
      <c r="R73" s="73"/>
      <c r="S73" s="73"/>
      <c r="T73" s="106"/>
    </row>
    <row r="74" spans="2:20" ht="15" customHeight="1" x14ac:dyDescent="0.2">
      <c r="B74" s="69"/>
      <c r="C74" s="72"/>
      <c r="D74" s="73"/>
      <c r="E74" s="73"/>
      <c r="F74" s="73"/>
      <c r="G74" s="73"/>
      <c r="H74" s="73"/>
      <c r="I74" s="73"/>
      <c r="J74" s="73"/>
      <c r="K74" s="91"/>
      <c r="L74" s="73"/>
      <c r="M74" s="73"/>
      <c r="N74" s="73"/>
      <c r="O74" s="73"/>
      <c r="P74" s="73"/>
      <c r="Q74" s="73"/>
      <c r="R74" s="73"/>
      <c r="S74" s="73"/>
      <c r="T74" s="106"/>
    </row>
    <row r="75" spans="2:20" ht="15" customHeight="1" x14ac:dyDescent="0.2">
      <c r="B75" s="69"/>
      <c r="C75" s="72"/>
      <c r="D75" s="73"/>
      <c r="E75" s="73"/>
      <c r="F75" s="73"/>
      <c r="G75" s="73"/>
      <c r="H75" s="73"/>
      <c r="I75" s="73"/>
      <c r="J75" s="73"/>
      <c r="K75" s="91"/>
      <c r="L75" s="73"/>
      <c r="M75" s="73"/>
      <c r="N75" s="73"/>
      <c r="O75" s="73"/>
      <c r="P75" s="73"/>
      <c r="Q75" s="73"/>
      <c r="R75" s="73"/>
      <c r="S75" s="73"/>
      <c r="T75" s="106"/>
    </row>
    <row r="76" spans="2:20" ht="15" customHeight="1" x14ac:dyDescent="0.2">
      <c r="B76" s="69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106"/>
      <c r="R76" s="106"/>
      <c r="S76" s="106"/>
      <c r="T76" s="106"/>
    </row>
    <row r="77" spans="2:20" ht="15" customHeight="1" x14ac:dyDescent="0.2">
      <c r="B77" s="69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106"/>
      <c r="R77" s="106"/>
      <c r="S77" s="106"/>
      <c r="T77" s="106"/>
    </row>
    <row r="78" spans="2:20" ht="15" customHeight="1" x14ac:dyDescent="0.2">
      <c r="B78" s="69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20" ht="15" customHeight="1" x14ac:dyDescent="0.2">
      <c r="B79" s="69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20" ht="15" customHeight="1" x14ac:dyDescent="0.2">
      <c r="B80" s="69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ht="15" customHeight="1" x14ac:dyDescent="0.2">
      <c r="B81" s="69"/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ht="15" customHeight="1" x14ac:dyDescent="0.2">
      <c r="B82" s="69"/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ht="15" customHeight="1" x14ac:dyDescent="0.2">
      <c r="B83" s="69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ht="15" customHeight="1" x14ac:dyDescent="0.2">
      <c r="B84" s="69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ht="15" customHeight="1" x14ac:dyDescent="0.2">
      <c r="B85" s="69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ht="15" customHeight="1" x14ac:dyDescent="0.2">
      <c r="B86" s="69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ht="15" customHeight="1" x14ac:dyDescent="0.2">
      <c r="B87" s="69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ht="15" customHeight="1" x14ac:dyDescent="0.2">
      <c r="B88" s="69"/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ht="15" customHeight="1" x14ac:dyDescent="0.2">
      <c r="B89" s="69"/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ht="15" customHeight="1" x14ac:dyDescent="0.2">
      <c r="B90" s="69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ht="15" customHeight="1" x14ac:dyDescent="0.2">
      <c r="B91" s="69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ht="15" customHeight="1" x14ac:dyDescent="0.2">
      <c r="B92" s="69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ht="15" customHeight="1" x14ac:dyDescent="0.2">
      <c r="B93" s="69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ht="15" customHeight="1" x14ac:dyDescent="0.2">
      <c r="B94" s="69"/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ht="15" customHeight="1" x14ac:dyDescent="0.2">
      <c r="B95" s="69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ht="15" customHeight="1" x14ac:dyDescent="0.2">
      <c r="B96" s="69"/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ht="15" customHeight="1" x14ac:dyDescent="0.2">
      <c r="B97" s="69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ht="15" customHeight="1" x14ac:dyDescent="0.2">
      <c r="B98" s="69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ht="15" customHeight="1" x14ac:dyDescent="0.2">
      <c r="B99" s="69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ht="15" customHeight="1" x14ac:dyDescent="0.2">
      <c r="B100" s="69"/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ht="15" customHeight="1" x14ac:dyDescent="0.2">
      <c r="B101" s="69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ht="15" customHeight="1" x14ac:dyDescent="0.2">
      <c r="B102" s="69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ht="15" customHeight="1" x14ac:dyDescent="0.2">
      <c r="B103" s="69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ht="15" customHeight="1" x14ac:dyDescent="0.2">
      <c r="B104" s="69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ht="15" customHeight="1" x14ac:dyDescent="0.2">
      <c r="B105" s="69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ht="15" customHeight="1" x14ac:dyDescent="0.2">
      <c r="B106" s="69"/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ht="15" customHeight="1" x14ac:dyDescent="0.2">
      <c r="B107" s="69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 ht="15" customHeight="1" x14ac:dyDescent="0.2">
      <c r="B108" s="69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ht="15" customHeight="1" x14ac:dyDescent="0.2">
      <c r="B109" s="69"/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5" customHeight="1" x14ac:dyDescent="0.2">
      <c r="B110" s="69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ht="15" customHeight="1" x14ac:dyDescent="0.2">
      <c r="B111" s="69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ht="15" customHeight="1" x14ac:dyDescent="0.2">
      <c r="B112" s="69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ht="15" customHeight="1" x14ac:dyDescent="0.2">
      <c r="B113" s="69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 ht="15" customHeight="1" x14ac:dyDescent="0.2">
      <c r="B114" s="69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 ht="15" customHeight="1" x14ac:dyDescent="0.2">
      <c r="B115" s="69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 ht="15" customHeight="1" x14ac:dyDescent="0.2">
      <c r="B116" s="69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15" customHeight="1" x14ac:dyDescent="0.2">
      <c r="B117" s="69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 ht="15" customHeight="1" x14ac:dyDescent="0.2">
      <c r="B118" s="69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 ht="15" customHeight="1" x14ac:dyDescent="0.2">
      <c r="B119" s="69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 ht="15" customHeight="1" x14ac:dyDescent="0.2">
      <c r="B120" s="69"/>
      <c r="C120" s="7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5" customHeight="1" x14ac:dyDescent="0.2">
      <c r="B121" s="69"/>
      <c r="C121" s="7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5" customHeight="1" x14ac:dyDescent="0.2">
      <c r="B122" s="69"/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5" customHeight="1" x14ac:dyDescent="0.2">
      <c r="B123" s="69"/>
      <c r="C123" s="7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5" customHeight="1" x14ac:dyDescent="0.2">
      <c r="B124" s="69"/>
      <c r="C124" s="7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5" customHeight="1" x14ac:dyDescent="0.2">
      <c r="B125" s="69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5" customHeight="1" x14ac:dyDescent="0.2">
      <c r="B126" s="69"/>
      <c r="C126" s="7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2:16" ht="15" customHeight="1" x14ac:dyDescent="0.2">
      <c r="B127" s="69"/>
      <c r="C127" s="7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2:16" ht="15" customHeight="1" x14ac:dyDescent="0.2">
      <c r="B128" s="69"/>
      <c r="C128" s="7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2:16" ht="15" customHeight="1" x14ac:dyDescent="0.2">
      <c r="B129" s="69"/>
      <c r="C129" s="7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2:16" ht="15" customHeight="1" x14ac:dyDescent="0.2">
      <c r="B130" s="69"/>
      <c r="C130" s="7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2:16" ht="15" customHeight="1" x14ac:dyDescent="0.2">
      <c r="B131" s="69"/>
      <c r="C131" s="7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2:16" ht="15" customHeight="1" x14ac:dyDescent="0.2">
      <c r="B132" s="69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2:16" ht="15" customHeight="1" x14ac:dyDescent="0.2">
      <c r="B133" s="69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2:16" ht="15" customHeight="1" x14ac:dyDescent="0.2">
      <c r="B134" s="69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2:16" ht="15" customHeight="1" x14ac:dyDescent="0.2">
      <c r="B135" s="69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2:16" ht="15" customHeight="1" x14ac:dyDescent="0.2">
      <c r="B136" s="69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2:16" ht="15" customHeight="1" x14ac:dyDescent="0.2">
      <c r="B137" s="69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2:16" ht="15" customHeight="1" x14ac:dyDescent="0.2">
      <c r="B138" s="69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" customHeight="1" x14ac:dyDescent="0.2">
      <c r="B139" s="69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2:16" ht="15" customHeight="1" x14ac:dyDescent="0.2">
      <c r="B140" s="69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2:16" ht="15" customHeight="1" x14ac:dyDescent="0.2">
      <c r="B141" s="69"/>
      <c r="C141" s="7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2:16" ht="15" customHeight="1" x14ac:dyDescent="0.2">
      <c r="B142" s="69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2:16" ht="15" customHeight="1" x14ac:dyDescent="0.2">
      <c r="B143" s="69"/>
      <c r="C143" s="7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2:16" ht="15" customHeight="1" x14ac:dyDescent="0.2">
      <c r="B144" s="69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2:16" ht="15" customHeight="1" x14ac:dyDescent="0.2">
      <c r="B145" s="69"/>
      <c r="C145" s="7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2:16" ht="15" customHeight="1" x14ac:dyDescent="0.2">
      <c r="B146" s="69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2:16" ht="15" customHeight="1" x14ac:dyDescent="0.2">
      <c r="B147" s="69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2:16" ht="15" customHeight="1" x14ac:dyDescent="0.2">
      <c r="B148" s="69"/>
      <c r="C148" s="7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2:16" ht="15" customHeight="1" x14ac:dyDescent="0.2">
      <c r="B149" s="69"/>
      <c r="C149" s="7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2:16" ht="15" customHeight="1" x14ac:dyDescent="0.2">
      <c r="B150" s="69"/>
      <c r="C150" s="7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2:16" ht="15" customHeight="1" x14ac:dyDescent="0.2">
      <c r="B151" s="69"/>
      <c r="C151" s="7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2:16" ht="15" customHeight="1" x14ac:dyDescent="0.2">
      <c r="B152" s="69"/>
      <c r="C152" s="7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2:16" ht="15" customHeight="1" x14ac:dyDescent="0.2">
      <c r="B153" s="69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2:16" ht="15" customHeight="1" x14ac:dyDescent="0.2">
      <c r="B154" s="69"/>
      <c r="C154" s="7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2:16" ht="15" customHeight="1" x14ac:dyDescent="0.2">
      <c r="B155" s="69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2:16" ht="15" customHeight="1" x14ac:dyDescent="0.2">
      <c r="B156" s="69"/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2:16" ht="15" customHeight="1" x14ac:dyDescent="0.2">
      <c r="B157" s="69"/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2:16" ht="15" customHeight="1" x14ac:dyDescent="0.2">
      <c r="B158" s="69"/>
      <c r="C158" s="7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2:16" ht="15" customHeight="1" x14ac:dyDescent="0.2">
      <c r="B159" s="69"/>
      <c r="C159" s="7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2:16" ht="15" customHeight="1" x14ac:dyDescent="0.2">
      <c r="B160" s="69"/>
      <c r="C160" s="7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  <row r="161" spans="2:16" ht="15" customHeight="1" x14ac:dyDescent="0.2">
      <c r="B161" s="69"/>
      <c r="C161" s="72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2:16" ht="15" customHeight="1" x14ac:dyDescent="0.2">
      <c r="B162" s="69"/>
      <c r="C162" s="72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</row>
    <row r="163" spans="2:16" ht="15" customHeight="1" x14ac:dyDescent="0.2">
      <c r="B163" s="69"/>
      <c r="C163" s="72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</row>
    <row r="164" spans="2:16" ht="15" customHeight="1" x14ac:dyDescent="0.2">
      <c r="B164" s="69"/>
      <c r="C164" s="72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</row>
    <row r="165" spans="2:16" ht="15" customHeight="1" x14ac:dyDescent="0.2">
      <c r="B165" s="69"/>
      <c r="C165" s="72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</row>
    <row r="166" spans="2:16" ht="15" customHeight="1" x14ac:dyDescent="0.2">
      <c r="B166" s="69"/>
      <c r="C166" s="72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</row>
    <row r="167" spans="2:16" ht="15" customHeight="1" x14ac:dyDescent="0.2">
      <c r="B167" s="69"/>
      <c r="C167" s="72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</row>
    <row r="168" spans="2:16" ht="15" customHeight="1" x14ac:dyDescent="0.2">
      <c r="B168" s="69"/>
      <c r="C168" s="72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</row>
    <row r="169" spans="2:16" ht="15" customHeight="1" x14ac:dyDescent="0.2">
      <c r="B169" s="69"/>
      <c r="C169" s="72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</row>
    <row r="170" spans="2:16" ht="15" customHeight="1" x14ac:dyDescent="0.2">
      <c r="B170" s="69"/>
      <c r="C170" s="72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</row>
    <row r="171" spans="2:16" ht="15" customHeight="1" x14ac:dyDescent="0.2">
      <c r="B171" s="69"/>
      <c r="C171" s="72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</row>
    <row r="172" spans="2:16" ht="15" customHeight="1" x14ac:dyDescent="0.2">
      <c r="B172" s="69"/>
      <c r="C172" s="72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</row>
    <row r="173" spans="2:16" ht="15" customHeight="1" x14ac:dyDescent="0.2">
      <c r="B173" s="69"/>
      <c r="C173" s="72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</row>
    <row r="174" spans="2:16" ht="15" customHeight="1" x14ac:dyDescent="0.2">
      <c r="B174" s="69"/>
      <c r="C174" s="72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</row>
    <row r="175" spans="2:16" ht="15" customHeight="1" x14ac:dyDescent="0.2">
      <c r="B175" s="69"/>
      <c r="C175" s="72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</row>
    <row r="176" spans="2:16" ht="15" customHeight="1" x14ac:dyDescent="0.2">
      <c r="B176" s="69"/>
      <c r="C176" s="72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</row>
    <row r="177" spans="2:16" ht="15" customHeight="1" x14ac:dyDescent="0.2">
      <c r="B177" s="69"/>
      <c r="C177" s="72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</row>
    <row r="178" spans="2:16" ht="15" customHeight="1" x14ac:dyDescent="0.2">
      <c r="B178" s="69"/>
      <c r="C178" s="72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</row>
    <row r="179" spans="2:16" ht="15" customHeight="1" x14ac:dyDescent="0.2">
      <c r="B179" s="69"/>
      <c r="C179" s="72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</row>
    <row r="180" spans="2:16" ht="15" customHeight="1" x14ac:dyDescent="0.2">
      <c r="B180" s="69"/>
      <c r="C180" s="72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</row>
    <row r="181" spans="2:16" ht="15" customHeight="1" x14ac:dyDescent="0.2">
      <c r="B181" s="69"/>
      <c r="C181" s="72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</row>
    <row r="182" spans="2:16" ht="15" customHeight="1" x14ac:dyDescent="0.2">
      <c r="B182" s="69"/>
      <c r="C182" s="72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</row>
    <row r="183" spans="2:16" ht="15" customHeight="1" x14ac:dyDescent="0.2">
      <c r="B183" s="69"/>
      <c r="C183" s="72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</row>
  </sheetData>
  <mergeCells count="7">
    <mergeCell ref="B52:B61"/>
    <mergeCell ref="G2:J2"/>
    <mergeCell ref="B11:B15"/>
    <mergeCell ref="B16:B20"/>
    <mergeCell ref="B21:B31"/>
    <mergeCell ref="B32:B41"/>
    <mergeCell ref="B42:B51"/>
  </mergeCell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60"/>
  <sheetViews>
    <sheetView topLeftCell="A5" zoomScale="70" zoomScaleNormal="70" zoomScalePageLayoutView="75" workbookViewId="0">
      <selection activeCell="L54" sqref="L54"/>
    </sheetView>
  </sheetViews>
  <sheetFormatPr baseColWidth="10" defaultColWidth="8.83203125" defaultRowHeight="15" x14ac:dyDescent="0.2"/>
  <cols>
    <col min="1" max="1" width="2" style="4" customWidth="1"/>
    <col min="2" max="2" width="18" style="4" customWidth="1"/>
    <col min="3" max="16384" width="8.83203125" style="4"/>
  </cols>
  <sheetData>
    <row r="2" spans="2:33" ht="18" x14ac:dyDescent="0.2">
      <c r="B2" s="74" t="s">
        <v>0</v>
      </c>
      <c r="C2" s="8"/>
      <c r="D2" s="8"/>
      <c r="E2" s="8"/>
      <c r="F2" s="8"/>
      <c r="G2" s="94"/>
      <c r="H2" s="94"/>
      <c r="I2" s="94"/>
      <c r="J2" s="94"/>
      <c r="K2" s="8"/>
      <c r="L2" s="8"/>
      <c r="M2" s="8"/>
      <c r="N2" s="8"/>
      <c r="O2" s="8"/>
      <c r="P2" s="8"/>
      <c r="Q2" s="15"/>
    </row>
    <row r="3" spans="2:33" x14ac:dyDescent="0.2">
      <c r="B3" s="11"/>
      <c r="C3" s="12"/>
      <c r="D3" s="8"/>
      <c r="E3" s="8"/>
      <c r="F3" s="8"/>
      <c r="G3" s="9"/>
      <c r="H3" s="9"/>
      <c r="I3" s="9"/>
      <c r="J3" s="9"/>
      <c r="K3" s="8"/>
      <c r="L3" s="8"/>
      <c r="M3" s="8"/>
      <c r="N3" s="95"/>
      <c r="O3" s="9"/>
      <c r="P3" s="9"/>
      <c r="Q3" s="92"/>
    </row>
    <row r="4" spans="2:33" s="15" customFormat="1" x14ac:dyDescent="0.2">
      <c r="B4" s="11" t="s">
        <v>3</v>
      </c>
      <c r="C4" s="12"/>
      <c r="D4" s="13" t="s">
        <v>4</v>
      </c>
      <c r="E4" s="8"/>
      <c r="F4" s="8"/>
      <c r="G4" s="9"/>
      <c r="H4" s="9"/>
      <c r="I4" s="9"/>
      <c r="J4" s="9"/>
      <c r="K4" s="8"/>
      <c r="L4" s="8"/>
      <c r="M4" s="8"/>
      <c r="N4" s="8"/>
      <c r="O4" s="8"/>
      <c r="P4" s="8"/>
    </row>
    <row r="5" spans="2:33" x14ac:dyDescent="0.2">
      <c r="B5" s="12"/>
      <c r="C5" s="12"/>
      <c r="D5" s="8"/>
      <c r="E5" s="8"/>
      <c r="F5" s="8"/>
      <c r="G5" s="9"/>
      <c r="H5" s="9"/>
      <c r="I5" s="9"/>
      <c r="J5" s="9"/>
      <c r="K5" s="8"/>
      <c r="L5" s="8"/>
      <c r="M5" s="8"/>
      <c r="N5" s="8"/>
      <c r="O5" s="8"/>
      <c r="P5" s="8"/>
      <c r="Q5" s="15"/>
    </row>
    <row r="6" spans="2:33" ht="16" x14ac:dyDescent="0.2">
      <c r="B6" s="19"/>
      <c r="C6" s="19"/>
      <c r="D6" s="19"/>
      <c r="E6" s="19"/>
      <c r="F6" s="19"/>
      <c r="G6" s="21"/>
      <c r="H6" s="21"/>
      <c r="I6" s="21"/>
      <c r="J6" s="21"/>
      <c r="K6" s="19"/>
      <c r="L6" s="19"/>
      <c r="M6" s="19"/>
      <c r="N6" s="19"/>
      <c r="O6" s="19"/>
      <c r="P6" s="19"/>
      <c r="Q6" s="15"/>
    </row>
    <row r="7" spans="2:33" ht="16" x14ac:dyDescent="0.2">
      <c r="B7" s="19"/>
      <c r="C7" s="19"/>
      <c r="D7" s="19" t="s">
        <v>7</v>
      </c>
      <c r="E7" s="19"/>
      <c r="F7" s="19"/>
      <c r="G7" s="21"/>
      <c r="H7" s="19"/>
      <c r="I7" s="19"/>
      <c r="J7" s="19"/>
      <c r="K7" s="19"/>
      <c r="L7" s="19"/>
      <c r="M7" s="19"/>
      <c r="N7" s="19"/>
      <c r="O7" s="19"/>
      <c r="P7" s="19"/>
      <c r="Q7" s="15"/>
    </row>
    <row r="8" spans="2:33" s="15" customFormat="1" ht="16" x14ac:dyDescent="0.2">
      <c r="B8" s="19"/>
      <c r="C8" s="19"/>
      <c r="D8" s="19">
        <v>39</v>
      </c>
      <c r="E8" s="19">
        <v>43</v>
      </c>
      <c r="F8" s="19">
        <v>46</v>
      </c>
      <c r="G8" s="21">
        <v>50</v>
      </c>
      <c r="H8" s="21"/>
      <c r="I8" s="21">
        <v>53</v>
      </c>
      <c r="J8" s="21"/>
      <c r="K8" s="21">
        <v>57</v>
      </c>
      <c r="L8" s="19"/>
      <c r="M8" s="19">
        <v>60</v>
      </c>
      <c r="N8" s="19">
        <v>64</v>
      </c>
      <c r="O8" s="19"/>
      <c r="P8" s="19">
        <v>70</v>
      </c>
      <c r="Q8" s="15">
        <v>71</v>
      </c>
      <c r="R8" s="15">
        <v>74</v>
      </c>
      <c r="T8" s="15">
        <v>77</v>
      </c>
      <c r="U8" s="15">
        <v>84</v>
      </c>
      <c r="V8" s="15" t="s">
        <v>28</v>
      </c>
      <c r="W8" s="19"/>
      <c r="X8" s="19"/>
      <c r="Y8" s="19"/>
      <c r="Z8" s="21"/>
      <c r="AA8" s="21"/>
      <c r="AB8" s="21"/>
      <c r="AC8" s="21"/>
      <c r="AD8" s="21"/>
      <c r="AE8" s="21"/>
      <c r="AF8" s="21"/>
      <c r="AG8" s="21"/>
    </row>
    <row r="9" spans="2:33" s="15" customFormat="1" ht="33" thickBot="1" x14ac:dyDescent="0.25">
      <c r="B9" s="22" t="s">
        <v>8</v>
      </c>
      <c r="C9" s="22" t="s">
        <v>9</v>
      </c>
      <c r="D9" s="23">
        <v>8</v>
      </c>
      <c r="E9" s="23">
        <v>12</v>
      </c>
      <c r="F9" s="23">
        <v>15</v>
      </c>
      <c r="G9" s="23">
        <v>19</v>
      </c>
      <c r="H9" s="23">
        <v>21</v>
      </c>
      <c r="I9" s="23">
        <v>22</v>
      </c>
      <c r="J9" s="23">
        <v>25</v>
      </c>
      <c r="K9" s="96">
        <v>26</v>
      </c>
      <c r="L9" s="23">
        <v>28</v>
      </c>
      <c r="M9" s="96">
        <v>29</v>
      </c>
      <c r="N9" s="96">
        <v>33</v>
      </c>
      <c r="O9" s="23">
        <v>35</v>
      </c>
      <c r="P9" s="96">
        <v>36</v>
      </c>
      <c r="Q9" s="76">
        <v>37</v>
      </c>
      <c r="R9" s="97">
        <v>40</v>
      </c>
      <c r="S9" s="15">
        <v>42</v>
      </c>
      <c r="T9" s="98">
        <v>43</v>
      </c>
      <c r="U9" s="15">
        <v>50</v>
      </c>
      <c r="V9" s="15" t="s">
        <v>29</v>
      </c>
    </row>
    <row r="10" spans="2:33" ht="15" customHeight="1" thickTop="1" x14ac:dyDescent="0.2">
      <c r="B10" s="86" t="s">
        <v>12</v>
      </c>
      <c r="C10" s="99"/>
      <c r="D10" s="107">
        <v>0</v>
      </c>
      <c r="E10" s="107">
        <v>0</v>
      </c>
      <c r="F10" s="107">
        <v>0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/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W10" s="4" t="s">
        <v>30</v>
      </c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2:33" ht="15" customHeight="1" x14ac:dyDescent="0.2">
      <c r="B11" s="81"/>
      <c r="C11" s="78">
        <v>12</v>
      </c>
      <c r="D11" s="40">
        <v>0.125</v>
      </c>
      <c r="E11" s="40">
        <v>8</v>
      </c>
      <c r="F11" s="40">
        <v>125</v>
      </c>
      <c r="G11" s="40">
        <v>768</v>
      </c>
      <c r="H11" s="40"/>
      <c r="I11" s="40">
        <v>792</v>
      </c>
      <c r="J11" s="40">
        <v>0</v>
      </c>
      <c r="K11" s="40">
        <v>1215</v>
      </c>
      <c r="L11" s="40">
        <v>1350</v>
      </c>
      <c r="M11" s="108"/>
      <c r="N11" s="108"/>
      <c r="O11" s="108"/>
      <c r="P11" s="108"/>
      <c r="Q11" s="108"/>
      <c r="R11" s="108"/>
      <c r="S11" s="108"/>
      <c r="T11" s="108"/>
      <c r="U11" s="108"/>
      <c r="V11" s="4">
        <v>28</v>
      </c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2:33" ht="15" customHeight="1" x14ac:dyDescent="0.2">
      <c r="B12" s="81"/>
      <c r="C12" s="78">
        <v>13</v>
      </c>
      <c r="D12" s="40">
        <v>0</v>
      </c>
      <c r="E12" s="40">
        <v>0</v>
      </c>
      <c r="F12" s="40">
        <v>0</v>
      </c>
      <c r="G12" s="40">
        <v>0</v>
      </c>
      <c r="H12" s="40"/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/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">
        <v>50</v>
      </c>
      <c r="W12" s="4" t="s">
        <v>32</v>
      </c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2:33" ht="15" customHeight="1" x14ac:dyDescent="0.2">
      <c r="B13" s="81"/>
      <c r="C13" s="78">
        <v>14</v>
      </c>
      <c r="D13" s="40">
        <v>0</v>
      </c>
      <c r="E13" s="40">
        <v>8</v>
      </c>
      <c r="F13" s="40">
        <v>45</v>
      </c>
      <c r="G13" s="40">
        <v>140</v>
      </c>
      <c r="H13" s="40"/>
      <c r="I13" s="40">
        <v>140</v>
      </c>
      <c r="J13" s="40">
        <v>0</v>
      </c>
      <c r="K13" s="40">
        <v>378</v>
      </c>
      <c r="L13" s="40">
        <v>0</v>
      </c>
      <c r="M13" s="40">
        <v>528</v>
      </c>
      <c r="N13" s="40">
        <v>672</v>
      </c>
      <c r="O13" s="34"/>
      <c r="P13" s="34"/>
      <c r="Q13" s="34"/>
      <c r="R13" s="34"/>
      <c r="S13" s="34"/>
      <c r="T13" s="34"/>
      <c r="U13" s="34"/>
      <c r="V13" s="4">
        <v>33</v>
      </c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2:33" ht="15" customHeight="1" x14ac:dyDescent="0.2">
      <c r="B14" s="81"/>
      <c r="C14" s="78">
        <v>15</v>
      </c>
      <c r="D14" s="40">
        <v>0.125</v>
      </c>
      <c r="E14" s="40">
        <v>1</v>
      </c>
      <c r="F14" s="40">
        <v>64</v>
      </c>
      <c r="G14" s="40">
        <v>270</v>
      </c>
      <c r="H14" s="40"/>
      <c r="I14" s="40">
        <v>288</v>
      </c>
      <c r="J14" s="40">
        <v>0</v>
      </c>
      <c r="K14" s="40">
        <v>768</v>
      </c>
      <c r="L14" s="40">
        <v>832</v>
      </c>
      <c r="M14" s="40">
        <v>672</v>
      </c>
      <c r="N14" s="40">
        <v>1134</v>
      </c>
      <c r="O14" s="34"/>
      <c r="P14" s="34"/>
      <c r="Q14" s="34"/>
      <c r="R14" s="34"/>
      <c r="S14" s="34"/>
      <c r="T14" s="34"/>
      <c r="U14" s="34"/>
      <c r="V14" s="4">
        <v>33</v>
      </c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2:33" ht="15" customHeight="1" x14ac:dyDescent="0.2">
      <c r="B15" s="81"/>
      <c r="C15" s="78">
        <v>16</v>
      </c>
      <c r="D15" s="40">
        <v>1</v>
      </c>
      <c r="E15" s="40">
        <v>64</v>
      </c>
      <c r="F15" s="40">
        <v>45</v>
      </c>
      <c r="G15" s="40">
        <v>60</v>
      </c>
      <c r="H15" s="40"/>
      <c r="I15" s="40">
        <v>45</v>
      </c>
      <c r="J15" s="40">
        <v>0</v>
      </c>
      <c r="K15" s="40">
        <v>120</v>
      </c>
      <c r="L15" s="40">
        <v>140</v>
      </c>
      <c r="M15" s="40">
        <v>140</v>
      </c>
      <c r="N15" s="40">
        <v>140</v>
      </c>
      <c r="O15" s="40">
        <v>200</v>
      </c>
      <c r="P15" s="40"/>
      <c r="Q15" s="40">
        <v>270</v>
      </c>
      <c r="R15" s="40">
        <v>360</v>
      </c>
      <c r="S15" s="40">
        <v>672</v>
      </c>
      <c r="T15" s="40">
        <v>672</v>
      </c>
      <c r="U15" s="40" t="s">
        <v>36</v>
      </c>
      <c r="V15" s="4">
        <v>50</v>
      </c>
      <c r="W15" s="4" t="s">
        <v>32</v>
      </c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2:33" ht="15" customHeight="1" x14ac:dyDescent="0.2">
      <c r="B16" s="81"/>
      <c r="C16" s="78">
        <v>17</v>
      </c>
      <c r="D16" s="40">
        <v>60</v>
      </c>
      <c r="E16" s="40">
        <v>64</v>
      </c>
      <c r="F16" s="40">
        <v>210</v>
      </c>
      <c r="G16" s="40">
        <v>270</v>
      </c>
      <c r="H16" s="40"/>
      <c r="I16" s="40">
        <v>336</v>
      </c>
      <c r="J16" s="40">
        <v>0</v>
      </c>
      <c r="K16" s="40">
        <v>792</v>
      </c>
      <c r="L16" s="40">
        <v>960</v>
      </c>
      <c r="M16" s="40">
        <v>672</v>
      </c>
      <c r="N16" s="40">
        <v>1260</v>
      </c>
      <c r="O16" s="102"/>
      <c r="P16" s="102"/>
      <c r="Q16" s="102"/>
      <c r="R16" s="102"/>
      <c r="S16" s="102"/>
      <c r="T16" s="102"/>
      <c r="U16" s="102"/>
      <c r="V16" s="4">
        <v>33</v>
      </c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2:32" ht="15" customHeight="1" x14ac:dyDescent="0.2">
      <c r="B17" s="81"/>
      <c r="C17" s="78">
        <v>18</v>
      </c>
      <c r="D17" s="40">
        <v>0</v>
      </c>
      <c r="E17" s="40">
        <v>0</v>
      </c>
      <c r="F17" s="40">
        <v>0</v>
      </c>
      <c r="G17" s="40">
        <v>0</v>
      </c>
      <c r="H17" s="40"/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/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">
        <v>50</v>
      </c>
      <c r="W17" s="4" t="s">
        <v>32</v>
      </c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2:32" ht="15" customHeight="1" x14ac:dyDescent="0.2">
      <c r="B18" s="81"/>
      <c r="C18" s="78">
        <v>19</v>
      </c>
      <c r="D18" s="40"/>
      <c r="E18" s="40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4">
        <v>12</v>
      </c>
      <c r="W18" s="4" t="s">
        <v>33</v>
      </c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2:32" ht="15" customHeight="1" x14ac:dyDescent="0.2">
      <c r="B19" s="81"/>
      <c r="C19" s="78">
        <v>20</v>
      </c>
      <c r="D19" s="40">
        <v>0.125</v>
      </c>
      <c r="E19" s="40">
        <v>1</v>
      </c>
      <c r="F19" s="40">
        <v>1</v>
      </c>
      <c r="G19" s="40">
        <v>0</v>
      </c>
      <c r="H19" s="40"/>
      <c r="I19" s="40">
        <v>0</v>
      </c>
      <c r="J19" s="40">
        <v>0</v>
      </c>
      <c r="K19" s="40">
        <v>0</v>
      </c>
      <c r="L19" s="40">
        <v>0</v>
      </c>
      <c r="M19" s="40">
        <v>27</v>
      </c>
      <c r="N19" s="40">
        <v>90</v>
      </c>
      <c r="O19" s="40">
        <v>210</v>
      </c>
      <c r="P19" s="40"/>
      <c r="Q19" s="40">
        <v>280</v>
      </c>
      <c r="R19" s="40">
        <v>378</v>
      </c>
      <c r="S19" s="34"/>
      <c r="T19" s="34"/>
      <c r="U19" s="34"/>
      <c r="V19" s="4">
        <v>40</v>
      </c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2:32" ht="15" customHeight="1" thickBot="1" x14ac:dyDescent="0.25">
      <c r="B20" s="82"/>
      <c r="C20" s="83"/>
      <c r="D20" s="101">
        <v>0</v>
      </c>
      <c r="E20" s="101">
        <v>0</v>
      </c>
      <c r="F20" s="101">
        <v>0</v>
      </c>
      <c r="G20" s="101">
        <v>0</v>
      </c>
      <c r="H20" s="101"/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/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W20" s="4" t="s">
        <v>30</v>
      </c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2:32" ht="15" customHeight="1" thickTop="1" x14ac:dyDescent="0.2">
      <c r="B21" s="86" t="s">
        <v>13</v>
      </c>
      <c r="C21" s="87">
        <v>23</v>
      </c>
      <c r="D21" s="43">
        <v>1</v>
      </c>
      <c r="E21" s="43">
        <v>30</v>
      </c>
      <c r="F21" s="43">
        <v>30</v>
      </c>
      <c r="G21" s="43">
        <v>3</v>
      </c>
      <c r="H21" s="43"/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/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">
        <v>50</v>
      </c>
      <c r="W21" s="4" t="s">
        <v>32</v>
      </c>
      <c r="X21" s="100"/>
      <c r="Y21" s="100"/>
      <c r="Z21" s="100"/>
      <c r="AA21" s="100"/>
      <c r="AB21" s="100"/>
      <c r="AC21" s="100"/>
      <c r="AD21" s="100"/>
      <c r="AE21" s="100"/>
      <c r="AF21" s="100"/>
    </row>
    <row r="22" spans="2:32" ht="15" customHeight="1" x14ac:dyDescent="0.2">
      <c r="B22" s="81"/>
      <c r="C22" s="78">
        <v>24</v>
      </c>
      <c r="D22" s="40">
        <v>6</v>
      </c>
      <c r="E22" s="40">
        <v>16</v>
      </c>
      <c r="F22" s="40">
        <v>16</v>
      </c>
      <c r="G22" s="40">
        <v>0</v>
      </c>
      <c r="H22" s="40"/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/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">
        <v>50</v>
      </c>
      <c r="W22" s="4" t="s">
        <v>32</v>
      </c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2:32" ht="15" customHeight="1" x14ac:dyDescent="0.2">
      <c r="B23" s="81"/>
      <c r="C23" s="78">
        <v>25</v>
      </c>
      <c r="D23" s="40">
        <v>2</v>
      </c>
      <c r="E23" s="40">
        <v>24</v>
      </c>
      <c r="F23" s="40">
        <v>20</v>
      </c>
      <c r="G23" s="40">
        <v>1</v>
      </c>
      <c r="H23" s="40"/>
      <c r="I23" s="40">
        <v>0</v>
      </c>
      <c r="J23" s="40">
        <v>0</v>
      </c>
      <c r="K23" s="40">
        <v>0</v>
      </c>
      <c r="L23" s="40">
        <v>0</v>
      </c>
      <c r="M23" s="40">
        <v>1</v>
      </c>
      <c r="N23" s="40">
        <v>27</v>
      </c>
      <c r="O23" s="40">
        <v>100</v>
      </c>
      <c r="P23" s="40"/>
      <c r="Q23" s="40">
        <v>100</v>
      </c>
      <c r="R23" s="40">
        <v>120</v>
      </c>
      <c r="S23" s="40">
        <v>224</v>
      </c>
      <c r="T23" s="40">
        <v>224</v>
      </c>
      <c r="U23" s="40" t="s">
        <v>36</v>
      </c>
      <c r="V23" s="4">
        <v>50</v>
      </c>
      <c r="W23" s="4" t="s">
        <v>32</v>
      </c>
      <c r="X23" s="100"/>
      <c r="Y23" s="100"/>
      <c r="Z23" s="100"/>
      <c r="AA23" s="100"/>
      <c r="AB23" s="100"/>
      <c r="AC23" s="100"/>
      <c r="AD23" s="100"/>
      <c r="AE23" s="100"/>
      <c r="AF23" s="100"/>
    </row>
    <row r="24" spans="2:32" ht="15" customHeight="1" x14ac:dyDescent="0.2">
      <c r="B24" s="81"/>
      <c r="C24" s="78">
        <v>26</v>
      </c>
      <c r="D24" s="40">
        <v>1</v>
      </c>
      <c r="E24" s="40">
        <v>30</v>
      </c>
      <c r="F24" s="40">
        <v>275</v>
      </c>
      <c r="G24" s="40">
        <v>275</v>
      </c>
      <c r="H24" s="40"/>
      <c r="I24" s="40">
        <v>168</v>
      </c>
      <c r="J24" s="40">
        <v>0</v>
      </c>
      <c r="K24" s="40">
        <v>60</v>
      </c>
      <c r="L24" s="40">
        <v>0</v>
      </c>
      <c r="M24" s="40">
        <v>180</v>
      </c>
      <c r="N24" s="40">
        <v>330</v>
      </c>
      <c r="O24" s="40">
        <v>576</v>
      </c>
      <c r="P24" s="40"/>
      <c r="Q24" s="40">
        <v>1008</v>
      </c>
      <c r="R24" s="40">
        <v>1224</v>
      </c>
      <c r="S24" s="108"/>
      <c r="T24" s="108"/>
      <c r="U24" s="108"/>
      <c r="V24" s="4">
        <v>40</v>
      </c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2:32" ht="15" customHeight="1" x14ac:dyDescent="0.2">
      <c r="B25" s="81"/>
      <c r="C25" s="78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W25" s="4" t="s">
        <v>30</v>
      </c>
      <c r="X25" s="100"/>
      <c r="Y25" s="100"/>
      <c r="Z25" s="100"/>
      <c r="AA25" s="100"/>
      <c r="AB25" s="100"/>
      <c r="AC25" s="100"/>
      <c r="AD25" s="100"/>
      <c r="AE25" s="100"/>
      <c r="AF25" s="100"/>
    </row>
    <row r="26" spans="2:32" ht="15" customHeight="1" x14ac:dyDescent="0.2">
      <c r="B26" s="81"/>
      <c r="C26" s="78">
        <v>28</v>
      </c>
      <c r="D26" s="40">
        <v>0</v>
      </c>
      <c r="E26" s="40">
        <v>0.125</v>
      </c>
      <c r="F26" s="40">
        <v>1</v>
      </c>
      <c r="G26" s="40">
        <v>64</v>
      </c>
      <c r="H26" s="40"/>
      <c r="I26" s="40">
        <v>36</v>
      </c>
      <c r="J26" s="40">
        <v>0</v>
      </c>
      <c r="K26" s="40">
        <v>324</v>
      </c>
      <c r="L26" s="40">
        <v>0</v>
      </c>
      <c r="M26" s="40">
        <v>640</v>
      </c>
      <c r="N26" s="40">
        <v>720</v>
      </c>
      <c r="O26" s="40">
        <v>880</v>
      </c>
      <c r="P26" s="40"/>
      <c r="Q26" s="40">
        <v>1540</v>
      </c>
      <c r="R26" s="40">
        <v>1760</v>
      </c>
      <c r="S26" s="108"/>
      <c r="T26" s="108"/>
      <c r="U26" s="108"/>
      <c r="V26" s="4">
        <v>40</v>
      </c>
      <c r="X26" s="100"/>
      <c r="Y26" s="100"/>
      <c r="Z26" s="100"/>
      <c r="AA26" s="100"/>
      <c r="AB26" s="100"/>
      <c r="AC26" s="100"/>
      <c r="AD26" s="100"/>
      <c r="AE26" s="100"/>
      <c r="AF26" s="100"/>
    </row>
    <row r="27" spans="2:32" ht="15" customHeight="1" x14ac:dyDescent="0.2">
      <c r="B27" s="81"/>
      <c r="C27" s="78"/>
      <c r="D27" s="102"/>
      <c r="E27" s="102"/>
      <c r="F27" s="102"/>
      <c r="G27" s="102"/>
      <c r="H27" s="102"/>
      <c r="I27" s="102"/>
      <c r="J27" s="103"/>
      <c r="K27" s="103"/>
      <c r="L27" s="103"/>
      <c r="M27" s="103"/>
      <c r="N27" s="103"/>
      <c r="O27" s="103"/>
      <c r="P27" s="103"/>
      <c r="Q27" s="103"/>
      <c r="R27" s="102"/>
      <c r="S27" s="102"/>
      <c r="T27" s="102"/>
      <c r="U27" s="102"/>
      <c r="W27" s="4" t="s">
        <v>30</v>
      </c>
      <c r="X27" s="100"/>
      <c r="Y27" s="100"/>
      <c r="Z27" s="100"/>
      <c r="AA27" s="100"/>
      <c r="AB27" s="100"/>
      <c r="AC27" s="100"/>
      <c r="AD27" s="100"/>
      <c r="AE27" s="100"/>
      <c r="AF27" s="100"/>
    </row>
    <row r="28" spans="2:32" ht="15" customHeight="1" x14ac:dyDescent="0.2">
      <c r="B28" s="81"/>
      <c r="C28" s="78">
        <v>30</v>
      </c>
      <c r="D28" s="40">
        <v>8</v>
      </c>
      <c r="E28" s="40">
        <v>72</v>
      </c>
      <c r="F28" s="40">
        <v>45</v>
      </c>
      <c r="G28" s="40">
        <v>20</v>
      </c>
      <c r="H28" s="40"/>
      <c r="I28" s="40">
        <v>45</v>
      </c>
      <c r="J28" s="40">
        <v>0</v>
      </c>
      <c r="K28" s="40">
        <v>96</v>
      </c>
      <c r="L28" s="40">
        <v>0</v>
      </c>
      <c r="M28" s="40">
        <v>200</v>
      </c>
      <c r="N28" s="40">
        <v>288</v>
      </c>
      <c r="O28" s="40">
        <v>441</v>
      </c>
      <c r="P28" s="40"/>
      <c r="Q28" s="40">
        <v>792</v>
      </c>
      <c r="R28" s="40">
        <v>1170</v>
      </c>
      <c r="S28" s="108"/>
      <c r="T28" s="108"/>
      <c r="U28" s="108"/>
      <c r="V28" s="4">
        <v>40</v>
      </c>
      <c r="X28" s="100"/>
      <c r="Y28" s="100"/>
      <c r="Z28" s="100"/>
      <c r="AA28" s="100"/>
      <c r="AB28" s="100"/>
      <c r="AC28" s="100"/>
      <c r="AD28" s="100"/>
      <c r="AE28" s="100"/>
      <c r="AF28" s="100"/>
    </row>
    <row r="29" spans="2:32" ht="15" customHeight="1" x14ac:dyDescent="0.2">
      <c r="B29" s="81"/>
      <c r="C29" s="78">
        <v>31</v>
      </c>
      <c r="D29" s="40">
        <v>0</v>
      </c>
      <c r="E29" s="40">
        <v>0</v>
      </c>
      <c r="F29" s="40">
        <v>0</v>
      </c>
      <c r="G29" s="40">
        <v>0</v>
      </c>
      <c r="H29" s="40"/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/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">
        <v>50</v>
      </c>
      <c r="W29" s="4" t="s">
        <v>32</v>
      </c>
      <c r="X29" s="100"/>
      <c r="Y29" s="100"/>
      <c r="Z29" s="100"/>
      <c r="AA29" s="100"/>
      <c r="AB29" s="100"/>
      <c r="AC29" s="100"/>
      <c r="AD29" s="100"/>
      <c r="AE29" s="100"/>
      <c r="AF29" s="100"/>
    </row>
    <row r="30" spans="2:32" ht="15" customHeight="1" thickBot="1" x14ac:dyDescent="0.25">
      <c r="B30" s="82"/>
      <c r="C30" s="83">
        <v>32</v>
      </c>
      <c r="D30" s="109">
        <v>0.125</v>
      </c>
      <c r="E30" s="109">
        <v>27</v>
      </c>
      <c r="F30" s="109">
        <v>40</v>
      </c>
      <c r="G30" s="109">
        <v>175</v>
      </c>
      <c r="H30" s="109"/>
      <c r="I30" s="109">
        <v>180</v>
      </c>
      <c r="J30" s="109">
        <v>0</v>
      </c>
      <c r="K30" s="109">
        <v>448</v>
      </c>
      <c r="L30" s="109">
        <v>0</v>
      </c>
      <c r="M30" s="109">
        <v>441</v>
      </c>
      <c r="N30" s="109">
        <v>704</v>
      </c>
      <c r="O30" s="109">
        <v>1188</v>
      </c>
      <c r="P30" s="109">
        <v>1296</v>
      </c>
      <c r="Q30" s="110"/>
      <c r="R30" s="110"/>
      <c r="S30" s="110"/>
      <c r="T30" s="110"/>
      <c r="U30" s="110"/>
      <c r="V30" s="4">
        <v>36</v>
      </c>
      <c r="X30" s="100"/>
      <c r="Y30" s="100"/>
      <c r="Z30" s="100"/>
      <c r="AA30" s="100"/>
      <c r="AB30" s="100"/>
      <c r="AC30" s="100"/>
      <c r="AD30" s="100"/>
      <c r="AE30" s="100"/>
      <c r="AF30" s="100"/>
    </row>
    <row r="31" spans="2:32" ht="15" customHeight="1" thickTop="1" x14ac:dyDescent="0.2">
      <c r="B31" s="86" t="s">
        <v>14</v>
      </c>
      <c r="C31" s="87">
        <v>35</v>
      </c>
      <c r="D31" s="43">
        <v>0.125</v>
      </c>
      <c r="E31" s="43">
        <v>27</v>
      </c>
      <c r="F31" s="43">
        <v>175</v>
      </c>
      <c r="G31" s="43">
        <v>210</v>
      </c>
      <c r="H31" s="43"/>
      <c r="I31" s="111">
        <v>343</v>
      </c>
      <c r="J31" s="111">
        <v>0</v>
      </c>
      <c r="K31" s="111">
        <v>880</v>
      </c>
      <c r="L31" s="111">
        <v>880</v>
      </c>
      <c r="M31" s="111">
        <v>1188</v>
      </c>
      <c r="N31" s="111">
        <v>1188</v>
      </c>
      <c r="O31" s="112"/>
      <c r="P31" s="112"/>
      <c r="Q31" s="112"/>
      <c r="R31" s="112"/>
      <c r="S31" s="112"/>
      <c r="T31" s="112"/>
      <c r="U31" s="112"/>
      <c r="V31" s="4">
        <v>33</v>
      </c>
      <c r="X31" s="100"/>
      <c r="Y31" s="100"/>
      <c r="Z31" s="100"/>
      <c r="AA31" s="100"/>
      <c r="AB31" s="100"/>
      <c r="AC31" s="100"/>
      <c r="AD31" s="100"/>
      <c r="AE31" s="100"/>
      <c r="AF31" s="100"/>
    </row>
    <row r="32" spans="2:32" ht="15" customHeight="1" x14ac:dyDescent="0.2">
      <c r="B32" s="81"/>
      <c r="C32" s="78">
        <v>36</v>
      </c>
      <c r="D32" s="40">
        <v>0</v>
      </c>
      <c r="E32" s="40">
        <v>1</v>
      </c>
      <c r="F32" s="40">
        <v>64</v>
      </c>
      <c r="G32" s="40">
        <v>210</v>
      </c>
      <c r="H32" s="40"/>
      <c r="I32" s="40">
        <v>672</v>
      </c>
      <c r="J32" s="40">
        <v>0</v>
      </c>
      <c r="K32" s="40">
        <v>936</v>
      </c>
      <c r="L32" s="40">
        <v>1425</v>
      </c>
      <c r="M32" s="108"/>
      <c r="N32" s="108"/>
      <c r="O32" s="108"/>
      <c r="P32" s="108"/>
      <c r="Q32" s="108"/>
      <c r="R32" s="108"/>
      <c r="S32" s="108"/>
      <c r="T32" s="108"/>
      <c r="U32" s="108"/>
      <c r="V32" s="4">
        <v>28</v>
      </c>
      <c r="X32" s="100"/>
      <c r="Y32" s="100"/>
      <c r="Z32" s="100"/>
      <c r="AA32" s="100"/>
      <c r="AB32" s="100"/>
      <c r="AC32" s="100"/>
      <c r="AD32" s="100"/>
      <c r="AE32" s="100"/>
      <c r="AF32" s="100"/>
    </row>
    <row r="33" spans="2:32" ht="15" customHeight="1" x14ac:dyDescent="0.2">
      <c r="B33" s="81"/>
      <c r="C33" s="78">
        <v>37</v>
      </c>
      <c r="D33" s="40">
        <v>1</v>
      </c>
      <c r="E33" s="40">
        <v>45</v>
      </c>
      <c r="F33" s="40">
        <v>160</v>
      </c>
      <c r="G33" s="40">
        <v>385</v>
      </c>
      <c r="H33" s="40">
        <v>864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4">
        <v>21</v>
      </c>
      <c r="X33" s="100"/>
      <c r="Y33" s="100"/>
      <c r="Z33" s="100"/>
      <c r="AA33" s="100"/>
      <c r="AB33" s="100"/>
      <c r="AC33" s="100"/>
      <c r="AD33" s="100"/>
      <c r="AE33" s="100"/>
      <c r="AF33" s="100"/>
    </row>
    <row r="34" spans="2:32" ht="15.75" customHeight="1" x14ac:dyDescent="0.2">
      <c r="B34" s="81"/>
      <c r="C34" s="78">
        <v>38</v>
      </c>
      <c r="D34" s="40">
        <v>0</v>
      </c>
      <c r="E34" s="40">
        <v>16</v>
      </c>
      <c r="F34" s="40">
        <v>180</v>
      </c>
      <c r="G34" s="40">
        <v>560</v>
      </c>
      <c r="H34" s="40">
        <v>756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4">
        <v>21</v>
      </c>
      <c r="X34" s="100"/>
      <c r="Y34" s="100"/>
      <c r="Z34" s="100"/>
      <c r="AA34" s="100"/>
      <c r="AB34" s="100"/>
      <c r="AC34" s="100"/>
      <c r="AD34" s="100"/>
      <c r="AE34" s="100"/>
      <c r="AF34" s="100"/>
    </row>
    <row r="35" spans="2:32" ht="15.75" customHeight="1" x14ac:dyDescent="0.2">
      <c r="B35" s="81"/>
      <c r="C35" s="78">
        <v>39</v>
      </c>
      <c r="D35" s="40">
        <v>0.75</v>
      </c>
      <c r="E35" s="40">
        <v>36</v>
      </c>
      <c r="F35" s="40">
        <v>250</v>
      </c>
      <c r="G35" s="40">
        <v>504</v>
      </c>
      <c r="H35" s="40"/>
      <c r="I35" s="40">
        <v>686</v>
      </c>
      <c r="J35" s="40">
        <v>1377</v>
      </c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4">
        <v>25</v>
      </c>
      <c r="X35" s="100"/>
      <c r="Y35" s="100"/>
      <c r="Z35" s="100"/>
      <c r="AA35" s="100"/>
      <c r="AB35" s="100"/>
      <c r="AC35" s="100"/>
      <c r="AD35" s="100"/>
      <c r="AE35" s="100"/>
      <c r="AF35" s="100"/>
    </row>
    <row r="36" spans="2:32" ht="15" customHeight="1" x14ac:dyDescent="0.2">
      <c r="B36" s="81"/>
      <c r="C36" s="78">
        <v>40</v>
      </c>
      <c r="D36" s="40">
        <v>0</v>
      </c>
      <c r="E36" s="40">
        <v>72</v>
      </c>
      <c r="F36" s="40">
        <v>300</v>
      </c>
      <c r="G36" s="40">
        <v>490</v>
      </c>
      <c r="H36" s="40"/>
      <c r="I36" s="40">
        <v>960</v>
      </c>
      <c r="J36" s="40">
        <v>1152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4">
        <v>25</v>
      </c>
      <c r="X36" s="100"/>
      <c r="Y36" s="100"/>
      <c r="Z36" s="100"/>
      <c r="AA36" s="100"/>
      <c r="AB36" s="100"/>
      <c r="AC36" s="100"/>
      <c r="AD36" s="100"/>
      <c r="AE36" s="100"/>
      <c r="AF36" s="100"/>
    </row>
    <row r="37" spans="2:32" ht="15" customHeight="1" x14ac:dyDescent="0.2">
      <c r="B37" s="81"/>
      <c r="C37" s="78">
        <v>41</v>
      </c>
      <c r="D37" s="40">
        <v>1</v>
      </c>
      <c r="E37" s="40">
        <v>96</v>
      </c>
      <c r="F37" s="40">
        <v>300</v>
      </c>
      <c r="G37" s="40">
        <v>420</v>
      </c>
      <c r="H37" s="40"/>
      <c r="I37" s="40">
        <v>832</v>
      </c>
      <c r="J37" s="40">
        <v>0</v>
      </c>
      <c r="K37" s="40">
        <v>1350</v>
      </c>
      <c r="L37" s="40">
        <v>1500</v>
      </c>
      <c r="M37" s="108"/>
      <c r="N37" s="108"/>
      <c r="O37" s="108"/>
      <c r="P37" s="108"/>
      <c r="Q37" s="108"/>
      <c r="R37" s="108"/>
      <c r="S37" s="108"/>
      <c r="T37" s="108"/>
      <c r="U37" s="108"/>
      <c r="V37" s="4">
        <v>28</v>
      </c>
      <c r="X37" s="100"/>
      <c r="Y37" s="100"/>
      <c r="Z37" s="100"/>
      <c r="AA37" s="100"/>
      <c r="AB37" s="100"/>
      <c r="AC37" s="100"/>
      <c r="AD37" s="100"/>
      <c r="AE37" s="100"/>
      <c r="AF37" s="100"/>
    </row>
    <row r="38" spans="2:32" ht="15" customHeight="1" x14ac:dyDescent="0.2">
      <c r="B38" s="81"/>
      <c r="C38" s="78">
        <v>42</v>
      </c>
      <c r="D38" s="40">
        <v>0.125</v>
      </c>
      <c r="E38" s="40">
        <v>8</v>
      </c>
      <c r="F38" s="40">
        <v>36</v>
      </c>
      <c r="G38" s="40">
        <v>252</v>
      </c>
      <c r="H38" s="40">
        <v>360</v>
      </c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4">
        <v>21</v>
      </c>
      <c r="W38" s="4" t="s">
        <v>31</v>
      </c>
      <c r="X38" s="100"/>
      <c r="Y38" s="100"/>
      <c r="Z38" s="100"/>
      <c r="AA38" s="100"/>
      <c r="AB38" s="100"/>
      <c r="AC38" s="100"/>
      <c r="AD38" s="100"/>
      <c r="AE38" s="100"/>
      <c r="AF38" s="100"/>
    </row>
    <row r="39" spans="2:32" ht="15" customHeight="1" x14ac:dyDescent="0.2">
      <c r="B39" s="81"/>
      <c r="C39" s="78">
        <v>43</v>
      </c>
      <c r="D39" s="40">
        <v>1</v>
      </c>
      <c r="E39" s="40">
        <v>100</v>
      </c>
      <c r="F39" s="40">
        <v>210</v>
      </c>
      <c r="G39" s="40">
        <v>336</v>
      </c>
      <c r="H39" s="40"/>
      <c r="I39" s="40">
        <v>640</v>
      </c>
      <c r="J39" s="40">
        <v>1200</v>
      </c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4">
        <v>25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</row>
    <row r="40" spans="2:32" ht="15" customHeight="1" thickBot="1" x14ac:dyDescent="0.25">
      <c r="B40" s="82"/>
      <c r="C40" s="83">
        <v>44</v>
      </c>
      <c r="D40" s="84">
        <v>0.125</v>
      </c>
      <c r="E40" s="84">
        <v>96</v>
      </c>
      <c r="F40" s="84">
        <v>200</v>
      </c>
      <c r="G40" s="84">
        <v>462</v>
      </c>
      <c r="H40" s="84"/>
      <c r="I40" s="109">
        <v>768</v>
      </c>
      <c r="J40" s="109">
        <v>1260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4">
        <v>25</v>
      </c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</row>
    <row r="41" spans="2:32" ht="15" customHeight="1" thickTop="1" x14ac:dyDescent="0.2">
      <c r="B41" s="86" t="s">
        <v>27</v>
      </c>
      <c r="C41" s="87">
        <v>47</v>
      </c>
      <c r="D41" s="43">
        <v>0.125</v>
      </c>
      <c r="E41" s="43">
        <v>32</v>
      </c>
      <c r="F41" s="43">
        <v>200</v>
      </c>
      <c r="G41" s="43">
        <v>270</v>
      </c>
      <c r="H41" s="43"/>
      <c r="I41" s="111">
        <v>336</v>
      </c>
      <c r="J41" s="113" t="s">
        <v>35</v>
      </c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4">
        <v>25</v>
      </c>
      <c r="W41" s="100" t="s">
        <v>34</v>
      </c>
      <c r="X41" s="100"/>
      <c r="Y41" s="100"/>
      <c r="Z41" s="100"/>
      <c r="AA41" s="100"/>
      <c r="AB41" s="100"/>
      <c r="AC41" s="100"/>
      <c r="AD41" s="100"/>
      <c r="AE41" s="100"/>
      <c r="AF41" s="100"/>
    </row>
    <row r="42" spans="2:32" ht="15" customHeight="1" x14ac:dyDescent="0.2">
      <c r="B42" s="81"/>
      <c r="C42" s="78">
        <v>48</v>
      </c>
      <c r="D42" s="40">
        <v>36</v>
      </c>
      <c r="E42" s="40">
        <v>81</v>
      </c>
      <c r="F42" s="40">
        <v>176</v>
      </c>
      <c r="G42" s="40">
        <v>637</v>
      </c>
      <c r="H42" s="40"/>
      <c r="I42" s="40">
        <v>504</v>
      </c>
      <c r="J42" s="40">
        <v>1053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4">
        <v>25</v>
      </c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2:32" ht="15" customHeight="1" x14ac:dyDescent="0.2">
      <c r="B43" s="81"/>
      <c r="C43" s="78">
        <v>49</v>
      </c>
      <c r="D43" s="40">
        <v>1</v>
      </c>
      <c r="E43" s="40">
        <v>36</v>
      </c>
      <c r="F43" s="40">
        <v>168</v>
      </c>
      <c r="G43" s="40">
        <v>210</v>
      </c>
      <c r="H43" s="40"/>
      <c r="I43" s="40">
        <v>210</v>
      </c>
      <c r="J43" s="40"/>
      <c r="K43" s="40">
        <v>150</v>
      </c>
      <c r="L43" s="40"/>
      <c r="M43" s="40">
        <v>280</v>
      </c>
      <c r="N43" s="40">
        <v>378</v>
      </c>
      <c r="O43" s="40">
        <v>539</v>
      </c>
      <c r="P43" s="40"/>
      <c r="Q43" s="40">
        <v>840</v>
      </c>
      <c r="R43" s="40">
        <v>1144</v>
      </c>
      <c r="S43" s="34"/>
      <c r="T43" s="34"/>
      <c r="U43" s="34"/>
      <c r="V43" s="4">
        <v>40</v>
      </c>
    </row>
    <row r="44" spans="2:32" ht="15" customHeight="1" x14ac:dyDescent="0.2">
      <c r="B44" s="81"/>
      <c r="C44" s="78">
        <v>50</v>
      </c>
      <c r="D44" s="40">
        <v>0</v>
      </c>
      <c r="E44" s="40">
        <v>16</v>
      </c>
      <c r="F44" s="40">
        <v>200</v>
      </c>
      <c r="G44" s="40">
        <v>175</v>
      </c>
      <c r="H44" s="40"/>
      <c r="I44" s="40">
        <v>72</v>
      </c>
      <c r="J44" s="40"/>
      <c r="K44" s="40">
        <v>180</v>
      </c>
      <c r="L44" s="40"/>
      <c r="M44" s="40">
        <v>330</v>
      </c>
      <c r="N44" s="40">
        <v>360</v>
      </c>
      <c r="O44" s="40">
        <v>490</v>
      </c>
      <c r="P44" s="40"/>
      <c r="Q44" s="40">
        <v>768</v>
      </c>
      <c r="R44" s="40">
        <v>816</v>
      </c>
      <c r="S44" s="34"/>
      <c r="T44" s="34"/>
      <c r="U44" s="34"/>
      <c r="V44" s="4">
        <v>40</v>
      </c>
    </row>
    <row r="45" spans="2:32" ht="15" customHeight="1" x14ac:dyDescent="0.2">
      <c r="B45" s="81"/>
      <c r="C45" s="78">
        <v>51</v>
      </c>
      <c r="D45" s="40">
        <v>0.125</v>
      </c>
      <c r="E45" s="40">
        <v>28</v>
      </c>
      <c r="F45" s="40">
        <v>200</v>
      </c>
      <c r="G45" s="40">
        <v>637</v>
      </c>
      <c r="H45" s="40"/>
      <c r="I45" s="40">
        <v>364</v>
      </c>
      <c r="J45" s="40">
        <v>832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4">
        <v>25</v>
      </c>
    </row>
    <row r="46" spans="2:32" ht="15" customHeight="1" x14ac:dyDescent="0.2">
      <c r="B46" s="81"/>
      <c r="C46" s="78">
        <v>52</v>
      </c>
      <c r="D46" s="40">
        <v>1</v>
      </c>
      <c r="E46" s="40">
        <v>64</v>
      </c>
      <c r="F46" s="40">
        <v>175</v>
      </c>
      <c r="G46" s="40">
        <v>216</v>
      </c>
      <c r="H46" s="40"/>
      <c r="I46" s="40">
        <v>150</v>
      </c>
      <c r="J46" s="40"/>
      <c r="K46" s="40">
        <v>175</v>
      </c>
      <c r="L46" s="40"/>
      <c r="M46" s="40">
        <v>240</v>
      </c>
      <c r="N46" s="40">
        <v>240</v>
      </c>
      <c r="O46" s="40">
        <v>324</v>
      </c>
      <c r="P46" s="40"/>
      <c r="Q46" s="40">
        <v>432</v>
      </c>
      <c r="R46" s="40">
        <v>720</v>
      </c>
      <c r="S46" s="34"/>
      <c r="T46" s="34"/>
      <c r="U46" s="34"/>
      <c r="V46" s="4">
        <v>40</v>
      </c>
    </row>
    <row r="47" spans="2:32" ht="15" customHeight="1" x14ac:dyDescent="0.2">
      <c r="B47" s="81"/>
      <c r="C47" s="78">
        <v>53</v>
      </c>
      <c r="D47" s="40">
        <v>0</v>
      </c>
      <c r="E47" s="40">
        <v>0.125</v>
      </c>
      <c r="F47" s="40">
        <v>0.125</v>
      </c>
      <c r="G47" s="40">
        <v>8</v>
      </c>
      <c r="H47" s="40"/>
      <c r="I47" s="40">
        <v>64</v>
      </c>
      <c r="J47" s="40"/>
      <c r="K47" s="40">
        <v>150</v>
      </c>
      <c r="L47" s="40"/>
      <c r="M47" s="40">
        <v>360</v>
      </c>
      <c r="N47" s="40">
        <v>396</v>
      </c>
      <c r="O47" s="40">
        <v>576</v>
      </c>
      <c r="P47" s="40"/>
      <c r="Q47" s="40">
        <v>980</v>
      </c>
      <c r="R47" s="40">
        <v>1344</v>
      </c>
      <c r="S47" s="108"/>
      <c r="T47" s="108"/>
      <c r="U47" s="108"/>
      <c r="V47" s="4">
        <v>40</v>
      </c>
    </row>
    <row r="48" spans="2:32" ht="15" customHeight="1" x14ac:dyDescent="0.2">
      <c r="B48" s="81"/>
      <c r="C48" s="78">
        <v>54</v>
      </c>
      <c r="D48" s="40">
        <v>0.125</v>
      </c>
      <c r="E48" s="40">
        <v>80</v>
      </c>
      <c r="F48" s="40">
        <v>175</v>
      </c>
      <c r="G48" s="40">
        <v>252</v>
      </c>
      <c r="H48" s="40"/>
      <c r="I48" s="40">
        <v>294</v>
      </c>
      <c r="J48" s="40"/>
      <c r="K48" s="40">
        <v>240</v>
      </c>
      <c r="L48" s="40"/>
      <c r="M48" s="40">
        <v>378</v>
      </c>
      <c r="N48" s="40">
        <v>420</v>
      </c>
      <c r="O48" s="40">
        <v>462</v>
      </c>
      <c r="P48" s="40"/>
      <c r="Q48" s="40">
        <v>972</v>
      </c>
      <c r="R48" s="40">
        <v>1232</v>
      </c>
      <c r="S48" s="108"/>
      <c r="T48" s="108"/>
      <c r="U48" s="108"/>
      <c r="V48" s="4">
        <v>40</v>
      </c>
    </row>
    <row r="49" spans="2:22" ht="15" customHeight="1" x14ac:dyDescent="0.2">
      <c r="B49" s="81"/>
      <c r="C49" s="78">
        <v>55</v>
      </c>
      <c r="D49" s="40">
        <v>1</v>
      </c>
      <c r="E49" s="40">
        <v>24</v>
      </c>
      <c r="F49" s="40">
        <v>220</v>
      </c>
      <c r="G49" s="40">
        <v>396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4">
        <v>19</v>
      </c>
    </row>
    <row r="50" spans="2:22" ht="15" customHeight="1" x14ac:dyDescent="0.2">
      <c r="B50" s="89"/>
      <c r="C50" s="78">
        <v>56</v>
      </c>
      <c r="D50" s="40">
        <v>0</v>
      </c>
      <c r="E50" s="40">
        <v>16</v>
      </c>
      <c r="F50" s="40">
        <v>325</v>
      </c>
      <c r="G50" s="40">
        <v>432</v>
      </c>
      <c r="H50" s="40"/>
      <c r="I50" s="43">
        <v>637</v>
      </c>
      <c r="J50" s="43">
        <v>1134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>
        <v>25</v>
      </c>
    </row>
    <row r="51" spans="2:22" ht="15.75" customHeight="1" x14ac:dyDescent="0.2">
      <c r="B51" s="90"/>
      <c r="C51" s="91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80"/>
      <c r="S51" s="80"/>
      <c r="T51" s="80"/>
    </row>
    <row r="52" spans="2:22" ht="15.75" customHeight="1" x14ac:dyDescent="0.2">
      <c r="B52" s="90"/>
      <c r="C52" s="91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80"/>
      <c r="S52" s="80"/>
      <c r="T52" s="80"/>
    </row>
    <row r="53" spans="2:22" ht="15" customHeight="1" x14ac:dyDescent="0.2">
      <c r="B53" s="69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80"/>
      <c r="R53" s="80"/>
      <c r="S53" s="80"/>
      <c r="T53" s="80"/>
    </row>
    <row r="54" spans="2:22" ht="15" customHeight="1" x14ac:dyDescent="0.2">
      <c r="B54" s="69"/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80"/>
      <c r="R54" s="80"/>
      <c r="S54" s="80"/>
      <c r="T54" s="80"/>
    </row>
    <row r="55" spans="2:22" ht="15" customHeight="1" x14ac:dyDescent="0.2">
      <c r="B55" s="69"/>
      <c r="C55" s="72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</row>
    <row r="56" spans="2:22" ht="15" customHeight="1" x14ac:dyDescent="0.2">
      <c r="B56" s="69"/>
      <c r="C56" s="72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</row>
    <row r="57" spans="2:22" ht="15" customHeight="1" x14ac:dyDescent="0.2">
      <c r="B57" s="69"/>
      <c r="C57" s="72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</row>
    <row r="58" spans="2:22" ht="15" customHeight="1" x14ac:dyDescent="0.2">
      <c r="B58" s="69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</row>
    <row r="59" spans="2:22" ht="15" customHeight="1" x14ac:dyDescent="0.2">
      <c r="B59" s="69"/>
      <c r="C59" s="72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2:22" ht="15" customHeight="1" x14ac:dyDescent="0.2">
      <c r="B60" s="69"/>
      <c r="C60" s="72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2:22" ht="15" customHeight="1" x14ac:dyDescent="0.2">
      <c r="B61" s="69"/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2:22" ht="15" customHeight="1" x14ac:dyDescent="0.2">
      <c r="B62" s="69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2:22" ht="15" customHeight="1" x14ac:dyDescent="0.2">
      <c r="B63" s="69"/>
      <c r="C63" s="72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</row>
    <row r="64" spans="2:22" ht="15" customHeight="1" x14ac:dyDescent="0.2">
      <c r="B64" s="69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2:16" ht="15" customHeight="1" x14ac:dyDescent="0.2">
      <c r="B65" s="69"/>
      <c r="C65" s="72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</row>
    <row r="66" spans="2:16" ht="15" customHeight="1" x14ac:dyDescent="0.2">
      <c r="B66" s="69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</row>
    <row r="67" spans="2:16" ht="15" customHeight="1" x14ac:dyDescent="0.2">
      <c r="B67" s="69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2:16" ht="15" customHeight="1" x14ac:dyDescent="0.2">
      <c r="B68" s="69"/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</row>
    <row r="69" spans="2:16" ht="15" customHeight="1" x14ac:dyDescent="0.2">
      <c r="B69" s="69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2:16" ht="15" customHeight="1" x14ac:dyDescent="0.2">
      <c r="B70" s="69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</row>
    <row r="71" spans="2:16" ht="15" customHeight="1" x14ac:dyDescent="0.2">
      <c r="B71" s="69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2:16" ht="15" customHeight="1" x14ac:dyDescent="0.2">
      <c r="B72" s="69"/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</row>
    <row r="73" spans="2:16" ht="15" customHeight="1" x14ac:dyDescent="0.2">
      <c r="B73" s="69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2:16" ht="15" customHeight="1" x14ac:dyDescent="0.2">
      <c r="B74" s="69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2:16" ht="15" customHeight="1" x14ac:dyDescent="0.2">
      <c r="B75" s="69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2:16" ht="15" customHeight="1" x14ac:dyDescent="0.2">
      <c r="B76" s="69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2:16" ht="15" customHeight="1" x14ac:dyDescent="0.2">
      <c r="B77" s="69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2:16" ht="15" customHeight="1" x14ac:dyDescent="0.2">
      <c r="B78" s="69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2:16" ht="15" customHeight="1" x14ac:dyDescent="0.2">
      <c r="B79" s="69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</row>
    <row r="80" spans="2:16" ht="15" customHeight="1" x14ac:dyDescent="0.2">
      <c r="B80" s="69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2:16" ht="15" customHeight="1" x14ac:dyDescent="0.2">
      <c r="B81" s="69"/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</row>
    <row r="82" spans="2:16" ht="15" customHeight="1" x14ac:dyDescent="0.2">
      <c r="B82" s="69"/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</row>
    <row r="83" spans="2:16" ht="15" customHeight="1" x14ac:dyDescent="0.2">
      <c r="B83" s="69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</row>
    <row r="84" spans="2:16" ht="15" customHeight="1" x14ac:dyDescent="0.2">
      <c r="B84" s="69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</row>
    <row r="85" spans="2:16" ht="15" customHeight="1" x14ac:dyDescent="0.2">
      <c r="B85" s="69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</row>
    <row r="86" spans="2:16" ht="15" customHeight="1" x14ac:dyDescent="0.2">
      <c r="B86" s="69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</row>
    <row r="87" spans="2:16" ht="15" customHeight="1" x14ac:dyDescent="0.2">
      <c r="B87" s="69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</row>
    <row r="88" spans="2:16" ht="15" customHeight="1" x14ac:dyDescent="0.2">
      <c r="B88" s="69"/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</row>
    <row r="89" spans="2:16" ht="15" customHeight="1" x14ac:dyDescent="0.2">
      <c r="B89" s="69"/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</row>
    <row r="90" spans="2:16" ht="15" customHeight="1" x14ac:dyDescent="0.2">
      <c r="B90" s="69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</row>
    <row r="91" spans="2:16" ht="15" customHeight="1" x14ac:dyDescent="0.2">
      <c r="B91" s="69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</row>
    <row r="92" spans="2:16" ht="15" customHeight="1" x14ac:dyDescent="0.2">
      <c r="B92" s="69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</row>
    <row r="93" spans="2:16" ht="15" customHeight="1" x14ac:dyDescent="0.2">
      <c r="B93" s="69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</row>
    <row r="94" spans="2:16" ht="15" customHeight="1" x14ac:dyDescent="0.2">
      <c r="B94" s="69"/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</row>
    <row r="95" spans="2:16" ht="15" customHeight="1" x14ac:dyDescent="0.2">
      <c r="B95" s="69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</row>
    <row r="96" spans="2:16" ht="15" customHeight="1" x14ac:dyDescent="0.2">
      <c r="B96" s="69"/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</row>
    <row r="97" spans="2:16" ht="15" customHeight="1" x14ac:dyDescent="0.2">
      <c r="B97" s="69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</row>
    <row r="98" spans="2:16" ht="15" customHeight="1" x14ac:dyDescent="0.2">
      <c r="B98" s="69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</row>
    <row r="99" spans="2:16" ht="15" customHeight="1" x14ac:dyDescent="0.2">
      <c r="B99" s="69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2:16" ht="15" customHeight="1" x14ac:dyDescent="0.2">
      <c r="B100" s="69"/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</row>
    <row r="101" spans="2:16" ht="15" customHeight="1" x14ac:dyDescent="0.2">
      <c r="B101" s="69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</row>
    <row r="102" spans="2:16" ht="15" customHeight="1" x14ac:dyDescent="0.2">
      <c r="B102" s="69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</row>
    <row r="103" spans="2:16" ht="15" customHeight="1" x14ac:dyDescent="0.2">
      <c r="B103" s="69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</row>
    <row r="104" spans="2:16" ht="15" customHeight="1" x14ac:dyDescent="0.2">
      <c r="B104" s="69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</row>
    <row r="105" spans="2:16" ht="15" customHeight="1" x14ac:dyDescent="0.2">
      <c r="B105" s="69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2:16" ht="15" customHeight="1" x14ac:dyDescent="0.2">
      <c r="B106" s="69"/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</row>
    <row r="107" spans="2:16" ht="15" customHeight="1" x14ac:dyDescent="0.2">
      <c r="B107" s="69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2:16" ht="15" customHeight="1" x14ac:dyDescent="0.2">
      <c r="B108" s="69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2:16" ht="15" customHeight="1" x14ac:dyDescent="0.2">
      <c r="B109" s="69"/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</row>
    <row r="110" spans="2:16" ht="15" customHeight="1" x14ac:dyDescent="0.2">
      <c r="B110" s="69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</row>
    <row r="111" spans="2:16" ht="15" customHeight="1" x14ac:dyDescent="0.2">
      <c r="B111" s="69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</row>
    <row r="112" spans="2:16" ht="15" customHeight="1" x14ac:dyDescent="0.2">
      <c r="B112" s="69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</row>
    <row r="113" spans="2:16" ht="15" customHeight="1" x14ac:dyDescent="0.2">
      <c r="B113" s="69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</row>
    <row r="114" spans="2:16" ht="15" customHeight="1" x14ac:dyDescent="0.2">
      <c r="B114" s="69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</row>
    <row r="115" spans="2:16" ht="15" customHeight="1" x14ac:dyDescent="0.2">
      <c r="B115" s="69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2:16" ht="15" customHeight="1" x14ac:dyDescent="0.2">
      <c r="B116" s="69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</row>
    <row r="117" spans="2:16" ht="15" customHeight="1" x14ac:dyDescent="0.2">
      <c r="B117" s="69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</row>
    <row r="118" spans="2:16" ht="15" customHeight="1" x14ac:dyDescent="0.2">
      <c r="B118" s="69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</row>
    <row r="119" spans="2:16" ht="15" customHeight="1" x14ac:dyDescent="0.2">
      <c r="B119" s="69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</row>
    <row r="120" spans="2:16" ht="15" customHeight="1" x14ac:dyDescent="0.2">
      <c r="B120" s="69"/>
      <c r="C120" s="7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5" customHeight="1" x14ac:dyDescent="0.2">
      <c r="B121" s="69"/>
      <c r="C121" s="7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5" customHeight="1" x14ac:dyDescent="0.2">
      <c r="B122" s="69"/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5" customHeight="1" x14ac:dyDescent="0.2">
      <c r="B123" s="69"/>
      <c r="C123" s="7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5" customHeight="1" x14ac:dyDescent="0.2">
      <c r="B124" s="69"/>
      <c r="C124" s="7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5" customHeight="1" x14ac:dyDescent="0.2">
      <c r="B125" s="69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5" customHeight="1" x14ac:dyDescent="0.2">
      <c r="B126" s="69"/>
      <c r="C126" s="72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  <row r="127" spans="2:16" ht="15" customHeight="1" x14ac:dyDescent="0.2">
      <c r="B127" s="69"/>
      <c r="C127" s="72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</row>
    <row r="128" spans="2:16" ht="15" customHeight="1" x14ac:dyDescent="0.2">
      <c r="B128" s="69"/>
      <c r="C128" s="72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2:16" ht="15" customHeight="1" x14ac:dyDescent="0.2">
      <c r="B129" s="69"/>
      <c r="C129" s="72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</row>
    <row r="130" spans="2:16" ht="15" customHeight="1" x14ac:dyDescent="0.2">
      <c r="B130" s="69"/>
      <c r="C130" s="72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</row>
    <row r="131" spans="2:16" ht="15" customHeight="1" x14ac:dyDescent="0.2">
      <c r="B131" s="69"/>
      <c r="C131" s="72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</row>
    <row r="132" spans="2:16" ht="15" customHeight="1" x14ac:dyDescent="0.2">
      <c r="B132" s="69"/>
      <c r="C132" s="72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</row>
    <row r="133" spans="2:16" ht="15" customHeight="1" x14ac:dyDescent="0.2">
      <c r="B133" s="69"/>
      <c r="C133" s="72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</row>
    <row r="134" spans="2:16" ht="15" customHeight="1" x14ac:dyDescent="0.2">
      <c r="B134" s="69"/>
      <c r="C134" s="72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</row>
    <row r="135" spans="2:16" ht="15" customHeight="1" x14ac:dyDescent="0.2">
      <c r="B135" s="69"/>
      <c r="C135" s="72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</row>
    <row r="136" spans="2:16" ht="15" customHeight="1" x14ac:dyDescent="0.2">
      <c r="B136" s="69"/>
      <c r="C136" s="72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2:16" ht="15" customHeight="1" x14ac:dyDescent="0.2">
      <c r="B137" s="69"/>
      <c r="C137" s="72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</row>
    <row r="138" spans="2:16" ht="15" customHeight="1" x14ac:dyDescent="0.2">
      <c r="B138" s="69"/>
      <c r="C138" s="72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</row>
    <row r="139" spans="2:16" ht="15" customHeight="1" x14ac:dyDescent="0.2">
      <c r="B139" s="69"/>
      <c r="C139" s="72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</row>
    <row r="140" spans="2:16" ht="15" customHeight="1" x14ac:dyDescent="0.2">
      <c r="B140" s="69"/>
      <c r="C140" s="72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</row>
    <row r="141" spans="2:16" ht="15" customHeight="1" x14ac:dyDescent="0.2">
      <c r="B141" s="69"/>
      <c r="C141" s="72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</row>
    <row r="142" spans="2:16" ht="15" customHeight="1" x14ac:dyDescent="0.2">
      <c r="B142" s="69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</row>
    <row r="143" spans="2:16" ht="15" customHeight="1" x14ac:dyDescent="0.2">
      <c r="B143" s="69"/>
      <c r="C143" s="72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</row>
    <row r="144" spans="2:16" ht="15" customHeight="1" x14ac:dyDescent="0.2">
      <c r="B144" s="69"/>
      <c r="C144" s="72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2:16" ht="15" customHeight="1" x14ac:dyDescent="0.2">
      <c r="B145" s="69"/>
      <c r="C145" s="72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</row>
    <row r="146" spans="2:16" ht="15" customHeight="1" x14ac:dyDescent="0.2">
      <c r="B146" s="69"/>
      <c r="C146" s="72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</row>
    <row r="147" spans="2:16" ht="15" customHeight="1" x14ac:dyDescent="0.2">
      <c r="B147" s="69"/>
      <c r="C147" s="72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2:16" ht="15" customHeight="1" x14ac:dyDescent="0.2">
      <c r="B148" s="69"/>
      <c r="C148" s="72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</row>
    <row r="149" spans="2:16" ht="15" customHeight="1" x14ac:dyDescent="0.2">
      <c r="B149" s="69"/>
      <c r="C149" s="72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</row>
    <row r="150" spans="2:16" ht="15" customHeight="1" x14ac:dyDescent="0.2">
      <c r="B150" s="69"/>
      <c r="C150" s="72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2:16" ht="15" customHeight="1" x14ac:dyDescent="0.2">
      <c r="B151" s="69"/>
      <c r="C151" s="72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</row>
    <row r="152" spans="2:16" ht="15" customHeight="1" x14ac:dyDescent="0.2">
      <c r="B152" s="69"/>
      <c r="C152" s="72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</row>
    <row r="153" spans="2:16" ht="15" customHeight="1" x14ac:dyDescent="0.2">
      <c r="B153" s="69"/>
      <c r="C153" s="72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</row>
    <row r="154" spans="2:16" ht="15" customHeight="1" x14ac:dyDescent="0.2">
      <c r="B154" s="69"/>
      <c r="C154" s="72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</row>
    <row r="155" spans="2:16" ht="15" customHeight="1" x14ac:dyDescent="0.2">
      <c r="B155" s="69"/>
      <c r="C155" s="72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</row>
    <row r="156" spans="2:16" ht="15" customHeight="1" x14ac:dyDescent="0.2">
      <c r="B156" s="69"/>
      <c r="C156" s="72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</row>
    <row r="157" spans="2:16" ht="15" customHeight="1" x14ac:dyDescent="0.2">
      <c r="B157" s="69"/>
      <c r="C157" s="72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</row>
    <row r="158" spans="2:16" ht="15" customHeight="1" x14ac:dyDescent="0.2">
      <c r="B158" s="69"/>
      <c r="C158" s="72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</row>
    <row r="159" spans="2:16" ht="15" customHeight="1" x14ac:dyDescent="0.2">
      <c r="B159" s="69"/>
      <c r="C159" s="72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</row>
    <row r="160" spans="2:16" ht="15" customHeight="1" x14ac:dyDescent="0.2">
      <c r="B160" s="69"/>
      <c r="C160" s="72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</row>
  </sheetData>
  <mergeCells count="5">
    <mergeCell ref="G2:J2"/>
    <mergeCell ref="B10:B20"/>
    <mergeCell ref="B21:B30"/>
    <mergeCell ref="B31:B40"/>
    <mergeCell ref="B41:B50"/>
  </mergeCells>
  <pageMargins left="0.7" right="0.7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2 Tumor Volume </vt:lpstr>
      <vt:lpstr>Fig 4 ELISPOT Data Summary</vt:lpstr>
      <vt:lpstr>Fig 4 ELISPOT Plate 1</vt:lpstr>
      <vt:lpstr>Fig 4 ELISPOT Plate 2</vt:lpstr>
      <vt:lpstr>Fig 5 6 Tumor Volume Primary</vt:lpstr>
      <vt:lpstr>Fig 5 6Tumor Volume Rechallenge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2017-12-13T22:12:24Z</dcterms:created>
  <dcterms:modified xsi:type="dcterms:W3CDTF">2017-12-13T23:52:43Z</dcterms:modified>
</cp:coreProperties>
</file>