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Publications\Development\PLoS One\2017\"/>
    </mc:Choice>
  </mc:AlternateContent>
  <bookViews>
    <workbookView xWindow="0" yWindow="0" windowWidth="19200" windowHeight="65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21" i="1" l="1"/>
  <c r="AB221" i="1" s="1"/>
  <c r="U221" i="1"/>
  <c r="W221" i="1" s="1"/>
  <c r="R221" i="1"/>
  <c r="N221" i="1"/>
  <c r="AB220" i="1"/>
  <c r="Z220" i="1"/>
  <c r="AA220" i="1" s="1"/>
  <c r="W220" i="1"/>
  <c r="U220" i="1"/>
  <c r="V220" i="1" s="1"/>
  <c r="R220" i="1"/>
  <c r="N220" i="1"/>
  <c r="Z219" i="1"/>
  <c r="U219" i="1"/>
  <c r="R219" i="1"/>
  <c r="N219" i="1"/>
  <c r="AB218" i="1"/>
  <c r="Z218" i="1"/>
  <c r="AA218" i="1" s="1"/>
  <c r="W218" i="1"/>
  <c r="U218" i="1"/>
  <c r="V218" i="1" s="1"/>
  <c r="R218" i="1"/>
  <c r="N218" i="1"/>
  <c r="Z217" i="1"/>
  <c r="U217" i="1"/>
  <c r="R217" i="1"/>
  <c r="N217" i="1"/>
  <c r="AB216" i="1"/>
  <c r="Z216" i="1"/>
  <c r="AA216" i="1" s="1"/>
  <c r="W216" i="1"/>
  <c r="U216" i="1"/>
  <c r="V216" i="1" s="1"/>
  <c r="R216" i="1"/>
  <c r="N216" i="1"/>
  <c r="Z215" i="1"/>
  <c r="U215" i="1"/>
  <c r="R215" i="1"/>
  <c r="N215" i="1"/>
  <c r="AB214" i="1"/>
  <c r="Z214" i="1"/>
  <c r="AA214" i="1" s="1"/>
  <c r="W214" i="1"/>
  <c r="U214" i="1"/>
  <c r="V214" i="1" s="1"/>
  <c r="R214" i="1"/>
  <c r="N214" i="1"/>
  <c r="AB213" i="1"/>
  <c r="Z213" i="1"/>
  <c r="AA213" i="1" s="1"/>
  <c r="W213" i="1"/>
  <c r="U213" i="1"/>
  <c r="V213" i="1" s="1"/>
  <c r="R213" i="1"/>
  <c r="N213" i="1"/>
  <c r="AB212" i="1"/>
  <c r="Z212" i="1"/>
  <c r="AA212" i="1" s="1"/>
  <c r="W212" i="1"/>
  <c r="U212" i="1"/>
  <c r="V212" i="1" s="1"/>
  <c r="R212" i="1"/>
  <c r="N212" i="1"/>
  <c r="AB211" i="1"/>
  <c r="Z211" i="1"/>
  <c r="AA211" i="1" s="1"/>
  <c r="W211" i="1"/>
  <c r="U211" i="1"/>
  <c r="V211" i="1" s="1"/>
  <c r="R211" i="1"/>
  <c r="N211" i="1"/>
  <c r="AB210" i="1"/>
  <c r="Z210" i="1"/>
  <c r="AA210" i="1" s="1"/>
  <c r="W210" i="1"/>
  <c r="U210" i="1"/>
  <c r="V210" i="1" s="1"/>
  <c r="R210" i="1"/>
  <c r="N210" i="1"/>
  <c r="AB209" i="1"/>
  <c r="Z209" i="1"/>
  <c r="AA209" i="1" s="1"/>
  <c r="W209" i="1"/>
  <c r="U209" i="1"/>
  <c r="V209" i="1" s="1"/>
  <c r="R209" i="1"/>
  <c r="N209" i="1"/>
  <c r="AB208" i="1"/>
  <c r="Z208" i="1"/>
  <c r="AA208" i="1" s="1"/>
  <c r="W208" i="1"/>
  <c r="U208" i="1"/>
  <c r="V208" i="1" s="1"/>
  <c r="R208" i="1"/>
  <c r="N208" i="1"/>
  <c r="AB207" i="1"/>
  <c r="Z207" i="1"/>
  <c r="AA207" i="1" s="1"/>
  <c r="W207" i="1"/>
  <c r="U207" i="1"/>
  <c r="V207" i="1" s="1"/>
  <c r="R207" i="1"/>
  <c r="N207" i="1"/>
  <c r="AB206" i="1"/>
  <c r="Z206" i="1"/>
  <c r="AA206" i="1" s="1"/>
  <c r="W206" i="1"/>
  <c r="U206" i="1"/>
  <c r="V206" i="1" s="1"/>
  <c r="R206" i="1"/>
  <c r="N206" i="1"/>
  <c r="AB205" i="1"/>
  <c r="Z205" i="1"/>
  <c r="AA205" i="1" s="1"/>
  <c r="W205" i="1"/>
  <c r="U205" i="1"/>
  <c r="V205" i="1" s="1"/>
  <c r="R205" i="1"/>
  <c r="N205" i="1"/>
  <c r="AB204" i="1"/>
  <c r="Z204" i="1"/>
  <c r="AA204" i="1" s="1"/>
  <c r="W204" i="1"/>
  <c r="U204" i="1"/>
  <c r="V204" i="1" s="1"/>
  <c r="R204" i="1"/>
  <c r="N204" i="1"/>
  <c r="AB203" i="1"/>
  <c r="Z203" i="1"/>
  <c r="AA203" i="1" s="1"/>
  <c r="W203" i="1"/>
  <c r="U203" i="1"/>
  <c r="V203" i="1" s="1"/>
  <c r="R203" i="1"/>
  <c r="N203" i="1"/>
  <c r="AB202" i="1"/>
  <c r="Z202" i="1"/>
  <c r="AA202" i="1" s="1"/>
  <c r="W202" i="1"/>
  <c r="U202" i="1"/>
  <c r="V202" i="1" s="1"/>
  <c r="R202" i="1"/>
  <c r="N202" i="1"/>
  <c r="AB201" i="1"/>
  <c r="Z201" i="1"/>
  <c r="AA201" i="1" s="1"/>
  <c r="W201" i="1"/>
  <c r="U201" i="1"/>
  <c r="V201" i="1" s="1"/>
  <c r="R201" i="1"/>
  <c r="N201" i="1"/>
  <c r="AB200" i="1"/>
  <c r="Z200" i="1"/>
  <c r="AA200" i="1" s="1"/>
  <c r="W200" i="1"/>
  <c r="U200" i="1"/>
  <c r="V200" i="1" s="1"/>
  <c r="R200" i="1"/>
  <c r="N200" i="1"/>
  <c r="AB199" i="1"/>
  <c r="Z199" i="1"/>
  <c r="AA199" i="1" s="1"/>
  <c r="W199" i="1"/>
  <c r="U199" i="1"/>
  <c r="V199" i="1" s="1"/>
  <c r="R199" i="1"/>
  <c r="N199" i="1"/>
  <c r="AB198" i="1"/>
  <c r="Z198" i="1"/>
  <c r="AA198" i="1" s="1"/>
  <c r="W198" i="1"/>
  <c r="U198" i="1"/>
  <c r="V198" i="1" s="1"/>
  <c r="R198" i="1"/>
  <c r="N198" i="1"/>
  <c r="AB197" i="1"/>
  <c r="Z197" i="1"/>
  <c r="AA197" i="1" s="1"/>
  <c r="W197" i="1"/>
  <c r="U197" i="1"/>
  <c r="V197" i="1" s="1"/>
  <c r="R197" i="1"/>
  <c r="N197" i="1"/>
  <c r="AB196" i="1"/>
  <c r="Z196" i="1"/>
  <c r="AA196" i="1" s="1"/>
  <c r="W196" i="1"/>
  <c r="U196" i="1"/>
  <c r="V196" i="1" s="1"/>
  <c r="R196" i="1"/>
  <c r="N196" i="1"/>
  <c r="AB195" i="1"/>
  <c r="Z195" i="1"/>
  <c r="AA195" i="1" s="1"/>
  <c r="W195" i="1"/>
  <c r="U195" i="1"/>
  <c r="V195" i="1" s="1"/>
  <c r="R195" i="1"/>
  <c r="N195" i="1"/>
  <c r="AB194" i="1"/>
  <c r="Z194" i="1"/>
  <c r="AA194" i="1" s="1"/>
  <c r="W194" i="1"/>
  <c r="U194" i="1"/>
  <c r="V194" i="1" s="1"/>
  <c r="R194" i="1"/>
  <c r="N194" i="1"/>
  <c r="AB193" i="1"/>
  <c r="Z193" i="1"/>
  <c r="AA193" i="1" s="1"/>
  <c r="W193" i="1"/>
  <c r="U193" i="1"/>
  <c r="V193" i="1" s="1"/>
  <c r="R193" i="1"/>
  <c r="N193" i="1"/>
  <c r="AB192" i="1"/>
  <c r="Z192" i="1"/>
  <c r="AA192" i="1" s="1"/>
  <c r="W192" i="1"/>
  <c r="U192" i="1"/>
  <c r="V192" i="1" s="1"/>
  <c r="R192" i="1"/>
  <c r="N192" i="1"/>
  <c r="AB191" i="1"/>
  <c r="Z191" i="1"/>
  <c r="AA191" i="1" s="1"/>
  <c r="W191" i="1"/>
  <c r="U191" i="1"/>
  <c r="V191" i="1" s="1"/>
  <c r="R191" i="1"/>
  <c r="N191" i="1"/>
  <c r="AB190" i="1"/>
  <c r="Z190" i="1"/>
  <c r="AA190" i="1" s="1"/>
  <c r="W190" i="1"/>
  <c r="U190" i="1"/>
  <c r="V190" i="1" s="1"/>
  <c r="R190" i="1"/>
  <c r="N190" i="1"/>
  <c r="AB189" i="1"/>
  <c r="Z189" i="1"/>
  <c r="AA189" i="1" s="1"/>
  <c r="W189" i="1"/>
  <c r="U189" i="1"/>
  <c r="V189" i="1" s="1"/>
  <c r="R189" i="1"/>
  <c r="N189" i="1"/>
  <c r="AB188" i="1"/>
  <c r="Z188" i="1"/>
  <c r="AA188" i="1" s="1"/>
  <c r="W188" i="1"/>
  <c r="U188" i="1"/>
  <c r="V188" i="1" s="1"/>
  <c r="R188" i="1"/>
  <c r="N188" i="1"/>
  <c r="AB187" i="1"/>
  <c r="Z187" i="1"/>
  <c r="AA187" i="1" s="1"/>
  <c r="W187" i="1"/>
  <c r="U187" i="1"/>
  <c r="V187" i="1" s="1"/>
  <c r="R187" i="1"/>
  <c r="N187" i="1"/>
  <c r="AB186" i="1"/>
  <c r="Z186" i="1"/>
  <c r="AA186" i="1" s="1"/>
  <c r="W186" i="1"/>
  <c r="U186" i="1"/>
  <c r="V186" i="1" s="1"/>
  <c r="R186" i="1"/>
  <c r="N186" i="1"/>
  <c r="AB185" i="1"/>
  <c r="Z185" i="1"/>
  <c r="AA185" i="1" s="1"/>
  <c r="W185" i="1"/>
  <c r="U185" i="1"/>
  <c r="V185" i="1" s="1"/>
  <c r="R185" i="1"/>
  <c r="N185" i="1"/>
  <c r="AB184" i="1"/>
  <c r="Z184" i="1"/>
  <c r="AA184" i="1" s="1"/>
  <c r="W184" i="1"/>
  <c r="U184" i="1"/>
  <c r="V184" i="1" s="1"/>
  <c r="R184" i="1"/>
  <c r="N184" i="1"/>
  <c r="AB183" i="1"/>
  <c r="Z183" i="1"/>
  <c r="AA183" i="1" s="1"/>
  <c r="W183" i="1"/>
  <c r="U183" i="1"/>
  <c r="V183" i="1" s="1"/>
  <c r="R183" i="1"/>
  <c r="N183" i="1"/>
  <c r="AB182" i="1"/>
  <c r="Z182" i="1"/>
  <c r="AA182" i="1" s="1"/>
  <c r="W182" i="1"/>
  <c r="U182" i="1"/>
  <c r="V182" i="1" s="1"/>
  <c r="R182" i="1"/>
  <c r="N182" i="1"/>
  <c r="AB181" i="1"/>
  <c r="Z181" i="1"/>
  <c r="AA181" i="1" s="1"/>
  <c r="W181" i="1"/>
  <c r="U181" i="1"/>
  <c r="V181" i="1" s="1"/>
  <c r="R181" i="1"/>
  <c r="N181" i="1"/>
  <c r="AB180" i="1"/>
  <c r="Z180" i="1"/>
  <c r="AA180" i="1" s="1"/>
  <c r="W180" i="1"/>
  <c r="U180" i="1"/>
  <c r="V180" i="1" s="1"/>
  <c r="R180" i="1"/>
  <c r="N180" i="1"/>
  <c r="AB179" i="1"/>
  <c r="Z179" i="1"/>
  <c r="AA179" i="1" s="1"/>
  <c r="W179" i="1"/>
  <c r="V179" i="1"/>
  <c r="U179" i="1"/>
  <c r="R179" i="1"/>
  <c r="N179" i="1"/>
  <c r="AA178" i="1"/>
  <c r="Z178" i="1"/>
  <c r="AB178" i="1" s="1"/>
  <c r="V178" i="1"/>
  <c r="U178" i="1"/>
  <c r="W178" i="1" s="1"/>
  <c r="R178" i="1"/>
  <c r="N178" i="1"/>
  <c r="AB177" i="1"/>
  <c r="AA177" i="1"/>
  <c r="Z177" i="1"/>
  <c r="W177" i="1"/>
  <c r="V177" i="1"/>
  <c r="U177" i="1"/>
  <c r="R177" i="1"/>
  <c r="N177" i="1"/>
  <c r="AA176" i="1"/>
  <c r="Z176" i="1"/>
  <c r="AB176" i="1" s="1"/>
  <c r="V176" i="1"/>
  <c r="U176" i="1"/>
  <c r="W176" i="1" s="1"/>
  <c r="R176" i="1"/>
  <c r="N176" i="1"/>
  <c r="AB175" i="1"/>
  <c r="AA175" i="1"/>
  <c r="Z175" i="1"/>
  <c r="W175" i="1"/>
  <c r="V175" i="1"/>
  <c r="U175" i="1"/>
  <c r="R175" i="1"/>
  <c r="N175" i="1"/>
  <c r="AA174" i="1"/>
  <c r="Z174" i="1"/>
  <c r="AB174" i="1" s="1"/>
  <c r="V174" i="1"/>
  <c r="U174" i="1"/>
  <c r="W174" i="1" s="1"/>
  <c r="R174" i="1"/>
  <c r="N174" i="1"/>
  <c r="AB173" i="1"/>
  <c r="AA173" i="1"/>
  <c r="Z173" i="1"/>
  <c r="W173" i="1"/>
  <c r="V173" i="1"/>
  <c r="U173" i="1"/>
  <c r="R173" i="1"/>
  <c r="N173" i="1"/>
  <c r="AA172" i="1"/>
  <c r="Z172" i="1"/>
  <c r="AB172" i="1" s="1"/>
  <c r="V172" i="1"/>
  <c r="U172" i="1"/>
  <c r="W172" i="1" s="1"/>
  <c r="R172" i="1"/>
  <c r="N172" i="1"/>
  <c r="AB171" i="1"/>
  <c r="AA171" i="1"/>
  <c r="Z171" i="1"/>
  <c r="W171" i="1"/>
  <c r="V171" i="1"/>
  <c r="U171" i="1"/>
  <c r="R171" i="1"/>
  <c r="N171" i="1"/>
  <c r="AA170" i="1"/>
  <c r="Z170" i="1"/>
  <c r="AB170" i="1" s="1"/>
  <c r="V170" i="1"/>
  <c r="U170" i="1"/>
  <c r="W170" i="1" s="1"/>
  <c r="R170" i="1"/>
  <c r="N170" i="1"/>
  <c r="AB169" i="1"/>
  <c r="AA169" i="1"/>
  <c r="Z169" i="1"/>
  <c r="W169" i="1"/>
  <c r="V169" i="1"/>
  <c r="U169" i="1"/>
  <c r="R169" i="1"/>
  <c r="N169" i="1"/>
  <c r="AA168" i="1"/>
  <c r="Z168" i="1"/>
  <c r="AB168" i="1" s="1"/>
  <c r="V168" i="1"/>
  <c r="U168" i="1"/>
  <c r="W168" i="1" s="1"/>
  <c r="R168" i="1"/>
  <c r="N168" i="1"/>
  <c r="AB167" i="1"/>
  <c r="AA167" i="1"/>
  <c r="Z167" i="1"/>
  <c r="W167" i="1"/>
  <c r="V167" i="1"/>
  <c r="U167" i="1"/>
  <c r="R167" i="1"/>
  <c r="N167" i="1"/>
  <c r="AA166" i="1"/>
  <c r="Z166" i="1"/>
  <c r="AB166" i="1" s="1"/>
  <c r="V166" i="1"/>
  <c r="U166" i="1"/>
  <c r="W166" i="1" s="1"/>
  <c r="R166" i="1"/>
  <c r="N166" i="1"/>
  <c r="AB165" i="1"/>
  <c r="AA165" i="1"/>
  <c r="Z165" i="1"/>
  <c r="W165" i="1"/>
  <c r="V165" i="1"/>
  <c r="U165" i="1"/>
  <c r="R165" i="1"/>
  <c r="N165" i="1"/>
  <c r="AA164" i="1"/>
  <c r="Z164" i="1"/>
  <c r="AB164" i="1" s="1"/>
  <c r="V164" i="1"/>
  <c r="U164" i="1"/>
  <c r="W164" i="1" s="1"/>
  <c r="R164" i="1"/>
  <c r="N164" i="1"/>
  <c r="AB163" i="1"/>
  <c r="AA163" i="1"/>
  <c r="Z163" i="1"/>
  <c r="W163" i="1"/>
  <c r="V163" i="1"/>
  <c r="U163" i="1"/>
  <c r="R163" i="1"/>
  <c r="N163" i="1"/>
  <c r="Z162" i="1"/>
  <c r="U162" i="1"/>
  <c r="R162" i="1"/>
  <c r="N162" i="1"/>
  <c r="AB161" i="1"/>
  <c r="AA161" i="1"/>
  <c r="Z161" i="1"/>
  <c r="W161" i="1"/>
  <c r="V161" i="1"/>
  <c r="U161" i="1"/>
  <c r="R161" i="1"/>
  <c r="N161" i="1"/>
  <c r="Z160" i="1"/>
  <c r="U160" i="1"/>
  <c r="R160" i="1"/>
  <c r="N160" i="1"/>
  <c r="AB159" i="1"/>
  <c r="AA159" i="1"/>
  <c r="Z159" i="1"/>
  <c r="W159" i="1"/>
  <c r="V159" i="1"/>
  <c r="U159" i="1"/>
  <c r="R159" i="1"/>
  <c r="N159" i="1"/>
  <c r="Z158" i="1"/>
  <c r="U158" i="1"/>
  <c r="R158" i="1"/>
  <c r="N158" i="1"/>
  <c r="AB157" i="1"/>
  <c r="AA157" i="1"/>
  <c r="Z157" i="1"/>
  <c r="W157" i="1"/>
  <c r="V157" i="1"/>
  <c r="U157" i="1"/>
  <c r="R157" i="1"/>
  <c r="N157" i="1"/>
  <c r="Z156" i="1"/>
  <c r="U156" i="1"/>
  <c r="R156" i="1"/>
  <c r="N156" i="1"/>
  <c r="AB155" i="1"/>
  <c r="AA155" i="1"/>
  <c r="Z155" i="1"/>
  <c r="W155" i="1"/>
  <c r="V155" i="1"/>
  <c r="U155" i="1"/>
  <c r="R155" i="1"/>
  <c r="N155" i="1"/>
  <c r="Z154" i="1"/>
  <c r="U154" i="1"/>
  <c r="R154" i="1"/>
  <c r="N154" i="1"/>
  <c r="AB153" i="1"/>
  <c r="AA153" i="1"/>
  <c r="Z153" i="1"/>
  <c r="W153" i="1"/>
  <c r="V153" i="1"/>
  <c r="U153" i="1"/>
  <c r="R153" i="1"/>
  <c r="N153" i="1"/>
  <c r="Z152" i="1"/>
  <c r="U152" i="1"/>
  <c r="R152" i="1"/>
  <c r="N152" i="1"/>
  <c r="AB151" i="1"/>
  <c r="AA151" i="1"/>
  <c r="Z151" i="1"/>
  <c r="W151" i="1"/>
  <c r="V151" i="1"/>
  <c r="U151" i="1"/>
  <c r="R151" i="1"/>
  <c r="N151" i="1"/>
  <c r="Z150" i="1"/>
  <c r="U150" i="1"/>
  <c r="R150" i="1"/>
  <c r="N150" i="1"/>
  <c r="AB149" i="1"/>
  <c r="AA149" i="1"/>
  <c r="Z149" i="1"/>
  <c r="W149" i="1"/>
  <c r="V149" i="1"/>
  <c r="U149" i="1"/>
  <c r="R149" i="1"/>
  <c r="N149" i="1"/>
  <c r="Z148" i="1"/>
  <c r="V148" i="1"/>
  <c r="U148" i="1"/>
  <c r="W148" i="1" s="1"/>
  <c r="R148" i="1"/>
  <c r="N148" i="1"/>
  <c r="AB147" i="1"/>
  <c r="AA147" i="1"/>
  <c r="Z147" i="1"/>
  <c r="W147" i="1"/>
  <c r="V147" i="1"/>
  <c r="U147" i="1"/>
  <c r="R147" i="1"/>
  <c r="N147" i="1"/>
  <c r="AA146" i="1"/>
  <c r="Z146" i="1"/>
  <c r="AB146" i="1" s="1"/>
  <c r="V146" i="1"/>
  <c r="U146" i="1"/>
  <c r="W146" i="1" s="1"/>
  <c r="R146" i="1"/>
  <c r="N146" i="1"/>
  <c r="AB145" i="1"/>
  <c r="AA145" i="1"/>
  <c r="Z145" i="1"/>
  <c r="W145" i="1"/>
  <c r="V145" i="1"/>
  <c r="U145" i="1"/>
  <c r="R145" i="1"/>
  <c r="N145" i="1"/>
  <c r="AA144" i="1"/>
  <c r="Z144" i="1"/>
  <c r="AB144" i="1" s="1"/>
  <c r="V144" i="1"/>
  <c r="U144" i="1"/>
  <c r="W144" i="1" s="1"/>
  <c r="R144" i="1"/>
  <c r="N144" i="1"/>
  <c r="AB143" i="1"/>
  <c r="AA143" i="1"/>
  <c r="Z143" i="1"/>
  <c r="W143" i="1"/>
  <c r="V143" i="1"/>
  <c r="U143" i="1"/>
  <c r="R143" i="1"/>
  <c r="N143" i="1"/>
  <c r="AA142" i="1"/>
  <c r="Z142" i="1"/>
  <c r="AB142" i="1" s="1"/>
  <c r="U142" i="1"/>
  <c r="W142" i="1" s="1"/>
  <c r="R142" i="1"/>
  <c r="N142" i="1"/>
  <c r="AB141" i="1"/>
  <c r="AA141" i="1"/>
  <c r="Z141" i="1"/>
  <c r="W141" i="1"/>
  <c r="V141" i="1"/>
  <c r="U141" i="1"/>
  <c r="R141" i="1"/>
  <c r="N141" i="1"/>
  <c r="AA140" i="1"/>
  <c r="Z140" i="1"/>
  <c r="AB140" i="1" s="1"/>
  <c r="U140" i="1"/>
  <c r="W140" i="1" s="1"/>
  <c r="R140" i="1"/>
  <c r="N140" i="1"/>
  <c r="AB139" i="1"/>
  <c r="AA139" i="1"/>
  <c r="Z139" i="1"/>
  <c r="W139" i="1"/>
  <c r="V139" i="1"/>
  <c r="U139" i="1"/>
  <c r="R139" i="1"/>
  <c r="N139" i="1"/>
  <c r="AA138" i="1"/>
  <c r="Z138" i="1"/>
  <c r="AB138" i="1" s="1"/>
  <c r="U138" i="1"/>
  <c r="W138" i="1" s="1"/>
  <c r="R138" i="1"/>
  <c r="N138" i="1"/>
  <c r="AB137" i="1"/>
  <c r="AA137" i="1"/>
  <c r="Z137" i="1"/>
  <c r="W137" i="1"/>
  <c r="V137" i="1"/>
  <c r="U137" i="1"/>
  <c r="R137" i="1"/>
  <c r="N137" i="1"/>
  <c r="AA136" i="1"/>
  <c r="Z136" i="1"/>
  <c r="AB136" i="1" s="1"/>
  <c r="U136" i="1"/>
  <c r="W136" i="1" s="1"/>
  <c r="R136" i="1"/>
  <c r="N136" i="1"/>
  <c r="AB135" i="1"/>
  <c r="AA135" i="1"/>
  <c r="Z135" i="1"/>
  <c r="W135" i="1"/>
  <c r="V135" i="1"/>
  <c r="U135" i="1"/>
  <c r="R135" i="1"/>
  <c r="N135" i="1"/>
  <c r="Z134" i="1"/>
  <c r="AB134" i="1" s="1"/>
  <c r="U134" i="1"/>
  <c r="W134" i="1" s="1"/>
  <c r="R134" i="1"/>
  <c r="N134" i="1"/>
  <c r="AB133" i="1"/>
  <c r="AA133" i="1"/>
  <c r="Z133" i="1"/>
  <c r="W133" i="1"/>
  <c r="U133" i="1"/>
  <c r="V133" i="1" s="1"/>
  <c r="R133" i="1"/>
  <c r="N133" i="1"/>
  <c r="AA132" i="1"/>
  <c r="Z132" i="1"/>
  <c r="AB132" i="1" s="1"/>
  <c r="V132" i="1"/>
  <c r="U132" i="1"/>
  <c r="W132" i="1" s="1"/>
  <c r="R132" i="1"/>
  <c r="N132" i="1"/>
  <c r="AB131" i="1"/>
  <c r="Z131" i="1"/>
  <c r="AA131" i="1" s="1"/>
  <c r="W131" i="1"/>
  <c r="U131" i="1"/>
  <c r="V131" i="1" s="1"/>
  <c r="R131" i="1"/>
  <c r="N131" i="1"/>
  <c r="AA130" i="1"/>
  <c r="Z130" i="1"/>
  <c r="AB130" i="1" s="1"/>
  <c r="V130" i="1"/>
  <c r="U130" i="1"/>
  <c r="W130" i="1" s="1"/>
  <c r="R130" i="1"/>
  <c r="N130" i="1"/>
  <c r="AB129" i="1"/>
  <c r="Z129" i="1"/>
  <c r="AA129" i="1" s="1"/>
  <c r="W129" i="1"/>
  <c r="U129" i="1"/>
  <c r="V129" i="1" s="1"/>
  <c r="R129" i="1"/>
  <c r="N129" i="1"/>
  <c r="AA128" i="1"/>
  <c r="Z128" i="1"/>
  <c r="AB128" i="1" s="1"/>
  <c r="V128" i="1"/>
  <c r="U128" i="1"/>
  <c r="W128" i="1" s="1"/>
  <c r="R128" i="1"/>
  <c r="N128" i="1"/>
  <c r="AB127" i="1"/>
  <c r="Z127" i="1"/>
  <c r="AA127" i="1" s="1"/>
  <c r="W127" i="1"/>
  <c r="U127" i="1"/>
  <c r="V127" i="1" s="1"/>
  <c r="R127" i="1"/>
  <c r="N127" i="1"/>
  <c r="AA126" i="1"/>
  <c r="Z126" i="1"/>
  <c r="AB126" i="1" s="1"/>
  <c r="W126" i="1"/>
  <c r="U126" i="1"/>
  <c r="V126" i="1" s="1"/>
  <c r="R126" i="1"/>
  <c r="N126" i="1"/>
  <c r="AB125" i="1"/>
  <c r="Z125" i="1"/>
  <c r="AA125" i="1" s="1"/>
  <c r="U125" i="1"/>
  <c r="V125" i="1" s="1"/>
  <c r="R125" i="1"/>
  <c r="N125" i="1"/>
  <c r="AB124" i="1"/>
  <c r="AA124" i="1"/>
  <c r="Z124" i="1"/>
  <c r="W124" i="1"/>
  <c r="U124" i="1"/>
  <c r="V124" i="1" s="1"/>
  <c r="R124" i="1"/>
  <c r="N124" i="1"/>
  <c r="AB123" i="1"/>
  <c r="Z123" i="1"/>
  <c r="AA123" i="1" s="1"/>
  <c r="U123" i="1"/>
  <c r="V123" i="1" s="1"/>
  <c r="R123" i="1"/>
  <c r="N123" i="1"/>
  <c r="AB122" i="1"/>
  <c r="AA122" i="1"/>
  <c r="Z122" i="1"/>
  <c r="W122" i="1"/>
  <c r="U122" i="1"/>
  <c r="V122" i="1" s="1"/>
  <c r="R122" i="1"/>
  <c r="N122" i="1"/>
  <c r="AB121" i="1"/>
  <c r="Z121" i="1"/>
  <c r="AA121" i="1" s="1"/>
  <c r="U121" i="1"/>
  <c r="V121" i="1" s="1"/>
  <c r="R121" i="1"/>
  <c r="N121" i="1"/>
  <c r="AB120" i="1"/>
  <c r="AA120" i="1"/>
  <c r="Z120" i="1"/>
  <c r="W120" i="1"/>
  <c r="U120" i="1"/>
  <c r="V120" i="1" s="1"/>
  <c r="R120" i="1"/>
  <c r="N120" i="1"/>
  <c r="AB119" i="1"/>
  <c r="Z119" i="1"/>
  <c r="AA119" i="1" s="1"/>
  <c r="U119" i="1"/>
  <c r="V119" i="1" s="1"/>
  <c r="R119" i="1"/>
  <c r="N119" i="1"/>
  <c r="AB118" i="1"/>
  <c r="AA118" i="1"/>
  <c r="Z118" i="1"/>
  <c r="W118" i="1"/>
  <c r="U118" i="1"/>
  <c r="V118" i="1" s="1"/>
  <c r="R118" i="1"/>
  <c r="N118" i="1"/>
  <c r="AB117" i="1"/>
  <c r="Z117" i="1"/>
  <c r="AA117" i="1" s="1"/>
  <c r="U117" i="1"/>
  <c r="V117" i="1" s="1"/>
  <c r="R117" i="1"/>
  <c r="N117" i="1"/>
  <c r="AB116" i="1"/>
  <c r="AA116" i="1"/>
  <c r="Z116" i="1"/>
  <c r="W116" i="1"/>
  <c r="U116" i="1"/>
  <c r="V116" i="1" s="1"/>
  <c r="R116" i="1"/>
  <c r="N116" i="1"/>
  <c r="AB115" i="1"/>
  <c r="Z115" i="1"/>
  <c r="AA115" i="1" s="1"/>
  <c r="U115" i="1"/>
  <c r="V115" i="1" s="1"/>
  <c r="R115" i="1"/>
  <c r="N115" i="1"/>
  <c r="AB114" i="1"/>
  <c r="AA114" i="1"/>
  <c r="Z114" i="1"/>
  <c r="W114" i="1"/>
  <c r="U114" i="1"/>
  <c r="V114" i="1" s="1"/>
  <c r="R114" i="1"/>
  <c r="N114" i="1"/>
  <c r="AB113" i="1"/>
  <c r="Z113" i="1"/>
  <c r="AA113" i="1" s="1"/>
  <c r="U113" i="1"/>
  <c r="V113" i="1" s="1"/>
  <c r="R113" i="1"/>
  <c r="N113" i="1"/>
  <c r="AB112" i="1"/>
  <c r="AA112" i="1"/>
  <c r="Z112" i="1"/>
  <c r="W112" i="1"/>
  <c r="U112" i="1"/>
  <c r="V112" i="1" s="1"/>
  <c r="R112" i="1"/>
  <c r="N112" i="1"/>
  <c r="AB111" i="1"/>
  <c r="Z111" i="1"/>
  <c r="AA111" i="1" s="1"/>
  <c r="U111" i="1"/>
  <c r="V111" i="1" s="1"/>
  <c r="R111" i="1"/>
  <c r="N111" i="1"/>
  <c r="AB110" i="1"/>
  <c r="AA110" i="1"/>
  <c r="Z110" i="1"/>
  <c r="W110" i="1"/>
  <c r="U110" i="1"/>
  <c r="V110" i="1" s="1"/>
  <c r="R110" i="1"/>
  <c r="N110" i="1"/>
  <c r="AB109" i="1"/>
  <c r="Z109" i="1"/>
  <c r="AA109" i="1" s="1"/>
  <c r="U109" i="1"/>
  <c r="V109" i="1" s="1"/>
  <c r="R109" i="1"/>
  <c r="N109" i="1"/>
  <c r="AB108" i="1"/>
  <c r="AA108" i="1"/>
  <c r="Z108" i="1"/>
  <c r="U108" i="1"/>
  <c r="V108" i="1" s="1"/>
  <c r="R108" i="1"/>
  <c r="N108" i="1"/>
  <c r="AB107" i="1"/>
  <c r="Z107" i="1"/>
  <c r="AA107" i="1" s="1"/>
  <c r="U107" i="1"/>
  <c r="R107" i="1"/>
  <c r="N107" i="1"/>
  <c r="AB106" i="1"/>
  <c r="AA106" i="1"/>
  <c r="Z106" i="1"/>
  <c r="U106" i="1"/>
  <c r="V106" i="1" s="1"/>
  <c r="R106" i="1"/>
  <c r="N106" i="1"/>
  <c r="AB105" i="1"/>
  <c r="Z105" i="1"/>
  <c r="AA105" i="1" s="1"/>
  <c r="U105" i="1"/>
  <c r="R105" i="1"/>
  <c r="N105" i="1"/>
  <c r="AB104" i="1"/>
  <c r="AA104" i="1"/>
  <c r="Z104" i="1"/>
  <c r="U104" i="1"/>
  <c r="V104" i="1" s="1"/>
  <c r="R104" i="1"/>
  <c r="N104" i="1"/>
  <c r="Z103" i="1"/>
  <c r="AA103" i="1" s="1"/>
  <c r="W103" i="1"/>
  <c r="U103" i="1"/>
  <c r="V103" i="1" s="1"/>
  <c r="R103" i="1"/>
  <c r="N103" i="1"/>
  <c r="AB102" i="1"/>
  <c r="Z102" i="1"/>
  <c r="AA102" i="1" s="1"/>
  <c r="U102" i="1"/>
  <c r="V102" i="1" s="1"/>
  <c r="R102" i="1"/>
  <c r="N102" i="1"/>
  <c r="Z101" i="1"/>
  <c r="AA101" i="1" s="1"/>
  <c r="W101" i="1"/>
  <c r="U101" i="1"/>
  <c r="V101" i="1" s="1"/>
  <c r="R101" i="1"/>
  <c r="N101" i="1"/>
  <c r="AB100" i="1"/>
  <c r="Z100" i="1"/>
  <c r="AA100" i="1" s="1"/>
  <c r="U100" i="1"/>
  <c r="V100" i="1" s="1"/>
  <c r="R100" i="1"/>
  <c r="N100" i="1"/>
  <c r="Z99" i="1"/>
  <c r="AA99" i="1" s="1"/>
  <c r="W99" i="1"/>
  <c r="U99" i="1"/>
  <c r="V99" i="1" s="1"/>
  <c r="R99" i="1"/>
  <c r="N99" i="1"/>
  <c r="AB98" i="1"/>
  <c r="Z98" i="1"/>
  <c r="AA98" i="1" s="1"/>
  <c r="U98" i="1"/>
  <c r="V98" i="1" s="1"/>
  <c r="R98" i="1"/>
  <c r="N98" i="1"/>
  <c r="Z97" i="1"/>
  <c r="AA97" i="1" s="1"/>
  <c r="W97" i="1"/>
  <c r="U97" i="1"/>
  <c r="V97" i="1" s="1"/>
  <c r="R97" i="1"/>
  <c r="N97" i="1"/>
  <c r="AB96" i="1"/>
  <c r="Z96" i="1"/>
  <c r="AA96" i="1" s="1"/>
  <c r="U96" i="1"/>
  <c r="V96" i="1" s="1"/>
  <c r="R96" i="1"/>
  <c r="N96" i="1"/>
  <c r="Z95" i="1"/>
  <c r="AA95" i="1" s="1"/>
  <c r="W95" i="1"/>
  <c r="U95" i="1"/>
  <c r="V95" i="1" s="1"/>
  <c r="R95" i="1"/>
  <c r="N95" i="1"/>
  <c r="AB94" i="1"/>
  <c r="Z94" i="1"/>
  <c r="AA94" i="1" s="1"/>
  <c r="U94" i="1"/>
  <c r="V94" i="1" s="1"/>
  <c r="R94" i="1"/>
  <c r="N94" i="1"/>
  <c r="Z93" i="1"/>
  <c r="AA93" i="1" s="1"/>
  <c r="W93" i="1"/>
  <c r="U93" i="1"/>
  <c r="V93" i="1" s="1"/>
  <c r="R93" i="1"/>
  <c r="N93" i="1"/>
  <c r="AB92" i="1"/>
  <c r="Z92" i="1"/>
  <c r="AA92" i="1" s="1"/>
  <c r="U92" i="1"/>
  <c r="V92" i="1" s="1"/>
  <c r="R92" i="1"/>
  <c r="N92" i="1"/>
  <c r="Z91" i="1"/>
  <c r="AA91" i="1" s="1"/>
  <c r="W91" i="1"/>
  <c r="U91" i="1"/>
  <c r="V91" i="1" s="1"/>
  <c r="R91" i="1"/>
  <c r="N91" i="1"/>
  <c r="AB90" i="1"/>
  <c r="Z90" i="1"/>
  <c r="AA90" i="1" s="1"/>
  <c r="U90" i="1"/>
  <c r="V90" i="1" s="1"/>
  <c r="R90" i="1"/>
  <c r="N90" i="1"/>
  <c r="Z89" i="1"/>
  <c r="AA89" i="1" s="1"/>
  <c r="W89" i="1"/>
  <c r="U89" i="1"/>
  <c r="V89" i="1" s="1"/>
  <c r="R89" i="1"/>
  <c r="N89" i="1"/>
  <c r="AB88" i="1"/>
  <c r="Z88" i="1"/>
  <c r="AA88" i="1" s="1"/>
  <c r="U88" i="1"/>
  <c r="V88" i="1" s="1"/>
  <c r="R88" i="1"/>
  <c r="N88" i="1"/>
  <c r="Z87" i="1"/>
  <c r="AA87" i="1" s="1"/>
  <c r="W87" i="1"/>
  <c r="U87" i="1"/>
  <c r="V87" i="1" s="1"/>
  <c r="R87" i="1"/>
  <c r="N87" i="1"/>
  <c r="AB86" i="1"/>
  <c r="Z86" i="1"/>
  <c r="AA86" i="1" s="1"/>
  <c r="U86" i="1"/>
  <c r="V86" i="1" s="1"/>
  <c r="R86" i="1"/>
  <c r="N86" i="1"/>
  <c r="Z85" i="1"/>
  <c r="AA85" i="1" s="1"/>
  <c r="W85" i="1"/>
  <c r="U85" i="1"/>
  <c r="V85" i="1" s="1"/>
  <c r="R85" i="1"/>
  <c r="N85" i="1"/>
  <c r="AB84" i="1"/>
  <c r="Z84" i="1"/>
  <c r="AA84" i="1" s="1"/>
  <c r="U84" i="1"/>
  <c r="V84" i="1" s="1"/>
  <c r="R84" i="1"/>
  <c r="N84" i="1"/>
  <c r="Z83" i="1"/>
  <c r="AA83" i="1" s="1"/>
  <c r="W83" i="1"/>
  <c r="U83" i="1"/>
  <c r="V83" i="1" s="1"/>
  <c r="R83" i="1"/>
  <c r="N83" i="1"/>
  <c r="AB82" i="1"/>
  <c r="Z82" i="1"/>
  <c r="AA82" i="1" s="1"/>
  <c r="U82" i="1"/>
  <c r="V82" i="1" s="1"/>
  <c r="R82" i="1"/>
  <c r="N82" i="1"/>
  <c r="Z81" i="1"/>
  <c r="AA81" i="1" s="1"/>
  <c r="W81" i="1"/>
  <c r="U81" i="1"/>
  <c r="V81" i="1" s="1"/>
  <c r="R81" i="1"/>
  <c r="N81" i="1"/>
  <c r="Z80" i="1"/>
  <c r="AB80" i="1" s="1"/>
  <c r="W80" i="1"/>
  <c r="V80" i="1"/>
  <c r="U80" i="1"/>
  <c r="R80" i="1"/>
  <c r="N80" i="1"/>
  <c r="Z79" i="1"/>
  <c r="AA79" i="1" s="1"/>
  <c r="W79" i="1"/>
  <c r="U79" i="1"/>
  <c r="V79" i="1" s="1"/>
  <c r="R79" i="1"/>
  <c r="N79" i="1"/>
  <c r="AB78" i="1"/>
  <c r="Z78" i="1"/>
  <c r="AA78" i="1" s="1"/>
  <c r="W78" i="1"/>
  <c r="V78" i="1"/>
  <c r="U78" i="1"/>
  <c r="R78" i="1"/>
  <c r="N78" i="1"/>
  <c r="Z77" i="1"/>
  <c r="AA77" i="1" s="1"/>
  <c r="W77" i="1"/>
  <c r="U77" i="1"/>
  <c r="V77" i="1" s="1"/>
  <c r="R77" i="1"/>
  <c r="N77" i="1"/>
  <c r="AB76" i="1"/>
  <c r="Z76" i="1"/>
  <c r="AA76" i="1" s="1"/>
  <c r="W76" i="1"/>
  <c r="V76" i="1"/>
  <c r="U76" i="1"/>
  <c r="R76" i="1"/>
  <c r="N76" i="1"/>
  <c r="Z75" i="1"/>
  <c r="AA75" i="1" s="1"/>
  <c r="W75" i="1"/>
  <c r="U75" i="1"/>
  <c r="V75" i="1" s="1"/>
  <c r="R75" i="1"/>
  <c r="N75" i="1"/>
  <c r="AB74" i="1"/>
  <c r="Z74" i="1"/>
  <c r="AA74" i="1" s="1"/>
  <c r="W74" i="1"/>
  <c r="V74" i="1"/>
  <c r="U74" i="1"/>
  <c r="R74" i="1"/>
  <c r="N74" i="1"/>
  <c r="Z73" i="1"/>
  <c r="AA73" i="1" s="1"/>
  <c r="W73" i="1"/>
  <c r="U73" i="1"/>
  <c r="V73" i="1" s="1"/>
  <c r="R73" i="1"/>
  <c r="N73" i="1"/>
  <c r="AB72" i="1"/>
  <c r="Z72" i="1"/>
  <c r="AA72" i="1" s="1"/>
  <c r="W72" i="1"/>
  <c r="V72" i="1"/>
  <c r="U72" i="1"/>
  <c r="R72" i="1"/>
  <c r="N72" i="1"/>
  <c r="Z71" i="1"/>
  <c r="AA71" i="1" s="1"/>
  <c r="W71" i="1"/>
  <c r="U71" i="1"/>
  <c r="V71" i="1" s="1"/>
  <c r="R71" i="1"/>
  <c r="N71" i="1"/>
  <c r="AB70" i="1"/>
  <c r="Z70" i="1"/>
  <c r="AA70" i="1" s="1"/>
  <c r="W70" i="1"/>
  <c r="V70" i="1"/>
  <c r="U70" i="1"/>
  <c r="R70" i="1"/>
  <c r="N70" i="1"/>
  <c r="Z69" i="1"/>
  <c r="AA69" i="1" s="1"/>
  <c r="W69" i="1"/>
  <c r="U69" i="1"/>
  <c r="V69" i="1" s="1"/>
  <c r="R69" i="1"/>
  <c r="N69" i="1"/>
  <c r="AB68" i="1"/>
  <c r="Z68" i="1"/>
  <c r="AA68" i="1" s="1"/>
  <c r="W68" i="1"/>
  <c r="V68" i="1"/>
  <c r="U68" i="1"/>
  <c r="R68" i="1"/>
  <c r="N68" i="1"/>
  <c r="Z67" i="1"/>
  <c r="AA67" i="1" s="1"/>
  <c r="W67" i="1"/>
  <c r="U67" i="1"/>
  <c r="V67" i="1" s="1"/>
  <c r="R67" i="1"/>
  <c r="N67" i="1"/>
  <c r="AB66" i="1"/>
  <c r="Z66" i="1"/>
  <c r="AA66" i="1" s="1"/>
  <c r="W66" i="1"/>
  <c r="V66" i="1"/>
  <c r="U66" i="1"/>
  <c r="R66" i="1"/>
  <c r="N66" i="1"/>
  <c r="Z65" i="1"/>
  <c r="AA65" i="1" s="1"/>
  <c r="W65" i="1"/>
  <c r="U65" i="1"/>
  <c r="V65" i="1" s="1"/>
  <c r="R65" i="1"/>
  <c r="N65" i="1"/>
  <c r="AB64" i="1"/>
  <c r="Z64" i="1"/>
  <c r="AA64" i="1" s="1"/>
  <c r="W64" i="1"/>
  <c r="V64" i="1"/>
  <c r="U64" i="1"/>
  <c r="R64" i="1"/>
  <c r="N64" i="1"/>
  <c r="Z63" i="1"/>
  <c r="AA63" i="1" s="1"/>
  <c r="W63" i="1"/>
  <c r="U63" i="1"/>
  <c r="V63" i="1" s="1"/>
  <c r="R63" i="1"/>
  <c r="N63" i="1"/>
  <c r="AB62" i="1"/>
  <c r="Z62" i="1"/>
  <c r="AA62" i="1" s="1"/>
  <c r="W62" i="1"/>
  <c r="V62" i="1"/>
  <c r="U62" i="1"/>
  <c r="R62" i="1"/>
  <c r="N62" i="1"/>
  <c r="Z61" i="1"/>
  <c r="AA61" i="1" s="1"/>
  <c r="W61" i="1"/>
  <c r="U61" i="1"/>
  <c r="V61" i="1" s="1"/>
  <c r="R61" i="1"/>
  <c r="N61" i="1"/>
  <c r="AB60" i="1"/>
  <c r="Z60" i="1"/>
  <c r="AA60" i="1" s="1"/>
  <c r="W60" i="1"/>
  <c r="V60" i="1"/>
  <c r="U60" i="1"/>
  <c r="R60" i="1"/>
  <c r="N60" i="1"/>
  <c r="Z59" i="1"/>
  <c r="W59" i="1"/>
  <c r="U59" i="1"/>
  <c r="V59" i="1" s="1"/>
  <c r="R59" i="1"/>
  <c r="N59" i="1"/>
  <c r="AB58" i="1"/>
  <c r="Z58" i="1"/>
  <c r="AA58" i="1" s="1"/>
  <c r="W58" i="1"/>
  <c r="V58" i="1"/>
  <c r="U58" i="1"/>
  <c r="R58" i="1"/>
  <c r="N58" i="1"/>
  <c r="Z57" i="1"/>
  <c r="W57" i="1"/>
  <c r="U57" i="1"/>
  <c r="V57" i="1" s="1"/>
  <c r="R57" i="1"/>
  <c r="N57" i="1"/>
  <c r="AB56" i="1"/>
  <c r="Z56" i="1"/>
  <c r="AA56" i="1" s="1"/>
  <c r="W56" i="1"/>
  <c r="V56" i="1"/>
  <c r="U56" i="1"/>
  <c r="R56" i="1"/>
  <c r="N56" i="1"/>
  <c r="Z55" i="1"/>
  <c r="W55" i="1"/>
  <c r="U55" i="1"/>
  <c r="V55" i="1" s="1"/>
  <c r="R55" i="1"/>
  <c r="N55" i="1"/>
  <c r="AB54" i="1"/>
  <c r="Z54" i="1"/>
  <c r="AA54" i="1" s="1"/>
  <c r="W54" i="1"/>
  <c r="V54" i="1"/>
  <c r="U54" i="1"/>
  <c r="R54" i="1"/>
  <c r="N54" i="1"/>
  <c r="Z53" i="1"/>
  <c r="W53" i="1"/>
  <c r="U53" i="1"/>
  <c r="V53" i="1" s="1"/>
  <c r="R53" i="1"/>
  <c r="N53" i="1"/>
  <c r="AB52" i="1"/>
  <c r="Z52" i="1"/>
  <c r="AA52" i="1" s="1"/>
  <c r="W52" i="1"/>
  <c r="V52" i="1"/>
  <c r="U52" i="1"/>
  <c r="R52" i="1"/>
  <c r="N52" i="1"/>
  <c r="Z51" i="1"/>
  <c r="W51" i="1"/>
  <c r="U51" i="1"/>
  <c r="V51" i="1" s="1"/>
  <c r="R51" i="1"/>
  <c r="N51" i="1"/>
  <c r="AB50" i="1"/>
  <c r="Z50" i="1"/>
  <c r="AA50" i="1" s="1"/>
  <c r="W50" i="1"/>
  <c r="V50" i="1"/>
  <c r="U50" i="1"/>
  <c r="R50" i="1"/>
  <c r="N50" i="1"/>
  <c r="Z49" i="1"/>
  <c r="W49" i="1"/>
  <c r="U49" i="1"/>
  <c r="V49" i="1" s="1"/>
  <c r="R49" i="1"/>
  <c r="N49" i="1"/>
  <c r="AB48" i="1"/>
  <c r="Z48" i="1"/>
  <c r="AA48" i="1" s="1"/>
  <c r="W48" i="1"/>
  <c r="V48" i="1"/>
  <c r="U48" i="1"/>
  <c r="R48" i="1"/>
  <c r="N48" i="1"/>
  <c r="Z47" i="1"/>
  <c r="W47" i="1"/>
  <c r="U47" i="1"/>
  <c r="V47" i="1" s="1"/>
  <c r="R47" i="1"/>
  <c r="N47" i="1"/>
  <c r="AB46" i="1"/>
  <c r="Z46" i="1"/>
  <c r="AA46" i="1" s="1"/>
  <c r="W46" i="1"/>
  <c r="V46" i="1"/>
  <c r="U46" i="1"/>
  <c r="R46" i="1"/>
  <c r="N46" i="1"/>
  <c r="Z45" i="1"/>
  <c r="W45" i="1"/>
  <c r="U45" i="1"/>
  <c r="V45" i="1" s="1"/>
  <c r="R45" i="1"/>
  <c r="N45" i="1"/>
  <c r="AB44" i="1"/>
  <c r="Z44" i="1"/>
  <c r="AA44" i="1" s="1"/>
  <c r="W44" i="1"/>
  <c r="V44" i="1"/>
  <c r="U44" i="1"/>
  <c r="R44" i="1"/>
  <c r="N44" i="1"/>
  <c r="Z43" i="1"/>
  <c r="W43" i="1"/>
  <c r="U43" i="1"/>
  <c r="V43" i="1" s="1"/>
  <c r="R43" i="1"/>
  <c r="N43" i="1"/>
  <c r="AB42" i="1"/>
  <c r="Z42" i="1"/>
  <c r="AA42" i="1" s="1"/>
  <c r="W42" i="1"/>
  <c r="V42" i="1"/>
  <c r="U42" i="1"/>
  <c r="R42" i="1"/>
  <c r="N42" i="1"/>
  <c r="Z41" i="1"/>
  <c r="W41" i="1"/>
  <c r="U41" i="1"/>
  <c r="V41" i="1" s="1"/>
  <c r="R41" i="1"/>
  <c r="N41" i="1"/>
  <c r="AB40" i="1"/>
  <c r="Z40" i="1"/>
  <c r="AA40" i="1" s="1"/>
  <c r="W40" i="1"/>
  <c r="V40" i="1"/>
  <c r="U40" i="1"/>
  <c r="R40" i="1"/>
  <c r="N40" i="1"/>
  <c r="Z39" i="1"/>
  <c r="W39" i="1"/>
  <c r="U39" i="1"/>
  <c r="V39" i="1" s="1"/>
  <c r="R39" i="1"/>
  <c r="N39" i="1"/>
  <c r="AB38" i="1"/>
  <c r="Z38" i="1"/>
  <c r="AA38" i="1" s="1"/>
  <c r="W38" i="1"/>
  <c r="V38" i="1"/>
  <c r="U38" i="1"/>
  <c r="R38" i="1"/>
  <c r="N38" i="1"/>
  <c r="Z37" i="1"/>
  <c r="W37" i="1"/>
  <c r="U37" i="1"/>
  <c r="V37" i="1" s="1"/>
  <c r="R37" i="1"/>
  <c r="N37" i="1"/>
  <c r="Z36" i="1"/>
  <c r="AB36" i="1" s="1"/>
  <c r="V36" i="1"/>
  <c r="U36" i="1"/>
  <c r="W36" i="1" s="1"/>
  <c r="R36" i="1"/>
  <c r="N36" i="1"/>
  <c r="Z35" i="1"/>
  <c r="AA35" i="1" s="1"/>
  <c r="W35" i="1"/>
  <c r="U35" i="1"/>
  <c r="V35" i="1" s="1"/>
  <c r="R35" i="1"/>
  <c r="N35" i="1"/>
  <c r="Z34" i="1"/>
  <c r="AB34" i="1" s="1"/>
  <c r="V34" i="1"/>
  <c r="U34" i="1"/>
  <c r="W34" i="1" s="1"/>
  <c r="R34" i="1"/>
  <c r="N34" i="1"/>
  <c r="AB33" i="1"/>
  <c r="AA33" i="1"/>
  <c r="Z33" i="1"/>
  <c r="W33" i="1"/>
  <c r="V33" i="1"/>
  <c r="U33" i="1"/>
  <c r="R33" i="1"/>
  <c r="N33" i="1"/>
  <c r="AA32" i="1"/>
  <c r="Z32" i="1"/>
  <c r="AB32" i="1" s="1"/>
  <c r="V32" i="1"/>
  <c r="U32" i="1"/>
  <c r="W32" i="1" s="1"/>
  <c r="R32" i="1"/>
  <c r="N32" i="1"/>
  <c r="AB31" i="1"/>
  <c r="AA31" i="1"/>
  <c r="Z31" i="1"/>
  <c r="W31" i="1"/>
  <c r="V31" i="1"/>
  <c r="U31" i="1"/>
  <c r="R31" i="1"/>
  <c r="N31" i="1"/>
  <c r="AA30" i="1"/>
  <c r="Z30" i="1"/>
  <c r="AB30" i="1" s="1"/>
  <c r="V30" i="1"/>
  <c r="U30" i="1"/>
  <c r="W30" i="1" s="1"/>
  <c r="R30" i="1"/>
  <c r="N30" i="1"/>
  <c r="AB29" i="1"/>
  <c r="AA29" i="1"/>
  <c r="Z29" i="1"/>
  <c r="W29" i="1"/>
  <c r="V29" i="1"/>
  <c r="U29" i="1"/>
  <c r="R29" i="1"/>
  <c r="N29" i="1"/>
  <c r="AA28" i="1"/>
  <c r="Z28" i="1"/>
  <c r="AB28" i="1" s="1"/>
  <c r="V28" i="1"/>
  <c r="U28" i="1"/>
  <c r="W28" i="1" s="1"/>
  <c r="R28" i="1"/>
  <c r="N28" i="1"/>
  <c r="AB27" i="1"/>
  <c r="AA27" i="1"/>
  <c r="Z27" i="1"/>
  <c r="W27" i="1"/>
  <c r="V27" i="1"/>
  <c r="U27" i="1"/>
  <c r="R27" i="1"/>
  <c r="N27" i="1"/>
  <c r="AA26" i="1"/>
  <c r="Z26" i="1"/>
  <c r="AB26" i="1" s="1"/>
  <c r="V26" i="1"/>
  <c r="U26" i="1"/>
  <c r="W26" i="1" s="1"/>
  <c r="R26" i="1"/>
  <c r="N26" i="1"/>
  <c r="AB25" i="1"/>
  <c r="AA25" i="1"/>
  <c r="Z25" i="1"/>
  <c r="W25" i="1"/>
  <c r="V25" i="1"/>
  <c r="U25" i="1"/>
  <c r="R25" i="1"/>
  <c r="N25" i="1"/>
  <c r="AA24" i="1"/>
  <c r="Z24" i="1"/>
  <c r="AB24" i="1" s="1"/>
  <c r="V24" i="1"/>
  <c r="U24" i="1"/>
  <c r="W24" i="1" s="1"/>
  <c r="R24" i="1"/>
  <c r="N24" i="1"/>
  <c r="AB23" i="1"/>
  <c r="AA23" i="1"/>
  <c r="Z23" i="1"/>
  <c r="W23" i="1"/>
  <c r="V23" i="1"/>
  <c r="U23" i="1"/>
  <c r="R23" i="1"/>
  <c r="N23" i="1"/>
  <c r="AA22" i="1"/>
  <c r="Z22" i="1"/>
  <c r="AB22" i="1" s="1"/>
  <c r="V22" i="1"/>
  <c r="U22" i="1"/>
  <c r="W22" i="1" s="1"/>
  <c r="R22" i="1"/>
  <c r="N22" i="1"/>
  <c r="AB21" i="1"/>
  <c r="AA21" i="1"/>
  <c r="Z21" i="1"/>
  <c r="W21" i="1"/>
  <c r="V21" i="1"/>
  <c r="U21" i="1"/>
  <c r="R21" i="1"/>
  <c r="N21" i="1"/>
  <c r="AA20" i="1"/>
  <c r="Z20" i="1"/>
  <c r="AB20" i="1" s="1"/>
  <c r="V20" i="1"/>
  <c r="U20" i="1"/>
  <c r="W20" i="1" s="1"/>
  <c r="R20" i="1"/>
  <c r="N20" i="1"/>
  <c r="AB19" i="1"/>
  <c r="AA19" i="1"/>
  <c r="Z19" i="1"/>
  <c r="W19" i="1"/>
  <c r="V19" i="1"/>
  <c r="U19" i="1"/>
  <c r="R19" i="1"/>
  <c r="N19" i="1"/>
  <c r="Z18" i="1"/>
  <c r="AB18" i="1" s="1"/>
  <c r="U18" i="1"/>
  <c r="W18" i="1" s="1"/>
  <c r="R18" i="1"/>
  <c r="N18" i="1"/>
  <c r="AB17" i="1"/>
  <c r="AA17" i="1"/>
  <c r="Z17" i="1"/>
  <c r="W17" i="1"/>
  <c r="V17" i="1"/>
  <c r="U17" i="1"/>
  <c r="R17" i="1"/>
  <c r="N17" i="1"/>
  <c r="Z16" i="1"/>
  <c r="AB16" i="1" s="1"/>
  <c r="U16" i="1"/>
  <c r="W16" i="1" s="1"/>
  <c r="R16" i="1"/>
  <c r="N16" i="1"/>
  <c r="AB15" i="1"/>
  <c r="AA15" i="1"/>
  <c r="Z15" i="1"/>
  <c r="W15" i="1"/>
  <c r="V15" i="1"/>
  <c r="U15" i="1"/>
  <c r="R15" i="1"/>
  <c r="N15" i="1"/>
  <c r="Z14" i="1"/>
  <c r="AB14" i="1" s="1"/>
  <c r="U14" i="1"/>
  <c r="W14" i="1" s="1"/>
  <c r="R14" i="1"/>
  <c r="N14" i="1"/>
  <c r="AB13" i="1"/>
  <c r="AA13" i="1"/>
  <c r="Z13" i="1"/>
  <c r="W13" i="1"/>
  <c r="V13" i="1"/>
  <c r="U13" i="1"/>
  <c r="R13" i="1"/>
  <c r="N13" i="1"/>
  <c r="Z12" i="1"/>
  <c r="AB12" i="1" s="1"/>
  <c r="U12" i="1"/>
  <c r="W12" i="1" s="1"/>
  <c r="R12" i="1"/>
  <c r="N12" i="1"/>
  <c r="AB11" i="1"/>
  <c r="AA11" i="1"/>
  <c r="Z11" i="1"/>
  <c r="W11" i="1"/>
  <c r="V11" i="1"/>
  <c r="U11" i="1"/>
  <c r="R11" i="1"/>
  <c r="N11" i="1"/>
  <c r="Z10" i="1"/>
  <c r="AB10" i="1" s="1"/>
  <c r="U10" i="1"/>
  <c r="W10" i="1" s="1"/>
  <c r="R10" i="1"/>
  <c r="N10" i="1"/>
  <c r="AB9" i="1"/>
  <c r="AA9" i="1"/>
  <c r="Z9" i="1"/>
  <c r="W9" i="1"/>
  <c r="V9" i="1"/>
  <c r="U9" i="1"/>
  <c r="R9" i="1"/>
  <c r="N9" i="1"/>
  <c r="Z8" i="1"/>
  <c r="AB8" i="1" s="1"/>
  <c r="U8" i="1"/>
  <c r="W8" i="1" s="1"/>
  <c r="R8" i="1"/>
  <c r="N8" i="1"/>
  <c r="AB7" i="1"/>
  <c r="AA7" i="1"/>
  <c r="Z7" i="1"/>
  <c r="W7" i="1"/>
  <c r="V7" i="1"/>
  <c r="U7" i="1"/>
  <c r="R7" i="1"/>
  <c r="N7" i="1"/>
  <c r="Z6" i="1"/>
  <c r="AB6" i="1" s="1"/>
  <c r="U6" i="1"/>
  <c r="W6" i="1" s="1"/>
  <c r="R6" i="1"/>
  <c r="N6" i="1"/>
  <c r="AB5" i="1"/>
  <c r="AA5" i="1"/>
  <c r="Z5" i="1"/>
  <c r="W5" i="1"/>
  <c r="V5" i="1"/>
  <c r="U5" i="1"/>
  <c r="R5" i="1"/>
  <c r="N5" i="1"/>
  <c r="Z4" i="1"/>
  <c r="AB4" i="1" s="1"/>
  <c r="U4" i="1"/>
  <c r="W4" i="1" s="1"/>
  <c r="R4" i="1"/>
  <c r="N4" i="1"/>
  <c r="AB3" i="1"/>
  <c r="AA3" i="1"/>
  <c r="Z3" i="1"/>
  <c r="W3" i="1"/>
  <c r="V3" i="1"/>
  <c r="U3" i="1"/>
  <c r="R3" i="1"/>
  <c r="N3" i="1"/>
  <c r="AA37" i="1" l="1"/>
  <c r="AB37" i="1"/>
  <c r="AA41" i="1"/>
  <c r="AB41" i="1"/>
  <c r="AA45" i="1"/>
  <c r="AB45" i="1"/>
  <c r="AA49" i="1"/>
  <c r="AB49" i="1"/>
  <c r="AA53" i="1"/>
  <c r="AB53" i="1"/>
  <c r="AA57" i="1"/>
  <c r="AB57" i="1"/>
  <c r="AA34" i="1"/>
  <c r="AB35" i="1"/>
  <c r="AC20" i="1" s="1"/>
  <c r="AA36" i="1"/>
  <c r="AA4" i="1"/>
  <c r="V6" i="1"/>
  <c r="AA6" i="1"/>
  <c r="V8" i="1"/>
  <c r="AA16" i="1"/>
  <c r="V18" i="1"/>
  <c r="AA47" i="1"/>
  <c r="AB47" i="1"/>
  <c r="AA51" i="1"/>
  <c r="AB51" i="1"/>
  <c r="AA55" i="1"/>
  <c r="AB55" i="1"/>
  <c r="AA59" i="1"/>
  <c r="AB59" i="1"/>
  <c r="V4" i="1"/>
  <c r="AA8" i="1"/>
  <c r="V10" i="1"/>
  <c r="AA10" i="1"/>
  <c r="V12" i="1"/>
  <c r="AA12" i="1"/>
  <c r="V14" i="1"/>
  <c r="AA14" i="1"/>
  <c r="V16" i="1"/>
  <c r="AA18" i="1"/>
  <c r="AA39" i="1"/>
  <c r="AB39" i="1"/>
  <c r="AA43" i="1"/>
  <c r="AB43" i="1"/>
  <c r="V105" i="1"/>
  <c r="W105" i="1"/>
  <c r="W108" i="1"/>
  <c r="V107" i="1"/>
  <c r="W107" i="1"/>
  <c r="AB61" i="1"/>
  <c r="AB63" i="1"/>
  <c r="AB65" i="1"/>
  <c r="AB67" i="1"/>
  <c r="AB69" i="1"/>
  <c r="AB71" i="1"/>
  <c r="AB73" i="1"/>
  <c r="AB75" i="1"/>
  <c r="AB77" i="1"/>
  <c r="AB79" i="1"/>
  <c r="AA80" i="1"/>
  <c r="AB81" i="1"/>
  <c r="W82" i="1"/>
  <c r="X16" i="1" s="1"/>
  <c r="AB83" i="1"/>
  <c r="W84" i="1"/>
  <c r="X79" i="1" s="1"/>
  <c r="AB85" i="1"/>
  <c r="W86" i="1"/>
  <c r="AB87" i="1"/>
  <c r="W88" i="1"/>
  <c r="X87" i="1" s="1"/>
  <c r="AB89" i="1"/>
  <c r="W90" i="1"/>
  <c r="AB91" i="1"/>
  <c r="W92" i="1"/>
  <c r="X95" i="1" s="1"/>
  <c r="AB93" i="1"/>
  <c r="W94" i="1"/>
  <c r="AB95" i="1"/>
  <c r="W96" i="1"/>
  <c r="AB97" i="1"/>
  <c r="W98" i="1"/>
  <c r="AB99" i="1"/>
  <c r="W100" i="1"/>
  <c r="X131" i="1" s="1"/>
  <c r="AB101" i="1"/>
  <c r="W102" i="1"/>
  <c r="X139" i="1" s="1"/>
  <c r="AB103" i="1"/>
  <c r="W104" i="1"/>
  <c r="W106" i="1"/>
  <c r="AA148" i="1"/>
  <c r="AB148" i="1"/>
  <c r="AA150" i="1"/>
  <c r="AB150" i="1"/>
  <c r="AA152" i="1"/>
  <c r="AB152" i="1"/>
  <c r="AA154" i="1"/>
  <c r="AB154" i="1"/>
  <c r="AA156" i="1"/>
  <c r="AB156" i="1"/>
  <c r="AA158" i="1"/>
  <c r="AB158" i="1"/>
  <c r="AA160" i="1"/>
  <c r="AB160" i="1"/>
  <c r="AA162" i="1"/>
  <c r="AB162" i="1"/>
  <c r="W109" i="1"/>
  <c r="W111" i="1"/>
  <c r="W113" i="1"/>
  <c r="W115" i="1"/>
  <c r="W117" i="1"/>
  <c r="W119" i="1"/>
  <c r="W121" i="1"/>
  <c r="W123" i="1"/>
  <c r="W125" i="1"/>
  <c r="X125" i="1" s="1"/>
  <c r="AA134" i="1"/>
  <c r="X155" i="1"/>
  <c r="X163" i="1"/>
  <c r="X170" i="1"/>
  <c r="X178" i="1"/>
  <c r="X126" i="1"/>
  <c r="X140" i="1"/>
  <c r="X148" i="1"/>
  <c r="X132" i="1"/>
  <c r="V134" i="1"/>
  <c r="V136" i="1"/>
  <c r="V138" i="1"/>
  <c r="V140" i="1"/>
  <c r="V142" i="1"/>
  <c r="V150" i="1"/>
  <c r="W150" i="1"/>
  <c r="V152" i="1"/>
  <c r="W152" i="1"/>
  <c r="V154" i="1"/>
  <c r="W154" i="1"/>
  <c r="V156" i="1"/>
  <c r="W156" i="1"/>
  <c r="V158" i="1"/>
  <c r="W158" i="1"/>
  <c r="V160" i="1"/>
  <c r="W160" i="1"/>
  <c r="V162" i="1"/>
  <c r="W162" i="1"/>
  <c r="X164" i="1"/>
  <c r="X172" i="1"/>
  <c r="W215" i="1"/>
  <c r="V215" i="1"/>
  <c r="W219" i="1"/>
  <c r="V219" i="1"/>
  <c r="X183" i="1"/>
  <c r="X187" i="1"/>
  <c r="X191" i="1"/>
  <c r="X195" i="1"/>
  <c r="X199" i="1"/>
  <c r="X203" i="1"/>
  <c r="X207" i="1"/>
  <c r="X211" i="1"/>
  <c r="AB215" i="1"/>
  <c r="AC215" i="1" s="1"/>
  <c r="AA215" i="1"/>
  <c r="AB219" i="1"/>
  <c r="AC219" i="1" s="1"/>
  <c r="AA219" i="1"/>
  <c r="W217" i="1"/>
  <c r="V217" i="1"/>
  <c r="X182" i="1"/>
  <c r="X186" i="1"/>
  <c r="X190" i="1"/>
  <c r="X194" i="1"/>
  <c r="X198" i="1"/>
  <c r="X202" i="1"/>
  <c r="X206" i="1"/>
  <c r="X210" i="1"/>
  <c r="X214" i="1"/>
  <c r="AB217" i="1"/>
  <c r="AA217" i="1"/>
  <c r="X218" i="1"/>
  <c r="V221" i="1"/>
  <c r="AA221" i="1"/>
  <c r="AC179" i="1" l="1"/>
  <c r="X121" i="1"/>
  <c r="X117" i="1"/>
  <c r="X113" i="1"/>
  <c r="X109" i="1"/>
  <c r="AC163" i="1"/>
  <c r="AC160" i="1"/>
  <c r="AC155" i="1"/>
  <c r="AC152" i="1"/>
  <c r="AC146" i="1"/>
  <c r="AC138" i="1"/>
  <c r="AC135" i="1"/>
  <c r="X106" i="1"/>
  <c r="AC74" i="1"/>
  <c r="AC123" i="1"/>
  <c r="AC111" i="1"/>
  <c r="AC101" i="1"/>
  <c r="AC97" i="1"/>
  <c r="AC93" i="1"/>
  <c r="AC89" i="1"/>
  <c r="AC85" i="1"/>
  <c r="AC81" i="1"/>
  <c r="AC75" i="1"/>
  <c r="AC67" i="1"/>
  <c r="AC139" i="1"/>
  <c r="X110" i="1"/>
  <c r="X143" i="1"/>
  <c r="X108" i="1"/>
  <c r="X103" i="1"/>
  <c r="X99" i="1"/>
  <c r="X91" i="1"/>
  <c r="AC48" i="1"/>
  <c r="AC39" i="1"/>
  <c r="X27" i="1"/>
  <c r="X145" i="1"/>
  <c r="X169" i="1"/>
  <c r="X177" i="1"/>
  <c r="AC68" i="1"/>
  <c r="AC60" i="1"/>
  <c r="AC56" i="1"/>
  <c r="AC52" i="1"/>
  <c r="AC47" i="1"/>
  <c r="AC40" i="1"/>
  <c r="X31" i="1"/>
  <c r="AC23" i="1"/>
  <c r="X3" i="1"/>
  <c r="AC131" i="1"/>
  <c r="AC147" i="1"/>
  <c r="AC171" i="1"/>
  <c r="X83" i="1"/>
  <c r="X72" i="1"/>
  <c r="X64" i="1"/>
  <c r="AC57" i="1"/>
  <c r="AC53" i="1"/>
  <c r="AC49" i="1"/>
  <c r="AC45" i="1"/>
  <c r="AC41" i="1"/>
  <c r="AC37" i="1"/>
  <c r="X67" i="1"/>
  <c r="X59" i="1"/>
  <c r="X51" i="1"/>
  <c r="X37" i="1"/>
  <c r="AC24" i="1"/>
  <c r="X15" i="1"/>
  <c r="X24" i="1"/>
  <c r="AC19" i="1"/>
  <c r="AC15" i="1"/>
  <c r="AC11" i="1"/>
  <c r="AC7" i="1"/>
  <c r="X36" i="1"/>
  <c r="AC30" i="1"/>
  <c r="X12" i="1"/>
  <c r="X39" i="1"/>
  <c r="X81" i="1"/>
  <c r="AC213" i="1"/>
  <c r="AC209" i="1"/>
  <c r="AC205" i="1"/>
  <c r="AC201" i="1"/>
  <c r="AC197" i="1"/>
  <c r="AC193" i="1"/>
  <c r="AC189" i="1"/>
  <c r="AC185" i="1"/>
  <c r="AC181" i="1"/>
  <c r="X217" i="1"/>
  <c r="AC218" i="1"/>
  <c r="AC214" i="1"/>
  <c r="AC210" i="1"/>
  <c r="AC206" i="1"/>
  <c r="AC202" i="1"/>
  <c r="AC198" i="1"/>
  <c r="AC194" i="1"/>
  <c r="AC190" i="1"/>
  <c r="AC186" i="1"/>
  <c r="AC182" i="1"/>
  <c r="X219" i="1"/>
  <c r="AC178" i="1"/>
  <c r="AC170" i="1"/>
  <c r="X162" i="1"/>
  <c r="X158" i="1"/>
  <c r="X154" i="1"/>
  <c r="X150" i="1"/>
  <c r="AC130" i="1"/>
  <c r="X146" i="1"/>
  <c r="X138" i="1"/>
  <c r="X124" i="1"/>
  <c r="AC176" i="1"/>
  <c r="AC168" i="1"/>
  <c r="X161" i="1"/>
  <c r="X153" i="1"/>
  <c r="AC132" i="1"/>
  <c r="AC124" i="1"/>
  <c r="AC120" i="1"/>
  <c r="AC116" i="1"/>
  <c r="AC112" i="1"/>
  <c r="AC108" i="1"/>
  <c r="AC162" i="1"/>
  <c r="AC157" i="1"/>
  <c r="AC154" i="1"/>
  <c r="AC149" i="1"/>
  <c r="AC144" i="1"/>
  <c r="AC136" i="1"/>
  <c r="AC133" i="1"/>
  <c r="AC105" i="1"/>
  <c r="AC141" i="1"/>
  <c r="AC121" i="1"/>
  <c r="X104" i="1"/>
  <c r="X100" i="1"/>
  <c r="X96" i="1"/>
  <c r="X92" i="1"/>
  <c r="X88" i="1"/>
  <c r="X84" i="1"/>
  <c r="AC73" i="1"/>
  <c r="AC65" i="1"/>
  <c r="X137" i="1"/>
  <c r="AC109" i="1"/>
  <c r="AC137" i="1"/>
  <c r="X129" i="1"/>
  <c r="AC107" i="1"/>
  <c r="AC102" i="1"/>
  <c r="AC98" i="1"/>
  <c r="AC94" i="1"/>
  <c r="AC90" i="1"/>
  <c r="AC86" i="1"/>
  <c r="AC43" i="1"/>
  <c r="AC25" i="1"/>
  <c r="X147" i="1"/>
  <c r="X171" i="1"/>
  <c r="X179" i="1"/>
  <c r="X76" i="1"/>
  <c r="X66" i="1"/>
  <c r="AC59" i="1"/>
  <c r="AC55" i="1"/>
  <c r="AC51" i="1"/>
  <c r="AC33" i="1"/>
  <c r="X29" i="1"/>
  <c r="X21" i="1"/>
  <c r="AC80" i="1"/>
  <c r="AC35" i="1"/>
  <c r="AC129" i="1"/>
  <c r="AC165" i="1"/>
  <c r="AC173" i="1"/>
  <c r="AC82" i="1"/>
  <c r="AC70" i="1"/>
  <c r="AC62" i="1"/>
  <c r="X65" i="1"/>
  <c r="X57" i="1"/>
  <c r="X47" i="1"/>
  <c r="X34" i="1"/>
  <c r="X22" i="1"/>
  <c r="X13" i="1"/>
  <c r="X18" i="1"/>
  <c r="AC18" i="1"/>
  <c r="AC14" i="1"/>
  <c r="AC10" i="1"/>
  <c r="AC6" i="1"/>
  <c r="X35" i="1"/>
  <c r="X28" i="1"/>
  <c r="X4" i="1"/>
  <c r="AC36" i="1"/>
  <c r="X11" i="1"/>
  <c r="AC4" i="1"/>
  <c r="AC221" i="1"/>
  <c r="AC217" i="1"/>
  <c r="X212" i="1"/>
  <c r="X208" i="1"/>
  <c r="X204" i="1"/>
  <c r="X200" i="1"/>
  <c r="X196" i="1"/>
  <c r="X192" i="1"/>
  <c r="X188" i="1"/>
  <c r="X184" i="1"/>
  <c r="X180" i="1"/>
  <c r="X220" i="1"/>
  <c r="X216" i="1"/>
  <c r="X213" i="1"/>
  <c r="X209" i="1"/>
  <c r="X205" i="1"/>
  <c r="X201" i="1"/>
  <c r="X197" i="1"/>
  <c r="X193" i="1"/>
  <c r="X189" i="1"/>
  <c r="X185" i="1"/>
  <c r="X181" i="1"/>
  <c r="X176" i="1"/>
  <c r="X168" i="1"/>
  <c r="X128" i="1"/>
  <c r="X144" i="1"/>
  <c r="X136" i="1"/>
  <c r="X122" i="1"/>
  <c r="X174" i="1"/>
  <c r="X166" i="1"/>
  <c r="X159" i="1"/>
  <c r="X151" i="1"/>
  <c r="X130" i="1"/>
  <c r="X123" i="1"/>
  <c r="X119" i="1"/>
  <c r="X115" i="1"/>
  <c r="X111" i="1"/>
  <c r="AC106" i="1"/>
  <c r="AC159" i="1"/>
  <c r="AC156" i="1"/>
  <c r="AC151" i="1"/>
  <c r="AC148" i="1"/>
  <c r="AC142" i="1"/>
  <c r="AC134" i="1"/>
  <c r="X114" i="1"/>
  <c r="AC78" i="1"/>
  <c r="AC119" i="1"/>
  <c r="AC103" i="1"/>
  <c r="AC99" i="1"/>
  <c r="AC95" i="1"/>
  <c r="AC91" i="1"/>
  <c r="AC87" i="1"/>
  <c r="AC83" i="1"/>
  <c r="AC79" i="1"/>
  <c r="AC71" i="1"/>
  <c r="AC63" i="1"/>
  <c r="X118" i="1"/>
  <c r="X107" i="1"/>
  <c r="X135" i="1"/>
  <c r="X116" i="1"/>
  <c r="X105" i="1"/>
  <c r="X101" i="1"/>
  <c r="X97" i="1"/>
  <c r="X93" i="1"/>
  <c r="X89" i="1"/>
  <c r="X78" i="1"/>
  <c r="X38" i="1"/>
  <c r="X23" i="1"/>
  <c r="AC3" i="1"/>
  <c r="X165" i="1"/>
  <c r="X173" i="1"/>
  <c r="X85" i="1"/>
  <c r="AC72" i="1"/>
  <c r="AC64" i="1"/>
  <c r="X46" i="1"/>
  <c r="X33" i="1"/>
  <c r="AC27" i="1"/>
  <c r="X77" i="1"/>
  <c r="AC143" i="1"/>
  <c r="AC167" i="1"/>
  <c r="AC175" i="1"/>
  <c r="X80" i="1"/>
  <c r="X68" i="1"/>
  <c r="X60" i="1"/>
  <c r="X56" i="1"/>
  <c r="X52" i="1"/>
  <c r="X48" i="1"/>
  <c r="X44" i="1"/>
  <c r="X40" i="1"/>
  <c r="X71" i="1"/>
  <c r="X63" i="1"/>
  <c r="X55" i="1"/>
  <c r="X43" i="1"/>
  <c r="X30" i="1"/>
  <c r="X19" i="1"/>
  <c r="X5" i="1"/>
  <c r="X14" i="1"/>
  <c r="AC17" i="1"/>
  <c r="AC13" i="1"/>
  <c r="AC9" i="1"/>
  <c r="X20" i="1"/>
  <c r="AC34" i="1"/>
  <c r="AC26" i="1"/>
  <c r="X49" i="1"/>
  <c r="AC32" i="1"/>
  <c r="X9" i="1"/>
  <c r="AC220" i="1"/>
  <c r="AC216" i="1"/>
  <c r="AC211" i="1"/>
  <c r="AC207" i="1"/>
  <c r="AC203" i="1"/>
  <c r="AC199" i="1"/>
  <c r="AC195" i="1"/>
  <c r="AC191" i="1"/>
  <c r="AC187" i="1"/>
  <c r="AC183" i="1"/>
  <c r="X221" i="1"/>
  <c r="AC212" i="1"/>
  <c r="AC208" i="1"/>
  <c r="AC204" i="1"/>
  <c r="AC200" i="1"/>
  <c r="AC196" i="1"/>
  <c r="AC192" i="1"/>
  <c r="AC188" i="1"/>
  <c r="AC184" i="1"/>
  <c r="AC180" i="1"/>
  <c r="X215" i="1"/>
  <c r="AC174" i="1"/>
  <c r="AC166" i="1"/>
  <c r="X160" i="1"/>
  <c r="X156" i="1"/>
  <c r="X152" i="1"/>
  <c r="AC126" i="1"/>
  <c r="X142" i="1"/>
  <c r="X134" i="1"/>
  <c r="X120" i="1"/>
  <c r="AC172" i="1"/>
  <c r="AC164" i="1"/>
  <c r="X157" i="1"/>
  <c r="X149" i="1"/>
  <c r="AC128" i="1"/>
  <c r="AC122" i="1"/>
  <c r="AC118" i="1"/>
  <c r="AC114" i="1"/>
  <c r="AC110" i="1"/>
  <c r="AC104" i="1"/>
  <c r="AC161" i="1"/>
  <c r="AC158" i="1"/>
  <c r="AC153" i="1"/>
  <c r="AC150" i="1"/>
  <c r="AC140" i="1"/>
  <c r="X141" i="1"/>
  <c r="AC113" i="1"/>
  <c r="AC76" i="1"/>
  <c r="AC125" i="1"/>
  <c r="X112" i="1"/>
  <c r="X102" i="1"/>
  <c r="X98" i="1"/>
  <c r="X94" i="1"/>
  <c r="X90" i="1"/>
  <c r="X86" i="1"/>
  <c r="X82" i="1"/>
  <c r="AC77" i="1"/>
  <c r="AC69" i="1"/>
  <c r="AC61" i="1"/>
  <c r="AC117" i="1"/>
  <c r="X133" i="1"/>
  <c r="AC115" i="1"/>
  <c r="AC100" i="1"/>
  <c r="AC96" i="1"/>
  <c r="AC92" i="1"/>
  <c r="AC88" i="1"/>
  <c r="X73" i="1"/>
  <c r="X42" i="1"/>
  <c r="AC29" i="1"/>
  <c r="AC21" i="1"/>
  <c r="X127" i="1"/>
  <c r="X167" i="1"/>
  <c r="X175" i="1"/>
  <c r="AC84" i="1"/>
  <c r="X70" i="1"/>
  <c r="X62" i="1"/>
  <c r="X58" i="1"/>
  <c r="X54" i="1"/>
  <c r="X50" i="1"/>
  <c r="AC44" i="1"/>
  <c r="AC31" i="1"/>
  <c r="X25" i="1"/>
  <c r="X74" i="1"/>
  <c r="AC127" i="1"/>
  <c r="AC145" i="1"/>
  <c r="AC169" i="1"/>
  <c r="AC177" i="1"/>
  <c r="X75" i="1"/>
  <c r="AC66" i="1"/>
  <c r="AC58" i="1"/>
  <c r="AC54" i="1"/>
  <c r="AC50" i="1"/>
  <c r="AC46" i="1"/>
  <c r="AC42" i="1"/>
  <c r="AC38" i="1"/>
  <c r="X69" i="1"/>
  <c r="X61" i="1"/>
  <c r="X53" i="1"/>
  <c r="X41" i="1"/>
  <c r="AC28" i="1"/>
  <c r="X17" i="1"/>
  <c r="AC5" i="1"/>
  <c r="X6" i="1"/>
  <c r="AC16" i="1"/>
  <c r="AC12" i="1"/>
  <c r="AC8" i="1"/>
  <c r="X10" i="1"/>
  <c r="X32" i="1"/>
  <c r="AC22" i="1"/>
  <c r="X45" i="1"/>
  <c r="X26" i="1"/>
  <c r="X7" i="1"/>
  <c r="X8" i="1"/>
</calcChain>
</file>

<file path=xl/sharedStrings.xml><?xml version="1.0" encoding="utf-8"?>
<sst xmlns="http://schemas.openxmlformats.org/spreadsheetml/2006/main" count="469" uniqueCount="245">
  <si>
    <t>sts-lp anova</t>
  </si>
  <si>
    <t>#OTU ID</t>
  </si>
  <si>
    <t>F</t>
  </si>
  <si>
    <t>G</t>
  </si>
  <si>
    <t>H</t>
  </si>
  <si>
    <t>I</t>
  </si>
  <si>
    <t>J</t>
  </si>
  <si>
    <t>Y</t>
  </si>
  <si>
    <t>T</t>
  </si>
  <si>
    <t>U</t>
  </si>
  <si>
    <t>V</t>
  </si>
  <si>
    <t>W</t>
  </si>
  <si>
    <t>X</t>
  </si>
  <si>
    <t>O</t>
  </si>
  <si>
    <t>sum</t>
  </si>
  <si>
    <t>all-pearson</t>
  </si>
  <si>
    <t>r</t>
  </si>
  <si>
    <t>r^2</t>
  </si>
  <si>
    <t>pval_bon</t>
  </si>
  <si>
    <t>sts-pearson</t>
  </si>
  <si>
    <t>p</t>
  </si>
  <si>
    <t>lp-pearson</t>
  </si>
  <si>
    <t>Test-Statistic</t>
  </si>
  <si>
    <t>Bonferroni_P</t>
  </si>
  <si>
    <t>lp_mean</t>
  </si>
  <si>
    <t>sts_mean</t>
  </si>
  <si>
    <t>Environmental Information Processing:Membrane Transport:Transporters</t>
  </si>
  <si>
    <t>Unclassified:Poorly Characterized:General function prediction only</t>
  </si>
  <si>
    <t>Environmental Information Processing:Membrane Transport:ABC transporters</t>
  </si>
  <si>
    <t>Genetic Information Processing:Replication and Repair:DNA repair and recombination proteins</t>
  </si>
  <si>
    <t>Metabolism:Nucleotide Metabolism:Purine metabolism</t>
  </si>
  <si>
    <t>Genetic Information Processing:Transcription:Transcription factors</t>
  </si>
  <si>
    <t>Environmental Information Processing:Signal Transduction:Two-component system</t>
  </si>
  <si>
    <t>Genetic Information Processing:Translation:Ribosome</t>
  </si>
  <si>
    <t>Unclassified:Poorly Characterized:Function unknown</t>
  </si>
  <si>
    <t>Environmental Information Processing:Membrane Transport:Secretion system</t>
  </si>
  <si>
    <t>Metabolism:Enzyme Families:Peptidases</t>
  </si>
  <si>
    <t>Metabolism:Nucleotide Metabolism:Pyrimidine metabolism</t>
  </si>
  <si>
    <t>Unclassified:Cellular Processes and Signaling:Other ion-coupled transporters</t>
  </si>
  <si>
    <t>Genetic Information Processing:Replication and Repair:Chromosome</t>
  </si>
  <si>
    <t>Genetic Information Processing:Translation:Ribosome Biogenesis</t>
  </si>
  <si>
    <t>Cellular Processes:Cell Motility:Bacterial motility proteins</t>
  </si>
  <si>
    <t>Metabolism:Amino Acid Metabolism:Amino acid related enzymes</t>
  </si>
  <si>
    <t>Metabolism:Carbohydrate Metabolism:Amino sugar and nucleotide sugar metabolism</t>
  </si>
  <si>
    <t>Metabolism:Carbohydrate Metabolism:Glycolysis / Gluconeogenesis</t>
  </si>
  <si>
    <t>Metabolism:Carbohydrate Metabolism:Pyruvate metabolism</t>
  </si>
  <si>
    <t>Metabolism:Energy Metabolism:Oxidative phosphorylation</t>
  </si>
  <si>
    <t>Metabolism:Amino Acid Metabolism:Arginine and proline metabolism</t>
  </si>
  <si>
    <t>Genetic Information Processing:Replication and Repair:DNA replication proteins</t>
  </si>
  <si>
    <t>Metabolism:Energy Metabolism:Methane metabolism</t>
  </si>
  <si>
    <t>Unclassified:Metabolism:Others</t>
  </si>
  <si>
    <t>Genetic Information Processing:Translation:Aminoacyl-tRNA biosynthesis</t>
  </si>
  <si>
    <t>Genetic Information Processing:Folding, Sorting and Degradation:Chaperones and folding catalysts</t>
  </si>
  <si>
    <t>Metabolism:Energy Metabolism:Carbon fixation pathways in prokaryotes</t>
  </si>
  <si>
    <t>Unclassified:Genetic Information Processing:Replication, recombination and repair proteins</t>
  </si>
  <si>
    <t>Metabolism:Amino Acid Metabolism:Alanine, aspartate and glutamate metabolism</t>
  </si>
  <si>
    <t>Environmental Information Processing:Membrane Transport:Phosphotransferase system (PTS)</t>
  </si>
  <si>
    <t>Metabolism:Amino Acid Metabolism:Cysteine and methionine metabolism</t>
  </si>
  <si>
    <t>Metabolism:Carbohydrate Metabolism:Butanoate metabolism</t>
  </si>
  <si>
    <t>Unclassified:Genetic Information Processing:Translation proteins</t>
  </si>
  <si>
    <t>Metabolism:Carbohydrate Metabolism:Pentose phosphate pathway</t>
  </si>
  <si>
    <t>Metabolism:Carbohydrate Metabolism:Starch and sucrose metabolism</t>
  </si>
  <si>
    <t>Metabolism:Amino Acid Metabolism:Glycine, serine and threonine metabolism</t>
  </si>
  <si>
    <t>Genetic Information Processing:Replication and Repair:Homologous recombination</t>
  </si>
  <si>
    <t>Unclassified:Metabolism:Energy metabolism</t>
  </si>
  <si>
    <t>Metabolism:Metabolism of Cofactors and Vitamins:Porphyrin and chlorophyll metabolism</t>
  </si>
  <si>
    <t>Metabolism:Carbohydrate Metabolism:Fructose and mannose metabolism</t>
  </si>
  <si>
    <t>Metabolism:Glycan Biosynthesis and Metabolism:Peptidoglycan biosynthesis</t>
  </si>
  <si>
    <t>Genetic Information Processing:Replication and Repair:Mismatch repair</t>
  </si>
  <si>
    <t>Metabolism:Energy Metabolism:Nitrogen metabolism</t>
  </si>
  <si>
    <t>Metabolism:Amino Acid Metabolism:Lysine biosynthesis</t>
  </si>
  <si>
    <t>Metabolism:Carbohydrate Metabolism:Propanoate metabolism</t>
  </si>
  <si>
    <t>Genetic Information Processing:Transcription:Transcription machinery</t>
  </si>
  <si>
    <t>Metabolism:Amino Acid Metabolism:Phenylalanine, tyrosine and tryptophan biosynthesis</t>
  </si>
  <si>
    <t>Metabolism:Amino Acid Metabolism:Valine, leucine and isoleucine biosynthesis</t>
  </si>
  <si>
    <t>Environmental Information Processing:Membrane Transport:Bacterial secretion system</t>
  </si>
  <si>
    <t>Metabolism:Lipid Metabolism:Lipid biosynthesis proteins</t>
  </si>
  <si>
    <t>Unclassified:Genetic Information Processing:Protein folding and associated processing</t>
  </si>
  <si>
    <t>Unclassified:Cellular Processes and Signaling:Membrane and intracellular structural molecules</t>
  </si>
  <si>
    <t>Cellular Processes:Cell Motility:Flagellar assembly</t>
  </si>
  <si>
    <t>Metabolism:Carbohydrate Metabolism:Galactose metabolism</t>
  </si>
  <si>
    <t>Metabolism:Carbohydrate Metabolism:Citrate cycle (TCA cycle)</t>
  </si>
  <si>
    <t>Metabolism:Lipid Metabolism:Glycerophospholipid metabolism</t>
  </si>
  <si>
    <t>Metabolism:Lipid Metabolism:Fatty acid biosynthesis</t>
  </si>
  <si>
    <t>Genetic Information Processing:Replication and Repair:DNA replication</t>
  </si>
  <si>
    <t>Metabolism:Metabolism of Cofactors and Vitamins:Pantothenate and CoA biosynthesis</t>
  </si>
  <si>
    <t>Unclassified:Cellular Processes and Signaling:Signal transduction mechanisms</t>
  </si>
  <si>
    <t>Metabolism:Amino Acid Metabolism:Histidine metabolism</t>
  </si>
  <si>
    <t>Metabolism:Carbohydrate Metabolism:Glyoxylate and dicarboxylate metabolism</t>
  </si>
  <si>
    <t>Metabolism:Metabolism of Cofactors and Vitamins:One carbon pool by folate</t>
  </si>
  <si>
    <t>Metabolism:Carbohydrate Metabolism:Pentose and glucuronate interconversions</t>
  </si>
  <si>
    <t>Metabolism:Energy Metabolism:Carbon fixation in photosynthetic organisms</t>
  </si>
  <si>
    <t>Genetic Information Processing:Folding, Sorting and Degradation:Protein export</t>
  </si>
  <si>
    <t>Cellular Processes:Cell Motility:Bacterial chemotaxis</t>
  </si>
  <si>
    <t>Metabolism:Glycan Biosynthesis and Metabolism:Lipopolysaccharide biosynthesis proteins</t>
  </si>
  <si>
    <t>Metabolism:Metabolism of Cofactors and Vitamins:Thiamine metabolism</t>
  </si>
  <si>
    <t>Metabolism:Metabolism of Terpenoids and Polyketides:Terpenoid backbone biosynthesis</t>
  </si>
  <si>
    <t>Genetic Information Processing:Translation:Translation factors</t>
  </si>
  <si>
    <t>Unclassified:Cellular Processes and Signaling:Pores ion channels</t>
  </si>
  <si>
    <t>Metabolism:Amino Acid Metabolism:Valine, leucine and isoleucine degradation</t>
  </si>
  <si>
    <t>Metabolism:Metabolism of Cofactors and Vitamins:Folate biosynthesis</t>
  </si>
  <si>
    <t>Metabolism:Amino Acid Metabolism:Tyrosine metabolism</t>
  </si>
  <si>
    <t>Metabolism:Metabolism of Cofactors and Vitamins:Nicotinate and nicotinamide metabolism</t>
  </si>
  <si>
    <t>Metabolism:Glycan Biosynthesis and Metabolism:Glycosyltransferases</t>
  </si>
  <si>
    <t>Genetic Information Processing:Replication and Repair:Base excision repair</t>
  </si>
  <si>
    <t>Cellular Processes:Cell Growth and Death:Cell cycle - Caulobacter</t>
  </si>
  <si>
    <t>Genetic Information Processing:Folding, Sorting and Degradation:RNA degradation</t>
  </si>
  <si>
    <t>Metabolism:Lipid Metabolism:Fatty acid metabolism</t>
  </si>
  <si>
    <t>Metabolism:Metabolism of Other Amino Acids:Selenocompound metabolism</t>
  </si>
  <si>
    <t>Metabolism:Metabolism of Other Amino Acids:Glutathione metabolism</t>
  </si>
  <si>
    <t>Metabolism:Enzyme Families:Protein kinases</t>
  </si>
  <si>
    <t>Metabolism:Lipid Metabolism:Glycerolipid metabolism</t>
  </si>
  <si>
    <t>Metabolism:Metabolism of Cofactors and Vitamins:Ubiquinone and other terpenoid-quinone biosynthesis</t>
  </si>
  <si>
    <t>Metabolism:Energy Metabolism:Photosynthesis proteins</t>
  </si>
  <si>
    <t>Unclassified:Cellular Processes and Signaling:Inorganic ion transport and metabolism</t>
  </si>
  <si>
    <t>Metabolism:Energy Metabolism:Photosynthesis</t>
  </si>
  <si>
    <t>Genetic Information Processing:Folding, Sorting and Degradation:Sulfur relay system</t>
  </si>
  <si>
    <t>Genetic Information Processing:Replication and Repair:Nucleotide excision repair</t>
  </si>
  <si>
    <t>Metabolism:Glycan Biosynthesis and Metabolism:Lipopolysaccharide biosynthesis</t>
  </si>
  <si>
    <t>Metabolism:Energy Metabolism:Sulfur metabolism</t>
  </si>
  <si>
    <t>Unclassified:Metabolism:Amino acid metabolism</t>
  </si>
  <si>
    <t>Metabolism:Carbohydrate Metabolism:C5-Branched dibasic acid metabolism</t>
  </si>
  <si>
    <t>Metabolism:Xenobiotics Biodegradation and Metabolism:Benzoate degradation</t>
  </si>
  <si>
    <t>Metabolism:Amino Acid Metabolism:Tryptophan metabolism</t>
  </si>
  <si>
    <t>Metabolism:Metabolism of Other Amino Acids:beta-Alanine metabolism</t>
  </si>
  <si>
    <t>Metabolism:Metabolism of Terpenoids and Polyketides:Prenyltransferases</t>
  </si>
  <si>
    <t>Metabolism:Metabolism of Cofactors and Vitamins:Riboflavin metabolism</t>
  </si>
  <si>
    <t>Unclassified:Cellular Processes and Signaling:Sporulation</t>
  </si>
  <si>
    <t>Metabolism:Amino Acid Metabolism:Lysine degradation</t>
  </si>
  <si>
    <t>Unclassified:Cellular Processes and Signaling:Other transporters</t>
  </si>
  <si>
    <t>Metabolism:Xenobiotics Biodegradation and Metabolism:Drug metabolism - other enzymes</t>
  </si>
  <si>
    <t>Metabolism:Biosynthesis of Other Secondary Metabolites:Streptomycin biosynthesis</t>
  </si>
  <si>
    <t>Unclassified:Cellular Processes and Signaling:Cell motility and secretion</t>
  </si>
  <si>
    <t>Metabolism:Carbohydrate Metabolism:Ascorbate and aldarate metabolism</t>
  </si>
  <si>
    <t>Cellular Processes:Cell Motility:Cytoskeleton proteins</t>
  </si>
  <si>
    <t>Metabolism:Lipid Metabolism:Biosynthesis of unsaturated fatty acids</t>
  </si>
  <si>
    <t>Metabolism:Amino Acid Metabolism:Phenylalanine metabolism</t>
  </si>
  <si>
    <t>Metabolism:Xenobiotics Biodegradation and Metabolism:Chloroalkane and chloroalkene degradation</t>
  </si>
  <si>
    <t>Metabolism:Xenobiotics Biodegradation and Metabolism:Aminobenzoate degradation</t>
  </si>
  <si>
    <t>Metabolism:Metabolism of Terpenoids and Polyketides:Tetracycline biosynthesis</t>
  </si>
  <si>
    <t>Metabolism:Metabolism of Terpenoids and Polyketides:Limonene and pinene degradation</t>
  </si>
  <si>
    <t>Metabolism:Xenobiotics Biodegradation and Metabolism:Naphthalene degradation</t>
  </si>
  <si>
    <t>Unclassified:Metabolism:Metabolism of cofactors and vitamins</t>
  </si>
  <si>
    <t>None</t>
  </si>
  <si>
    <t>Metabolism:Metabolism of Cofactors and Vitamins:Vitamin B6 metabolism</t>
  </si>
  <si>
    <t>Metabolism:Metabolism of Other Amino Acids:Cyanoamino acid metabolism</t>
  </si>
  <si>
    <t>Metabolism:Metabolism of Terpenoids and Polyketides:Geraniol degradation</t>
  </si>
  <si>
    <t>Genetic Information Processing:Transcription:RNA polymerase</t>
  </si>
  <si>
    <t>Cellular Processes:Transport and Catabolism:Peroxisome</t>
  </si>
  <si>
    <t>Unclassified:Genetic Information Processing:Others</t>
  </si>
  <si>
    <t>Metabolism:Metabolism of Other Amino Acids:D-Alanine metabolism</t>
  </si>
  <si>
    <t>Metabolism:Metabolism of Cofactors and Vitamins:Biotin metabolism</t>
  </si>
  <si>
    <t>Metabolism:Carbohydrate Metabolism:Inositol phosphate metabolism</t>
  </si>
  <si>
    <t>Unclassified:Metabolism:Lipid metabolism</t>
  </si>
  <si>
    <t>Unclassified:Genetic Information Processing:Restriction enzyme</t>
  </si>
  <si>
    <t>Metabolism:Metabolism of Terpenoids and Polyketides:Polyketide sugar unit biosynthesis</t>
  </si>
  <si>
    <t>Metabolism:Metabolism of Other Amino Acids:D-Glutamine and D-glutamate metabolism</t>
  </si>
  <si>
    <t>Unclassified:Metabolism:Carbohydrate metabolism</t>
  </si>
  <si>
    <t>Genetic Information Processing:Translation:RNA transport</t>
  </si>
  <si>
    <t>Metabolism:Xenobiotics Biodegradation and Metabolism:Toluene degradation</t>
  </si>
  <si>
    <t>Metabolism:Biosynthesis of Other Secondary Metabolites:Novobiocin biosynthesis</t>
  </si>
  <si>
    <t>Metabolism:Xenobiotics Biodegradation and Metabolism:Caprolactam degradation</t>
  </si>
  <si>
    <t>Metabolism:Biosynthesis of Other Secondary Metabolites:Tropane, piperidine and pyridine alkaloid biosynthesis</t>
  </si>
  <si>
    <t>Unclassified:Metabolism:Nucleotide metabolism</t>
  </si>
  <si>
    <t>Metabolism:Metabolism of Other Amino Acids:Taurine and hypotaurine metabolism</t>
  </si>
  <si>
    <t>Metabolism:Xenobiotics Biodegradation and Metabolism:Nitrotoluene degradation</t>
  </si>
  <si>
    <t>Environmental Information Processing:Signal Transduction:Phosphatidylinositol signaling system</t>
  </si>
  <si>
    <t>Environmental Information Processing:Signaling Molecules and Interaction:Bacterial toxins</t>
  </si>
  <si>
    <t>Metabolism:Xenobiotics Biodegradation and Metabolism:Polycyclic aromatic hydrocarbon degradation</t>
  </si>
  <si>
    <t>Unclassified:Metabolism:Biosynthesis and biodegradation of secondary metabolites</t>
  </si>
  <si>
    <t>Metabolism:Metabolism of Terpenoids and Polyketides:Biosynthesis of siderophore group nonribosomal peptides</t>
  </si>
  <si>
    <t>Metabolism:Lipid Metabolism:Sphingolipid metabolism</t>
  </si>
  <si>
    <t>Metabolism:Xenobiotics Biodegradation and Metabolism:Dioxin degradation</t>
  </si>
  <si>
    <t>Metabolism:Xenobiotics Biodegradation and Metabolism:Drug metabolism - cytochrome P450</t>
  </si>
  <si>
    <t>Metabolism:Xenobiotics Biodegradation and Metabolism:Metabolism of xenobiotics by cytochrome P450</t>
  </si>
  <si>
    <t>Metabolism:Glycan Biosynthesis and Metabolism:Other glycan degradation</t>
  </si>
  <si>
    <t>Metabolism:Metabolism of Terpenoids and Polyketides:Biosynthesis of ansamycins</t>
  </si>
  <si>
    <t>Unclassified:Metabolism:Glycan biosynthesis and metabolism</t>
  </si>
  <si>
    <t>Metabolism:Biosynthesis of Other Secondary Metabolites:Phenylpropanoid biosynthesis</t>
  </si>
  <si>
    <t>Metabolism:Xenobiotics Biodegradation and Metabolism:Xylene degradation</t>
  </si>
  <si>
    <t>Metabolism:Lipid Metabolism:Synthesis and degradation of ketone bodies</t>
  </si>
  <si>
    <t>Metabolism:Metabolism of Cofactors and Vitamins:Lipoic acid metabolism</t>
  </si>
  <si>
    <t>Genetic Information Processing:Folding, Sorting and Degradation:Protein processing in endoplasmic reticulum</t>
  </si>
  <si>
    <t>Metabolism:Xenobiotics Biodegradation and Metabolism:Bisphenol degradation</t>
  </si>
  <si>
    <t>Unclassified:Cellular Processes and Signaling:Electron transfer carriers</t>
  </si>
  <si>
    <t>Metabolism:Metabolism of Cofactors and Vitamins:Retinol metabolism</t>
  </si>
  <si>
    <t>Metabolism:Xenobiotics Biodegradation and Metabolism:Ethylbenzene degradation</t>
  </si>
  <si>
    <t>Unclassified:Cellular Processes and Signaling:Cell division</t>
  </si>
  <si>
    <t>Metabolism:Metabolism of Other Amino Acids:Phosphonate and phosphinate metabolism</t>
  </si>
  <si>
    <t>Environmental Information Processing:Signaling Molecules and Interaction:Ion channels</t>
  </si>
  <si>
    <t>Metabolism:Biosynthesis of Other Secondary Metabolites:Isoquinoline alkaloid biosynthesis</t>
  </si>
  <si>
    <t>Metabolism:Lipid Metabolism:Arachidonic acid metabolism</t>
  </si>
  <si>
    <t>Metabolism:Metabolism of Terpenoids and Polyketides:Biosynthesis of vancomycin group antibiotics</t>
  </si>
  <si>
    <t>Genetic Information Processing:Translation:Ribosome biogenesis in eukaryotes</t>
  </si>
  <si>
    <t>Metabolism:Lipid Metabolism:Linoleic acid metabolism</t>
  </si>
  <si>
    <t>Metabolism:Metabolism of Terpenoids and Polyketides:Zeatin biosynthesis</t>
  </si>
  <si>
    <t>Metabolism:Biosynthesis of Other Secondary Metabolites:Butirosin and neomycin biosynthesis</t>
  </si>
  <si>
    <t>Unclassified:Genetic Information Processing:Transcription related proteins</t>
  </si>
  <si>
    <t>Metabolism:Glycan Biosynthesis and Metabolism:Glycosphingolipid biosynthesis - globo series</t>
  </si>
  <si>
    <t>Metabolism:Xenobiotics Biodegradation and Metabolism:Atrazine degradation</t>
  </si>
  <si>
    <t>Metabolism:Xenobiotics Biodegradation and Metabolism:Chlorocyclohexane and chlorobenzene degradation</t>
  </si>
  <si>
    <t>Cellular Processes:Transport and Catabolism:Lysosome</t>
  </si>
  <si>
    <t>Metabolism:Lipid Metabolism:alpha-Linolenic acid metabolism</t>
  </si>
  <si>
    <t>Environmental Information Processing:Signaling Molecules and Interaction:Cellular antigens</t>
  </si>
  <si>
    <t>Metabolism:Xenobiotics Biodegradation and Metabolism:Styrene degradation</t>
  </si>
  <si>
    <t>Unclassified:Cellular Processes and Signaling:Germination</t>
  </si>
  <si>
    <t>Environmental Information Processing:Signal Transduction:MAPK signaling pathway - yeast</t>
  </si>
  <si>
    <t>Genetic Information Processing:Folding, Sorting and Degradation:Proteasome</t>
  </si>
  <si>
    <t>Metabolism:Glycan Biosynthesis and Metabolism:Glycosaminoglycan degradation</t>
  </si>
  <si>
    <t>Metabolism:Xenobiotics Biodegradation and Metabolism:Fluorobenzoate degradation</t>
  </si>
  <si>
    <t>Metabolism:Biosynthesis of Other Secondary Metabolites:Penicillin and cephalosporin biosynthesis</t>
  </si>
  <si>
    <t>Metabolism:Glycan Biosynthesis and Metabolism:N-Glycan biosynthesis</t>
  </si>
  <si>
    <t>Metabolism:Lipid Metabolism:Steroid hormone biosynthesis</t>
  </si>
  <si>
    <t>Genetic Information Processing:Folding, Sorting and Degradation:Ubiquitin system</t>
  </si>
  <si>
    <t>Metabolism:Lipid Metabolism:Primary bile acid biosynthesis</t>
  </si>
  <si>
    <t>Metabolism:Biosynthesis of Other Secondary Metabolites:beta-Lactam resistance</t>
  </si>
  <si>
    <t>Genetic Information Processing:Replication and Repair:Non-homologous end-joining</t>
  </si>
  <si>
    <t>Metabolism:Lipid Metabolism:Secondary bile acid biosynthesis</t>
  </si>
  <si>
    <t>Metabolism:Lipid Metabolism:Steroid biosynthesis</t>
  </si>
  <si>
    <t>Metabolism:Biosynthesis of Other Secondary Metabolites:Flavonoid biosynthesis</t>
  </si>
  <si>
    <t>Metabolism:Glycan Biosynthesis and Metabolism:Glycosphingolipid biosynthesis - ganglio series</t>
  </si>
  <si>
    <t>Metabolism:Biosynthesis of Other Secondary Metabolites:Stilbenoid, diarylheptanoid and gingerol biosynthesis</t>
  </si>
  <si>
    <t>Cellular Processes:Cell Growth and Death:Apoptosis</t>
  </si>
  <si>
    <t>Metabolism:Biosynthesis of Other Secondary Metabolites:Flavone and flavonol biosynthesis</t>
  </si>
  <si>
    <t>Metabolism:Metabolism of Other Amino Acids:D-Arginine and D-ornithine metabolism</t>
  </si>
  <si>
    <t>Metabolism:Metabolism of Terpenoids and Polyketides:Carotenoid biosynthesis</t>
  </si>
  <si>
    <t>Metabolism:Lipid Metabolism:Ether lipid metabolism</t>
  </si>
  <si>
    <t>Cellular Processes:Cell Growth and Death:Meiosis - yeast</t>
  </si>
  <si>
    <t>Cellular Processes:Cell Growth and Death:p53 signaling pathway</t>
  </si>
  <si>
    <t>Metabolism:Energy Metabolism:Photosynthesis - antenna proteins</t>
  </si>
  <si>
    <t>Cellular Processes:Transport and Catabolism:Endocytosis</t>
  </si>
  <si>
    <t>Metabolism:Xenobiotics Biodegradation and Metabolism:1,1,1-Trichloro-2,2-bis(4-chlorophenyl)ethane (DDT) degradation</t>
  </si>
  <si>
    <t>Genetic Information Processing:Transcription:Basal transcription factors</t>
  </si>
  <si>
    <t>Metabolism:Biosynthesis of Other Secondary Metabolites:Betalain biosynthesis</t>
  </si>
  <si>
    <t>Metabolism:Metabolism of Terpenoids and Polyketides:Biosynthesis of type II polyketide products</t>
  </si>
  <si>
    <t>Metabolism:Biosynthesis of Other Secondary Metabolites:Caffeine metabolism</t>
  </si>
  <si>
    <t>Metabolism:Glycan Biosynthesis and Metabolism:Various types of N-glycan biosynthesis</t>
  </si>
  <si>
    <t>Metabolism:Biosynthesis of Other Secondary Metabolites:Indole alkaloid biosynthesis</t>
  </si>
  <si>
    <t>Environmental Information Processing:Signal Transduction:Calcium signaling pathway</t>
  </si>
  <si>
    <t>Metabolism:Enzyme Families:Cytochrome P450</t>
  </si>
  <si>
    <t>Metabolism:Glycan Biosynthesis and Metabolism:Glycosphingolipid biosynthesis - lacto and neolacto series</t>
  </si>
  <si>
    <t>Environmental Information Processing:Signaling Molecules and Interaction:G protein-coupled receptors</t>
  </si>
  <si>
    <t>Metabolism:Biosynthesis of Other Secondary Metabolites:Clavulanic acid biosynthesis</t>
  </si>
  <si>
    <t>Genetic Information Processing:Translation:mRNA surveillance pathway</t>
  </si>
  <si>
    <t>Metabolism:Biosynthesis of Other Secondary Metabolites:Isoflavonoid biosynthesis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</si>
</sst>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1" fontId="0" fillId="0" borderId="0" xfId="0" applyNumberFormat="1"/>
  </cellXfs>
  <cellStyles count="1">
    <cellStyle name="Normal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1"/>
  <sheetViews>
    <sheetView tabSelected="1" topLeftCell="A23" workbookViewId="0">
      <selection activeCell="A43" sqref="A43"/>
    </sheetView>
  </sheetViews>
  <sheetFormatPr defaultRowHeight="14.25" x14ac:dyDescent="0.45"/>
  <cols>
    <col min="1" max="1" width="99.19921875" customWidth="1"/>
    <col min="2" max="14" width="5.265625" style="2" customWidth="1"/>
    <col min="15" max="15" width="3.265625" customWidth="1"/>
    <col min="16" max="16" width="121.73046875" customWidth="1"/>
    <col min="19" max="19" width="8" customWidth="1"/>
    <col min="20" max="20" width="2.73046875" customWidth="1"/>
    <col min="24" max="24" width="8.265625" customWidth="1"/>
    <col min="25" max="25" width="3.3984375" customWidth="1"/>
    <col min="29" max="29" width="8.265625" customWidth="1"/>
    <col min="32" max="32" width="7.73046875" customWidth="1"/>
  </cols>
  <sheetData>
    <row r="1" spans="1:34" x14ac:dyDescent="0.45">
      <c r="B1">
        <v>2</v>
      </c>
      <c r="C1">
        <v>5</v>
      </c>
      <c r="D1">
        <v>8</v>
      </c>
      <c r="E1">
        <v>11</v>
      </c>
      <c r="F1">
        <v>14</v>
      </c>
      <c r="G1">
        <v>25</v>
      </c>
      <c r="H1">
        <v>1</v>
      </c>
      <c r="I1">
        <v>3</v>
      </c>
      <c r="J1">
        <v>5</v>
      </c>
      <c r="K1">
        <v>7</v>
      </c>
      <c r="L1">
        <v>9</v>
      </c>
      <c r="M1">
        <v>25</v>
      </c>
      <c r="N1"/>
      <c r="AE1" s="1" t="s">
        <v>0</v>
      </c>
    </row>
    <row r="2" spans="1:34" x14ac:dyDescent="0.45">
      <c r="A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P2" s="1" t="s">
        <v>15</v>
      </c>
      <c r="Q2" t="s">
        <v>16</v>
      </c>
      <c r="R2" t="s">
        <v>17</v>
      </c>
      <c r="S2" t="s">
        <v>18</v>
      </c>
      <c r="U2" s="1" t="s">
        <v>19</v>
      </c>
      <c r="V2" t="s">
        <v>17</v>
      </c>
      <c r="W2" t="s">
        <v>20</v>
      </c>
      <c r="X2" t="s">
        <v>18</v>
      </c>
      <c r="Z2" s="1" t="s">
        <v>21</v>
      </c>
      <c r="AA2" t="s">
        <v>17</v>
      </c>
      <c r="AB2" t="s">
        <v>20</v>
      </c>
      <c r="AC2" t="s">
        <v>18</v>
      </c>
      <c r="AE2" t="s">
        <v>22</v>
      </c>
      <c r="AF2" t="s">
        <v>23</v>
      </c>
      <c r="AG2" t="s">
        <v>24</v>
      </c>
      <c r="AH2" t="s">
        <v>25</v>
      </c>
    </row>
    <row r="3" spans="1:34" x14ac:dyDescent="0.45">
      <c r="A3" t="s">
        <v>26</v>
      </c>
      <c r="B3" s="2">
        <v>87558</v>
      </c>
      <c r="C3" s="2">
        <v>32588</v>
      </c>
      <c r="D3" s="2">
        <v>168922</v>
      </c>
      <c r="E3" s="2">
        <v>153869</v>
      </c>
      <c r="F3" s="2">
        <v>96512</v>
      </c>
      <c r="G3" s="2">
        <v>283391</v>
      </c>
      <c r="H3" s="2">
        <v>335632</v>
      </c>
      <c r="I3" s="2">
        <v>282799</v>
      </c>
      <c r="J3" s="2">
        <v>63538</v>
      </c>
      <c r="K3" s="2">
        <v>102020</v>
      </c>
      <c r="L3" s="2">
        <v>184089</v>
      </c>
      <c r="M3" s="2">
        <v>63730</v>
      </c>
      <c r="N3" s="2">
        <f t="shared" ref="N3:N66" si="0">SUM(B3:M3)</f>
        <v>1854648</v>
      </c>
      <c r="P3" t="s">
        <v>26</v>
      </c>
      <c r="Q3">
        <v>-5.5200054126500003E-2</v>
      </c>
      <c r="R3">
        <f t="shared" ref="R3:R66" si="1">Q3^2</f>
        <v>3.04704597556853E-3</v>
      </c>
      <c r="S3">
        <v>1</v>
      </c>
      <c r="U3">
        <f t="shared" ref="U3:U66" si="2">PEARSON(B$1:F$1,B3:F3)</f>
        <v>0.40093272104730904</v>
      </c>
      <c r="V3">
        <f t="shared" ref="V3:V66" si="3">U3^2</f>
        <v>0.16074704680639931</v>
      </c>
      <c r="W3">
        <f t="shared" ref="W3:W66" si="4">TDIST(ABS(U3)/(((1-(U3^2))/(COUNT(B3:F3)-2))^0.5),COUNT(B3:F3)-2,1)</f>
        <v>0.25177169240682917</v>
      </c>
      <c r="X3">
        <f t="shared" ref="X3:X66" si="5">IF(W3*COUNT(W$3:W$221)&gt;1,1,W3*COUNT(W$3:W$221))</f>
        <v>1</v>
      </c>
      <c r="Z3">
        <f t="shared" ref="Z3:Z66" si="6">PEARSON(H$1:L$1,H3:L3)</f>
        <v>-0.66138427990796655</v>
      </c>
      <c r="AA3">
        <f t="shared" ref="AA3:AA66" si="7">Z3^2</f>
        <v>0.43742916570937945</v>
      </c>
      <c r="AB3">
        <f t="shared" ref="AB3:AB66" si="8">TDIST(ABS(Z3)/(((1-(Z3^2))/(COUNT(H3:L3)-2))^0.5),COUNT(H3:L3)-2,1)</f>
        <v>0.11206546210582531</v>
      </c>
      <c r="AC3">
        <f t="shared" ref="AC3:AC66" si="9">IF(AB3*COUNT(AB$3:AB$221)&gt;1,1,AB3*COUNT(AB$3:AB$221))</f>
        <v>1</v>
      </c>
      <c r="AE3">
        <v>0.34557771048800001</v>
      </c>
      <c r="AF3">
        <v>1</v>
      </c>
      <c r="AG3">
        <v>171968</v>
      </c>
      <c r="AH3">
        <v>137140</v>
      </c>
    </row>
    <row r="4" spans="1:34" x14ac:dyDescent="0.45">
      <c r="A4" t="s">
        <v>27</v>
      </c>
      <c r="B4" s="2">
        <v>48584</v>
      </c>
      <c r="C4" s="2">
        <v>17654</v>
      </c>
      <c r="D4" s="2">
        <v>93085</v>
      </c>
      <c r="E4" s="2">
        <v>82014</v>
      </c>
      <c r="F4" s="2">
        <v>50871</v>
      </c>
      <c r="G4" s="2">
        <v>151069</v>
      </c>
      <c r="H4" s="2">
        <v>173816</v>
      </c>
      <c r="I4" s="2">
        <v>130961</v>
      </c>
      <c r="J4" s="2">
        <v>39193</v>
      </c>
      <c r="K4" s="2">
        <v>51600</v>
      </c>
      <c r="L4" s="2">
        <v>91730</v>
      </c>
      <c r="M4" s="2">
        <v>43850</v>
      </c>
      <c r="N4" s="2">
        <f t="shared" si="0"/>
        <v>974427</v>
      </c>
      <c r="P4" t="s">
        <v>27</v>
      </c>
      <c r="Q4">
        <v>6.5695876247199997E-3</v>
      </c>
      <c r="R4">
        <f t="shared" si="1"/>
        <v>4.3159481558874169E-5</v>
      </c>
      <c r="S4">
        <v>1</v>
      </c>
      <c r="U4">
        <f t="shared" si="2"/>
        <v>0.36463637136434002</v>
      </c>
      <c r="V4">
        <f t="shared" si="3"/>
        <v>0.1329596833217529</v>
      </c>
      <c r="W4">
        <f t="shared" si="4"/>
        <v>0.27311717583630235</v>
      </c>
      <c r="X4">
        <f t="shared" si="5"/>
        <v>1</v>
      </c>
      <c r="Z4">
        <f t="shared" si="6"/>
        <v>-0.68926843703651763</v>
      </c>
      <c r="AA4">
        <f t="shared" si="7"/>
        <v>0.47509097829476388</v>
      </c>
      <c r="AB4">
        <f t="shared" si="8"/>
        <v>9.8974749141719207E-2</v>
      </c>
      <c r="AC4">
        <f t="shared" si="9"/>
        <v>1</v>
      </c>
      <c r="AE4">
        <v>0.25133270403500002</v>
      </c>
      <c r="AF4">
        <v>1</v>
      </c>
      <c r="AG4">
        <v>88525</v>
      </c>
      <c r="AH4">
        <v>73879.5</v>
      </c>
    </row>
    <row r="5" spans="1:34" x14ac:dyDescent="0.45">
      <c r="A5" t="s">
        <v>28</v>
      </c>
      <c r="B5" s="2">
        <v>40686</v>
      </c>
      <c r="C5" s="2">
        <v>15751</v>
      </c>
      <c r="D5" s="2">
        <v>88973</v>
      </c>
      <c r="E5" s="2">
        <v>76692</v>
      </c>
      <c r="F5" s="2">
        <v>45569</v>
      </c>
      <c r="G5" s="2">
        <v>136396</v>
      </c>
      <c r="H5" s="2">
        <v>195099</v>
      </c>
      <c r="I5" s="2">
        <v>164750</v>
      </c>
      <c r="J5" s="2">
        <v>31359</v>
      </c>
      <c r="K5" s="2">
        <v>50797</v>
      </c>
      <c r="L5" s="2">
        <v>89983</v>
      </c>
      <c r="M5" s="2">
        <v>35396</v>
      </c>
      <c r="N5" s="2">
        <f t="shared" si="0"/>
        <v>971451</v>
      </c>
      <c r="P5" t="s">
        <v>28</v>
      </c>
      <c r="Q5">
        <v>-0.12764205888300001</v>
      </c>
      <c r="R5">
        <f t="shared" si="1"/>
        <v>1.6292495195891241E-2</v>
      </c>
      <c r="S5">
        <v>1</v>
      </c>
      <c r="U5">
        <f t="shared" si="2"/>
        <v>0.38076844824719086</v>
      </c>
      <c r="V5">
        <f t="shared" si="3"/>
        <v>0.14498461118057365</v>
      </c>
      <c r="W5">
        <f t="shared" si="4"/>
        <v>0.26358726006138988</v>
      </c>
      <c r="X5">
        <f t="shared" si="5"/>
        <v>1</v>
      </c>
      <c r="Z5">
        <f t="shared" si="6"/>
        <v>-0.72015157877453839</v>
      </c>
      <c r="AA5">
        <f t="shared" si="7"/>
        <v>0.51861829641146018</v>
      </c>
      <c r="AB5">
        <f t="shared" si="8"/>
        <v>8.5027676208249969E-2</v>
      </c>
      <c r="AC5">
        <f t="shared" si="9"/>
        <v>1</v>
      </c>
      <c r="AE5">
        <v>0.66081805820999995</v>
      </c>
      <c r="AF5">
        <v>1</v>
      </c>
      <c r="AG5">
        <v>94564</v>
      </c>
      <c r="AH5">
        <v>67344.5</v>
      </c>
    </row>
    <row r="6" spans="1:34" x14ac:dyDescent="0.45">
      <c r="A6" t="s">
        <v>29</v>
      </c>
      <c r="B6" s="2">
        <v>38782</v>
      </c>
      <c r="C6" s="2">
        <v>14091</v>
      </c>
      <c r="D6" s="2">
        <v>70403</v>
      </c>
      <c r="E6" s="2">
        <v>62807</v>
      </c>
      <c r="F6" s="2">
        <v>40962</v>
      </c>
      <c r="G6" s="2">
        <v>121658</v>
      </c>
      <c r="H6" s="2">
        <v>109603</v>
      </c>
      <c r="I6" s="2">
        <v>80386</v>
      </c>
      <c r="J6" s="2">
        <v>31442</v>
      </c>
      <c r="K6" s="2">
        <v>39717</v>
      </c>
      <c r="L6" s="2">
        <v>73000</v>
      </c>
      <c r="M6" s="2">
        <v>31321</v>
      </c>
      <c r="N6" s="2">
        <f t="shared" si="0"/>
        <v>714172</v>
      </c>
      <c r="P6" t="s">
        <v>29</v>
      </c>
      <c r="Q6">
        <v>0.135834224792</v>
      </c>
      <c r="R6">
        <f t="shared" si="1"/>
        <v>1.8450936624843588E-2</v>
      </c>
      <c r="S6">
        <v>1</v>
      </c>
      <c r="U6">
        <f t="shared" si="2"/>
        <v>0.37796856920160099</v>
      </c>
      <c r="V6">
        <f t="shared" si="3"/>
        <v>0.14286023930430544</v>
      </c>
      <c r="W6">
        <f t="shared" si="4"/>
        <v>0.26523647119179328</v>
      </c>
      <c r="X6">
        <f t="shared" si="5"/>
        <v>1</v>
      </c>
      <c r="Z6">
        <f t="shared" si="6"/>
        <v>-0.56663424016192065</v>
      </c>
      <c r="AA6">
        <f t="shared" si="7"/>
        <v>0.32107436212387719</v>
      </c>
      <c r="AB6">
        <f t="shared" si="8"/>
        <v>0.15962978201306652</v>
      </c>
      <c r="AC6">
        <f t="shared" si="9"/>
        <v>1</v>
      </c>
      <c r="AE6">
        <v>1.9674318760699999E-2</v>
      </c>
      <c r="AF6">
        <v>1</v>
      </c>
      <c r="AG6">
        <v>60911.5</v>
      </c>
      <c r="AH6">
        <v>58117.166666700003</v>
      </c>
    </row>
    <row r="7" spans="1:34" x14ac:dyDescent="0.45">
      <c r="A7" t="s">
        <v>30</v>
      </c>
      <c r="B7" s="2">
        <v>36979</v>
      </c>
      <c r="C7" s="2">
        <v>13514</v>
      </c>
      <c r="D7" s="2">
        <v>65229</v>
      </c>
      <c r="E7" s="2">
        <v>59425</v>
      </c>
      <c r="F7" s="2">
        <v>40093</v>
      </c>
      <c r="G7" s="2">
        <v>113561</v>
      </c>
      <c r="H7" s="2">
        <v>96177</v>
      </c>
      <c r="I7" s="2">
        <v>69994</v>
      </c>
      <c r="J7" s="2">
        <v>25141</v>
      </c>
      <c r="K7" s="2">
        <v>31843</v>
      </c>
      <c r="L7" s="2">
        <v>56312</v>
      </c>
      <c r="M7" s="2">
        <v>26061</v>
      </c>
      <c r="N7" s="2">
        <f t="shared" si="0"/>
        <v>634329</v>
      </c>
      <c r="P7" t="s">
        <v>30</v>
      </c>
      <c r="Q7">
        <v>0.16830118814299999</v>
      </c>
      <c r="R7">
        <f t="shared" si="1"/>
        <v>2.8325289930345481E-2</v>
      </c>
      <c r="S7">
        <v>1</v>
      </c>
      <c r="U7">
        <f t="shared" si="2"/>
        <v>0.40249779513967171</v>
      </c>
      <c r="V7">
        <f t="shared" si="3"/>
        <v>0.16200447509229712</v>
      </c>
      <c r="W7">
        <f t="shared" si="4"/>
        <v>0.25085926394018015</v>
      </c>
      <c r="X7">
        <f t="shared" si="5"/>
        <v>1</v>
      </c>
      <c r="Z7">
        <f t="shared" si="6"/>
        <v>-0.64444695467223534</v>
      </c>
      <c r="AA7">
        <f t="shared" si="7"/>
        <v>0.41531187738631814</v>
      </c>
      <c r="AB7">
        <f t="shared" si="8"/>
        <v>0.12023226462523408</v>
      </c>
      <c r="AC7">
        <f t="shared" si="9"/>
        <v>1</v>
      </c>
      <c r="AE7">
        <v>4.5550676853099999E-2</v>
      </c>
      <c r="AF7">
        <v>1</v>
      </c>
      <c r="AG7">
        <v>50921.333333299997</v>
      </c>
      <c r="AH7">
        <v>54800.166666700003</v>
      </c>
    </row>
    <row r="8" spans="1:34" x14ac:dyDescent="0.45">
      <c r="A8" t="s">
        <v>31</v>
      </c>
      <c r="B8" s="2">
        <v>25750</v>
      </c>
      <c r="C8" s="2">
        <v>9273</v>
      </c>
      <c r="D8" s="2">
        <v>48398</v>
      </c>
      <c r="E8" s="2">
        <v>44194</v>
      </c>
      <c r="F8" s="2">
        <v>27851</v>
      </c>
      <c r="G8" s="2">
        <v>75992</v>
      </c>
      <c r="H8" s="2">
        <v>119611</v>
      </c>
      <c r="I8" s="2">
        <v>96930</v>
      </c>
      <c r="J8" s="2">
        <v>19209</v>
      </c>
      <c r="K8" s="2">
        <v>30013</v>
      </c>
      <c r="L8" s="2">
        <v>55221</v>
      </c>
      <c r="M8" s="2">
        <v>19225</v>
      </c>
      <c r="N8" s="2">
        <f t="shared" si="0"/>
        <v>571667</v>
      </c>
      <c r="P8" t="s">
        <v>31</v>
      </c>
      <c r="Q8">
        <v>-0.17239215698800001</v>
      </c>
      <c r="R8">
        <f t="shared" si="1"/>
        <v>2.9719055790975238E-2</v>
      </c>
      <c r="S8">
        <v>1</v>
      </c>
      <c r="U8">
        <f t="shared" si="2"/>
        <v>0.39394380339807616</v>
      </c>
      <c r="V8">
        <f t="shared" si="3"/>
        <v>0.1551917202357421</v>
      </c>
      <c r="W8">
        <f t="shared" si="4"/>
        <v>0.2558544715739775</v>
      </c>
      <c r="X8">
        <f t="shared" si="5"/>
        <v>1</v>
      </c>
      <c r="Z8">
        <f t="shared" si="6"/>
        <v>-0.71865900579404962</v>
      </c>
      <c r="AA8">
        <f t="shared" si="7"/>
        <v>0.5164707666088918</v>
      </c>
      <c r="AB8">
        <f t="shared" si="8"/>
        <v>8.5687676902862872E-2</v>
      </c>
      <c r="AC8">
        <f t="shared" si="9"/>
        <v>1</v>
      </c>
      <c r="AE8">
        <v>0.83758334613399998</v>
      </c>
      <c r="AF8">
        <v>1</v>
      </c>
      <c r="AG8">
        <v>56701.5</v>
      </c>
      <c r="AH8">
        <v>38576.333333299997</v>
      </c>
    </row>
    <row r="9" spans="1:34" x14ac:dyDescent="0.45">
      <c r="A9" t="s">
        <v>32</v>
      </c>
      <c r="B9" s="2">
        <v>21685</v>
      </c>
      <c r="C9" s="2">
        <v>7779</v>
      </c>
      <c r="D9" s="2">
        <v>52369</v>
      </c>
      <c r="E9" s="2">
        <v>38762</v>
      </c>
      <c r="F9" s="2">
        <v>21562</v>
      </c>
      <c r="G9" s="2">
        <v>65174</v>
      </c>
      <c r="H9" s="2">
        <v>129534</v>
      </c>
      <c r="I9" s="2">
        <v>105139</v>
      </c>
      <c r="J9" s="2">
        <v>19470</v>
      </c>
      <c r="K9" s="2">
        <v>23772</v>
      </c>
      <c r="L9" s="2">
        <v>31162</v>
      </c>
      <c r="M9" s="2">
        <v>28636</v>
      </c>
      <c r="N9" s="2">
        <f t="shared" si="0"/>
        <v>545044</v>
      </c>
      <c r="P9" t="s">
        <v>32</v>
      </c>
      <c r="Q9">
        <v>-0.19828336157199999</v>
      </c>
      <c r="R9">
        <f t="shared" si="1"/>
        <v>3.9316291476292481E-2</v>
      </c>
      <c r="S9">
        <v>1</v>
      </c>
      <c r="U9">
        <f t="shared" si="2"/>
        <v>0.28071148592450124</v>
      </c>
      <c r="V9">
        <f t="shared" si="3"/>
        <v>7.8798938329941462E-2</v>
      </c>
      <c r="W9">
        <f t="shared" si="4"/>
        <v>0.32366905086519393</v>
      </c>
      <c r="X9">
        <f t="shared" si="5"/>
        <v>1</v>
      </c>
      <c r="Z9">
        <f t="shared" si="6"/>
        <v>-0.8524915224909253</v>
      </c>
      <c r="AA9">
        <f t="shared" si="7"/>
        <v>0.72674179591889576</v>
      </c>
      <c r="AB9">
        <f t="shared" si="8"/>
        <v>3.3241361999029655E-2</v>
      </c>
      <c r="AC9">
        <f t="shared" si="9"/>
        <v>1</v>
      </c>
      <c r="AE9">
        <v>1.0203145609199999</v>
      </c>
      <c r="AF9">
        <v>1</v>
      </c>
      <c r="AG9">
        <v>56285.5</v>
      </c>
      <c r="AH9">
        <v>34555.166666700003</v>
      </c>
    </row>
    <row r="10" spans="1:34" x14ac:dyDescent="0.45">
      <c r="A10" t="s">
        <v>33</v>
      </c>
      <c r="B10" s="2">
        <v>32139</v>
      </c>
      <c r="C10" s="2">
        <v>11527</v>
      </c>
      <c r="D10" s="2">
        <v>54266</v>
      </c>
      <c r="E10" s="2">
        <v>49962</v>
      </c>
      <c r="F10" s="2">
        <v>33663</v>
      </c>
      <c r="G10" s="2">
        <v>98831</v>
      </c>
      <c r="H10" s="2">
        <v>69731</v>
      </c>
      <c r="I10" s="2">
        <v>47701</v>
      </c>
      <c r="J10" s="2">
        <v>25983</v>
      </c>
      <c r="K10" s="2">
        <v>33247</v>
      </c>
      <c r="L10" s="2">
        <v>60463</v>
      </c>
      <c r="M10" s="2">
        <v>23554</v>
      </c>
      <c r="N10" s="2">
        <f t="shared" si="0"/>
        <v>541067</v>
      </c>
      <c r="P10" t="s">
        <v>33</v>
      </c>
      <c r="Q10">
        <v>0.26881406678800002</v>
      </c>
      <c r="R10">
        <f t="shared" si="1"/>
        <v>7.2261002503103328E-2</v>
      </c>
      <c r="S10">
        <v>1</v>
      </c>
      <c r="U10">
        <f t="shared" si="2"/>
        <v>0.38726967990915068</v>
      </c>
      <c r="V10">
        <f t="shared" si="3"/>
        <v>0.14997780497693602</v>
      </c>
      <c r="W10">
        <f t="shared" si="4"/>
        <v>0.25976579947931167</v>
      </c>
      <c r="X10">
        <f t="shared" si="5"/>
        <v>1</v>
      </c>
      <c r="Z10">
        <f t="shared" si="6"/>
        <v>-0.28623198298105723</v>
      </c>
      <c r="AA10">
        <f t="shared" si="7"/>
        <v>8.1928748081268238E-2</v>
      </c>
      <c r="AB10">
        <f t="shared" si="8"/>
        <v>0.3202987593154496</v>
      </c>
      <c r="AC10">
        <f t="shared" si="9"/>
        <v>1</v>
      </c>
      <c r="AE10">
        <v>5.2143878137799998E-2</v>
      </c>
      <c r="AF10">
        <v>1</v>
      </c>
      <c r="AG10">
        <v>43446.5</v>
      </c>
      <c r="AH10">
        <v>46731.333333299997</v>
      </c>
    </row>
    <row r="11" spans="1:34" x14ac:dyDescent="0.45">
      <c r="A11" t="s">
        <v>34</v>
      </c>
      <c r="B11" s="2">
        <v>24729</v>
      </c>
      <c r="C11" s="2">
        <v>8827</v>
      </c>
      <c r="D11" s="2">
        <v>46533</v>
      </c>
      <c r="E11" s="2">
        <v>39849</v>
      </c>
      <c r="F11" s="2">
        <v>25913</v>
      </c>
      <c r="G11" s="2">
        <v>76510</v>
      </c>
      <c r="H11" s="2">
        <v>116885</v>
      </c>
      <c r="I11" s="2">
        <v>89343</v>
      </c>
      <c r="J11" s="2">
        <v>16234</v>
      </c>
      <c r="K11" s="2">
        <v>19853</v>
      </c>
      <c r="L11" s="2">
        <v>26359</v>
      </c>
      <c r="M11" s="2">
        <v>24463</v>
      </c>
      <c r="N11" s="2">
        <f t="shared" si="0"/>
        <v>515498</v>
      </c>
      <c r="P11" t="s">
        <v>34</v>
      </c>
      <c r="Q11">
        <v>-0.10232859109299999</v>
      </c>
      <c r="R11">
        <f t="shared" si="1"/>
        <v>1.0471140555078397E-2</v>
      </c>
      <c r="S11">
        <v>1</v>
      </c>
      <c r="U11">
        <f t="shared" si="2"/>
        <v>0.36012000914414255</v>
      </c>
      <c r="V11">
        <f t="shared" si="3"/>
        <v>0.12968642098597732</v>
      </c>
      <c r="W11">
        <f t="shared" si="4"/>
        <v>0.27579695386935776</v>
      </c>
      <c r="X11">
        <f t="shared" si="5"/>
        <v>1</v>
      </c>
      <c r="Z11">
        <f t="shared" si="6"/>
        <v>-0.85635431164281228</v>
      </c>
      <c r="AA11">
        <f t="shared" si="7"/>
        <v>0.73334270706923488</v>
      </c>
      <c r="AB11">
        <f t="shared" si="8"/>
        <v>3.1963663689232001E-2</v>
      </c>
      <c r="AC11">
        <f t="shared" si="9"/>
        <v>1</v>
      </c>
      <c r="AE11">
        <v>0.34783868923599998</v>
      </c>
      <c r="AF11">
        <v>1</v>
      </c>
      <c r="AG11">
        <v>48856.166666700003</v>
      </c>
      <c r="AH11">
        <v>37060.166666700003</v>
      </c>
    </row>
    <row r="12" spans="1:34" x14ac:dyDescent="0.45">
      <c r="A12" t="s">
        <v>35</v>
      </c>
      <c r="B12" s="2">
        <v>21296</v>
      </c>
      <c r="C12" s="2">
        <v>7382</v>
      </c>
      <c r="D12" s="2">
        <v>38643</v>
      </c>
      <c r="E12" s="2">
        <v>33785</v>
      </c>
      <c r="F12" s="2">
        <v>21046</v>
      </c>
      <c r="G12" s="2">
        <v>65671</v>
      </c>
      <c r="H12" s="2">
        <v>114544</v>
      </c>
      <c r="I12" s="2">
        <v>89607</v>
      </c>
      <c r="J12" s="2">
        <v>15156</v>
      </c>
      <c r="K12" s="2">
        <v>20546</v>
      </c>
      <c r="L12" s="2">
        <v>27419</v>
      </c>
      <c r="M12" s="2">
        <v>22997</v>
      </c>
      <c r="N12" s="2">
        <f t="shared" si="0"/>
        <v>478092</v>
      </c>
      <c r="P12" t="s">
        <v>35</v>
      </c>
      <c r="Q12">
        <v>-0.156737364529</v>
      </c>
      <c r="R12">
        <f t="shared" si="1"/>
        <v>2.4566601439496627E-2</v>
      </c>
      <c r="S12">
        <v>1</v>
      </c>
      <c r="U12">
        <f t="shared" si="2"/>
        <v>0.33400763877809103</v>
      </c>
      <c r="V12">
        <f t="shared" si="3"/>
        <v>0.11156110276211574</v>
      </c>
      <c r="W12">
        <f t="shared" si="4"/>
        <v>0.29138673153745381</v>
      </c>
      <c r="X12">
        <f t="shared" si="5"/>
        <v>1</v>
      </c>
      <c r="Z12">
        <f t="shared" si="6"/>
        <v>-0.84625321318385627</v>
      </c>
      <c r="AA12">
        <f t="shared" si="7"/>
        <v>0.71614450082400127</v>
      </c>
      <c r="AB12">
        <f t="shared" si="8"/>
        <v>3.5337415955382243E-2</v>
      </c>
      <c r="AC12">
        <f t="shared" si="9"/>
        <v>1</v>
      </c>
      <c r="AE12">
        <v>0.79089628063600004</v>
      </c>
      <c r="AF12">
        <v>1</v>
      </c>
      <c r="AG12">
        <v>48378.166666700003</v>
      </c>
      <c r="AH12">
        <v>31303.833333300001</v>
      </c>
    </row>
    <row r="13" spans="1:34" x14ac:dyDescent="0.45">
      <c r="A13" t="s">
        <v>36</v>
      </c>
      <c r="B13" s="2">
        <v>24784</v>
      </c>
      <c r="C13" s="2">
        <v>8575</v>
      </c>
      <c r="D13" s="2">
        <v>44133</v>
      </c>
      <c r="E13" s="2">
        <v>38165</v>
      </c>
      <c r="F13" s="2">
        <v>24797</v>
      </c>
      <c r="G13" s="2">
        <v>71556</v>
      </c>
      <c r="H13" s="2">
        <v>74164</v>
      </c>
      <c r="I13" s="2">
        <v>57302</v>
      </c>
      <c r="J13" s="2">
        <v>23154</v>
      </c>
      <c r="K13" s="2">
        <v>28361</v>
      </c>
      <c r="L13" s="2">
        <v>57484</v>
      </c>
      <c r="M13" s="2">
        <v>21447</v>
      </c>
      <c r="N13" s="2">
        <f t="shared" si="0"/>
        <v>473922</v>
      </c>
      <c r="P13" t="s">
        <v>36</v>
      </c>
      <c r="Q13">
        <v>3.8676816990899997E-2</v>
      </c>
      <c r="R13">
        <f t="shared" si="1"/>
        <v>1.4958961725475707E-3</v>
      </c>
      <c r="S13">
        <v>1</v>
      </c>
      <c r="U13">
        <f t="shared" si="2"/>
        <v>0.33938580776046801</v>
      </c>
      <c r="V13">
        <f t="shared" si="3"/>
        <v>0.11518272650922534</v>
      </c>
      <c r="W13">
        <f t="shared" si="4"/>
        <v>0.28816279552200957</v>
      </c>
      <c r="X13">
        <f t="shared" si="5"/>
        <v>1</v>
      </c>
      <c r="Z13">
        <f t="shared" si="6"/>
        <v>-0.45632279389448793</v>
      </c>
      <c r="AA13">
        <f t="shared" si="7"/>
        <v>0.20823049222767132</v>
      </c>
      <c r="AB13">
        <f t="shared" si="8"/>
        <v>0.21991887769401036</v>
      </c>
      <c r="AC13">
        <f t="shared" si="9"/>
        <v>1</v>
      </c>
      <c r="AE13">
        <v>0.43309329890499998</v>
      </c>
      <c r="AF13">
        <v>1</v>
      </c>
      <c r="AG13">
        <v>43652</v>
      </c>
      <c r="AH13">
        <v>35335</v>
      </c>
    </row>
    <row r="14" spans="1:34" x14ac:dyDescent="0.45">
      <c r="A14" t="s">
        <v>37</v>
      </c>
      <c r="B14" s="2">
        <v>26476</v>
      </c>
      <c r="C14" s="2">
        <v>9586</v>
      </c>
      <c r="D14" s="2">
        <v>46768</v>
      </c>
      <c r="E14" s="2">
        <v>42670</v>
      </c>
      <c r="F14" s="2">
        <v>28466</v>
      </c>
      <c r="G14" s="2">
        <v>80852</v>
      </c>
      <c r="H14" s="2">
        <v>61596</v>
      </c>
      <c r="I14" s="2">
        <v>44652</v>
      </c>
      <c r="J14" s="2">
        <v>20296</v>
      </c>
      <c r="K14" s="2">
        <v>25812</v>
      </c>
      <c r="L14" s="2">
        <v>48916</v>
      </c>
      <c r="M14" s="2">
        <v>18723</v>
      </c>
      <c r="N14" s="2">
        <f t="shared" si="0"/>
        <v>454813</v>
      </c>
      <c r="P14" t="s">
        <v>37</v>
      </c>
      <c r="Q14">
        <v>0.216659871319</v>
      </c>
      <c r="R14">
        <f t="shared" si="1"/>
        <v>4.6941499839965636E-2</v>
      </c>
      <c r="S14">
        <v>1</v>
      </c>
      <c r="U14">
        <f t="shared" si="2"/>
        <v>0.39735591033564099</v>
      </c>
      <c r="V14">
        <f t="shared" si="3"/>
        <v>0.15789171947866595</v>
      </c>
      <c r="W14">
        <f t="shared" si="4"/>
        <v>0.25385950780418703</v>
      </c>
      <c r="X14">
        <f t="shared" si="5"/>
        <v>1</v>
      </c>
      <c r="Z14">
        <f t="shared" si="6"/>
        <v>-0.41096338261925497</v>
      </c>
      <c r="AA14">
        <f t="shared" si="7"/>
        <v>0.16889090185386016</v>
      </c>
      <c r="AB14">
        <f t="shared" si="8"/>
        <v>0.24593584483189557</v>
      </c>
      <c r="AC14">
        <f t="shared" si="9"/>
        <v>1</v>
      </c>
      <c r="AE14">
        <v>4.0676757549300002E-2</v>
      </c>
      <c r="AF14">
        <v>1</v>
      </c>
      <c r="AG14">
        <v>36665.833333299997</v>
      </c>
      <c r="AH14">
        <v>39136.333333299997</v>
      </c>
    </row>
    <row r="15" spans="1:34" x14ac:dyDescent="0.45">
      <c r="A15" t="s">
        <v>38</v>
      </c>
      <c r="B15" s="2">
        <v>18788</v>
      </c>
      <c r="C15" s="2">
        <v>6880</v>
      </c>
      <c r="D15" s="2">
        <v>39670</v>
      </c>
      <c r="E15" s="2">
        <v>33380</v>
      </c>
      <c r="F15" s="2">
        <v>20672</v>
      </c>
      <c r="G15" s="2">
        <v>66002</v>
      </c>
      <c r="H15" s="2">
        <v>94901</v>
      </c>
      <c r="I15" s="2">
        <v>76538</v>
      </c>
      <c r="J15" s="2">
        <v>13150</v>
      </c>
      <c r="K15" s="2">
        <v>17423</v>
      </c>
      <c r="L15" s="2">
        <v>28052</v>
      </c>
      <c r="M15" s="2">
        <v>18873</v>
      </c>
      <c r="N15" s="2">
        <f t="shared" si="0"/>
        <v>434329</v>
      </c>
      <c r="P15" t="s">
        <v>38</v>
      </c>
      <c r="Q15">
        <v>-9.1983672544600006E-2</v>
      </c>
      <c r="R15">
        <f t="shared" si="1"/>
        <v>8.4609960147922006E-3</v>
      </c>
      <c r="S15">
        <v>1</v>
      </c>
      <c r="U15">
        <f t="shared" si="2"/>
        <v>0.37122758701146258</v>
      </c>
      <c r="V15">
        <f t="shared" si="3"/>
        <v>0.13780992135835302</v>
      </c>
      <c r="W15">
        <f t="shared" si="4"/>
        <v>0.2692154320048471</v>
      </c>
      <c r="X15">
        <f t="shared" si="5"/>
        <v>1</v>
      </c>
      <c r="Z15">
        <f t="shared" si="6"/>
        <v>-0.81905277229392981</v>
      </c>
      <c r="AA15">
        <f t="shared" si="7"/>
        <v>0.67084744380237205</v>
      </c>
      <c r="AB15">
        <f t="shared" si="8"/>
        <v>4.4923972517785515E-2</v>
      </c>
      <c r="AC15">
        <f t="shared" si="9"/>
        <v>1</v>
      </c>
      <c r="AE15">
        <v>0.40546388239600001</v>
      </c>
      <c r="AF15">
        <v>1</v>
      </c>
      <c r="AG15">
        <v>41489.5</v>
      </c>
      <c r="AH15">
        <v>30898.666666699999</v>
      </c>
    </row>
    <row r="16" spans="1:34" x14ac:dyDescent="0.45">
      <c r="A16" t="s">
        <v>39</v>
      </c>
      <c r="B16" s="2">
        <v>19571</v>
      </c>
      <c r="C16" s="2">
        <v>7209</v>
      </c>
      <c r="D16" s="2">
        <v>36665</v>
      </c>
      <c r="E16" s="2">
        <v>32908</v>
      </c>
      <c r="F16" s="2">
        <v>21026</v>
      </c>
      <c r="G16" s="2">
        <v>60375</v>
      </c>
      <c r="H16" s="2">
        <v>65284</v>
      </c>
      <c r="I16" s="2">
        <v>48796</v>
      </c>
      <c r="J16" s="2">
        <v>15626</v>
      </c>
      <c r="K16" s="2">
        <v>21764</v>
      </c>
      <c r="L16" s="2">
        <v>39875</v>
      </c>
      <c r="M16" s="2">
        <v>15773</v>
      </c>
      <c r="N16" s="2">
        <f t="shared" si="0"/>
        <v>384872</v>
      </c>
      <c r="P16" t="s">
        <v>39</v>
      </c>
      <c r="Q16">
        <v>2.4856846364600001E-2</v>
      </c>
      <c r="R16">
        <f t="shared" si="1"/>
        <v>6.1786281119332828E-4</v>
      </c>
      <c r="S16">
        <v>1</v>
      </c>
      <c r="U16">
        <f t="shared" si="2"/>
        <v>0.38619253338048937</v>
      </c>
      <c r="V16">
        <f t="shared" si="3"/>
        <v>0.14914467283884039</v>
      </c>
      <c r="W16">
        <f t="shared" si="4"/>
        <v>0.26039817707820495</v>
      </c>
      <c r="X16">
        <f t="shared" si="5"/>
        <v>1</v>
      </c>
      <c r="Z16">
        <f t="shared" si="6"/>
        <v>-0.61008130410462891</v>
      </c>
      <c r="AA16">
        <f t="shared" si="7"/>
        <v>0.37219919761800468</v>
      </c>
      <c r="AB16">
        <f t="shared" si="8"/>
        <v>0.13726860078482961</v>
      </c>
      <c r="AC16">
        <f t="shared" si="9"/>
        <v>1</v>
      </c>
      <c r="AE16">
        <v>0.19245888126399999</v>
      </c>
      <c r="AF16">
        <v>1</v>
      </c>
      <c r="AG16">
        <v>34519.666666700003</v>
      </c>
      <c r="AH16">
        <v>29625.666666699999</v>
      </c>
    </row>
    <row r="17" spans="1:34" x14ac:dyDescent="0.45">
      <c r="A17" t="s">
        <v>40</v>
      </c>
      <c r="B17" s="2">
        <v>19509</v>
      </c>
      <c r="C17" s="2">
        <v>7185</v>
      </c>
      <c r="D17" s="2">
        <v>34752</v>
      </c>
      <c r="E17" s="2">
        <v>32376</v>
      </c>
      <c r="F17" s="2">
        <v>21382</v>
      </c>
      <c r="G17" s="2">
        <v>62020</v>
      </c>
      <c r="H17" s="2">
        <v>64593</v>
      </c>
      <c r="I17" s="2">
        <v>47462</v>
      </c>
      <c r="J17" s="2">
        <v>13725</v>
      </c>
      <c r="K17" s="2">
        <v>20149</v>
      </c>
      <c r="L17" s="2">
        <v>33487</v>
      </c>
      <c r="M17" s="2">
        <v>14632</v>
      </c>
      <c r="N17" s="2">
        <f t="shared" si="0"/>
        <v>371272</v>
      </c>
      <c r="P17" t="s">
        <v>40</v>
      </c>
      <c r="Q17">
        <v>5.0736603313599998E-2</v>
      </c>
      <c r="R17">
        <f t="shared" si="1"/>
        <v>2.5742029158016063E-3</v>
      </c>
      <c r="S17">
        <v>1</v>
      </c>
      <c r="U17">
        <f t="shared" si="2"/>
        <v>0.41299406689400048</v>
      </c>
      <c r="V17">
        <f t="shared" si="3"/>
        <v>0.17056409928964614</v>
      </c>
      <c r="W17">
        <f t="shared" si="4"/>
        <v>0.24475787812321326</v>
      </c>
      <c r="X17">
        <f t="shared" si="5"/>
        <v>1</v>
      </c>
      <c r="Z17">
        <f t="shared" si="6"/>
        <v>-0.68609814532687119</v>
      </c>
      <c r="AA17">
        <f t="shared" si="7"/>
        <v>0.47073066502097244</v>
      </c>
      <c r="AB17">
        <f t="shared" si="8"/>
        <v>0.10044003304389609</v>
      </c>
      <c r="AC17">
        <f t="shared" si="9"/>
        <v>1</v>
      </c>
      <c r="AE17">
        <v>6.1488589412100003E-2</v>
      </c>
      <c r="AF17">
        <v>1</v>
      </c>
      <c r="AG17">
        <v>32341.333333300001</v>
      </c>
      <c r="AH17">
        <v>29537.333333300001</v>
      </c>
    </row>
    <row r="18" spans="1:34" x14ac:dyDescent="0.45">
      <c r="A18" t="s">
        <v>41</v>
      </c>
      <c r="B18" s="2">
        <v>14543</v>
      </c>
      <c r="C18" s="2">
        <v>4351</v>
      </c>
      <c r="D18" s="2">
        <v>35844</v>
      </c>
      <c r="E18" s="2">
        <v>21821</v>
      </c>
      <c r="F18" s="2">
        <v>11101</v>
      </c>
      <c r="G18" s="2">
        <v>36492</v>
      </c>
      <c r="H18" s="2">
        <v>86144</v>
      </c>
      <c r="I18" s="2">
        <v>76423</v>
      </c>
      <c r="J18" s="2">
        <v>18211</v>
      </c>
      <c r="K18" s="2">
        <v>18885</v>
      </c>
      <c r="L18" s="2">
        <v>22849</v>
      </c>
      <c r="M18" s="2">
        <v>23180</v>
      </c>
      <c r="N18" s="2">
        <f t="shared" si="0"/>
        <v>369844</v>
      </c>
      <c r="P18" t="s">
        <v>41</v>
      </c>
      <c r="Q18">
        <v>-0.25466976091400001</v>
      </c>
      <c r="R18">
        <f t="shared" si="1"/>
        <v>6.4856687123993922E-2</v>
      </c>
      <c r="S18">
        <v>1</v>
      </c>
      <c r="U18">
        <f t="shared" si="2"/>
        <v>0.13927072692636291</v>
      </c>
      <c r="V18">
        <f t="shared" si="3"/>
        <v>1.939633537859755E-2</v>
      </c>
      <c r="W18">
        <f t="shared" si="4"/>
        <v>0.41162496252809333</v>
      </c>
      <c r="X18">
        <f t="shared" si="5"/>
        <v>1</v>
      </c>
      <c r="Z18">
        <f t="shared" si="6"/>
        <v>-0.86137984480866014</v>
      </c>
      <c r="AA18">
        <f t="shared" si="7"/>
        <v>0.74197523704259138</v>
      </c>
      <c r="AB18">
        <f t="shared" si="8"/>
        <v>3.0324984418455252E-2</v>
      </c>
      <c r="AC18">
        <f t="shared" si="9"/>
        <v>1</v>
      </c>
      <c r="AE18">
        <v>2.1131191622499998</v>
      </c>
      <c r="AF18">
        <v>1</v>
      </c>
      <c r="AG18">
        <v>40948.666666700003</v>
      </c>
      <c r="AH18">
        <v>20692</v>
      </c>
    </row>
    <row r="19" spans="1:34" x14ac:dyDescent="0.45">
      <c r="A19" t="s">
        <v>42</v>
      </c>
      <c r="B19" s="2">
        <v>20989</v>
      </c>
      <c r="C19" s="2">
        <v>7404</v>
      </c>
      <c r="D19" s="2">
        <v>35939</v>
      </c>
      <c r="E19" s="2">
        <v>31915</v>
      </c>
      <c r="F19" s="2">
        <v>21498</v>
      </c>
      <c r="G19" s="2">
        <v>61347</v>
      </c>
      <c r="H19" s="2">
        <v>55595</v>
      </c>
      <c r="I19" s="2">
        <v>41454</v>
      </c>
      <c r="J19" s="2">
        <v>16609</v>
      </c>
      <c r="K19" s="2">
        <v>19931</v>
      </c>
      <c r="L19" s="2">
        <v>34628</v>
      </c>
      <c r="M19" s="2">
        <v>17203</v>
      </c>
      <c r="N19" s="2">
        <f t="shared" si="0"/>
        <v>364512</v>
      </c>
      <c r="P19" t="s">
        <v>42</v>
      </c>
      <c r="Q19">
        <v>0.13949299806000001</v>
      </c>
      <c r="R19">
        <f t="shared" si="1"/>
        <v>1.9458296507767169E-2</v>
      </c>
      <c r="S19">
        <v>1</v>
      </c>
      <c r="U19">
        <f t="shared" si="2"/>
        <v>0.36288152769839044</v>
      </c>
      <c r="V19">
        <f t="shared" si="3"/>
        <v>0.1316830031447177</v>
      </c>
      <c r="W19">
        <f t="shared" si="4"/>
        <v>0.27415781012440799</v>
      </c>
      <c r="X19">
        <f t="shared" si="5"/>
        <v>1</v>
      </c>
      <c r="Z19">
        <f t="shared" si="6"/>
        <v>-0.627687985495189</v>
      </c>
      <c r="AA19">
        <f t="shared" si="7"/>
        <v>0.3939922071350086</v>
      </c>
      <c r="AB19">
        <f t="shared" si="8"/>
        <v>0.12846462040281348</v>
      </c>
      <c r="AC19">
        <f t="shared" si="9"/>
        <v>1</v>
      </c>
      <c r="AE19">
        <v>1.13781466917E-2</v>
      </c>
      <c r="AF19">
        <v>1</v>
      </c>
      <c r="AG19">
        <v>30903.333333300001</v>
      </c>
      <c r="AH19">
        <v>29848.666666699999</v>
      </c>
    </row>
    <row r="20" spans="1:34" x14ac:dyDescent="0.45">
      <c r="A20" t="s">
        <v>43</v>
      </c>
      <c r="B20" s="2">
        <v>17616</v>
      </c>
      <c r="C20" s="2">
        <v>6021</v>
      </c>
      <c r="D20" s="2">
        <v>28047</v>
      </c>
      <c r="E20" s="2">
        <v>26333</v>
      </c>
      <c r="F20" s="2">
        <v>17815</v>
      </c>
      <c r="G20" s="2">
        <v>53657</v>
      </c>
      <c r="H20" s="2">
        <v>50257</v>
      </c>
      <c r="I20" s="2">
        <v>38750</v>
      </c>
      <c r="J20" s="2">
        <v>15859</v>
      </c>
      <c r="K20" s="2">
        <v>21378</v>
      </c>
      <c r="L20" s="2">
        <v>39758</v>
      </c>
      <c r="M20" s="2">
        <v>15710</v>
      </c>
      <c r="N20" s="2">
        <f t="shared" si="0"/>
        <v>331201</v>
      </c>
      <c r="P20" t="s">
        <v>43</v>
      </c>
      <c r="Q20">
        <v>0.10696893717</v>
      </c>
      <c r="R20">
        <f t="shared" si="1"/>
        <v>1.1442353519279408E-2</v>
      </c>
      <c r="S20">
        <v>1</v>
      </c>
      <c r="U20">
        <f t="shared" si="2"/>
        <v>0.37361935368632537</v>
      </c>
      <c r="V20">
        <f t="shared" si="3"/>
        <v>0.13959142144898748</v>
      </c>
      <c r="W20">
        <f t="shared" si="4"/>
        <v>0.26780232122703457</v>
      </c>
      <c r="X20">
        <f t="shared" si="5"/>
        <v>1</v>
      </c>
      <c r="Z20">
        <f t="shared" si="6"/>
        <v>-0.42759658892214114</v>
      </c>
      <c r="AA20">
        <f t="shared" si="7"/>
        <v>0.18283884285785054</v>
      </c>
      <c r="AB20">
        <f t="shared" si="8"/>
        <v>0.23632268499476713</v>
      </c>
      <c r="AC20">
        <f t="shared" si="9"/>
        <v>1</v>
      </c>
      <c r="AE20">
        <v>0.366834751081</v>
      </c>
      <c r="AF20">
        <v>1</v>
      </c>
      <c r="AG20">
        <v>30285.333333300001</v>
      </c>
      <c r="AH20">
        <v>24914.833333300001</v>
      </c>
    </row>
    <row r="21" spans="1:34" x14ac:dyDescent="0.45">
      <c r="A21" t="s">
        <v>44</v>
      </c>
      <c r="B21" s="2">
        <v>17205</v>
      </c>
      <c r="C21" s="2">
        <v>6067</v>
      </c>
      <c r="D21" s="2">
        <v>30087</v>
      </c>
      <c r="E21" s="2">
        <v>27158</v>
      </c>
      <c r="F21" s="2">
        <v>17649</v>
      </c>
      <c r="G21" s="2">
        <v>53158</v>
      </c>
      <c r="H21" s="2">
        <v>47900</v>
      </c>
      <c r="I21" s="2">
        <v>38094</v>
      </c>
      <c r="J21" s="2">
        <v>12802</v>
      </c>
      <c r="K21" s="2">
        <v>16151</v>
      </c>
      <c r="L21" s="2">
        <v>27840</v>
      </c>
      <c r="M21" s="2">
        <v>13735</v>
      </c>
      <c r="N21" s="2">
        <f t="shared" si="0"/>
        <v>307846</v>
      </c>
      <c r="P21" t="s">
        <v>44</v>
      </c>
      <c r="Q21">
        <v>0.12523154800200001</v>
      </c>
      <c r="R21">
        <f t="shared" si="1"/>
        <v>1.5682940614977232E-2</v>
      </c>
      <c r="S21">
        <v>1</v>
      </c>
      <c r="U21">
        <f t="shared" si="2"/>
        <v>0.3664288839668316</v>
      </c>
      <c r="V21">
        <f t="shared" si="3"/>
        <v>0.13427012700517774</v>
      </c>
      <c r="W21">
        <f t="shared" si="4"/>
        <v>0.27205499624992208</v>
      </c>
      <c r="X21">
        <f t="shared" si="5"/>
        <v>1</v>
      </c>
      <c r="Z21">
        <f t="shared" si="6"/>
        <v>-0.66624768338911367</v>
      </c>
      <c r="AA21">
        <f t="shared" si="7"/>
        <v>0.44388597562136062</v>
      </c>
      <c r="AB21">
        <f t="shared" si="8"/>
        <v>0.10974987973764626</v>
      </c>
      <c r="AC21">
        <f t="shared" si="9"/>
        <v>1</v>
      </c>
      <c r="AE21">
        <v>9.59267369689E-3</v>
      </c>
      <c r="AF21">
        <v>1</v>
      </c>
      <c r="AG21">
        <v>26087</v>
      </c>
      <c r="AH21">
        <v>25220.666666699999</v>
      </c>
    </row>
    <row r="22" spans="1:34" x14ac:dyDescent="0.45">
      <c r="A22" t="s">
        <v>45</v>
      </c>
      <c r="B22" s="2">
        <v>16667</v>
      </c>
      <c r="C22" s="2">
        <v>5982</v>
      </c>
      <c r="D22" s="2">
        <v>30838</v>
      </c>
      <c r="E22" s="2">
        <v>27169</v>
      </c>
      <c r="F22" s="2">
        <v>17176</v>
      </c>
      <c r="G22" s="2">
        <v>53722</v>
      </c>
      <c r="H22" s="2">
        <v>49617</v>
      </c>
      <c r="I22" s="2">
        <v>35451</v>
      </c>
      <c r="J22" s="2">
        <v>12308</v>
      </c>
      <c r="K22" s="2">
        <v>15181</v>
      </c>
      <c r="L22" s="2">
        <v>24588</v>
      </c>
      <c r="M22" s="2">
        <v>14540</v>
      </c>
      <c r="N22" s="2">
        <f t="shared" si="0"/>
        <v>303239</v>
      </c>
      <c r="P22" t="s">
        <v>45</v>
      </c>
      <c r="Q22">
        <v>0.14678531131299999</v>
      </c>
      <c r="R22">
        <f t="shared" si="1"/>
        <v>2.1545927617254323E-2</v>
      </c>
      <c r="S22">
        <v>1</v>
      </c>
      <c r="U22">
        <f t="shared" si="2"/>
        <v>0.35856284989704701</v>
      </c>
      <c r="V22">
        <f t="shared" si="3"/>
        <v>0.12856731732629226</v>
      </c>
      <c r="W22">
        <f t="shared" si="4"/>
        <v>0.27672205815124246</v>
      </c>
      <c r="X22">
        <f t="shared" si="5"/>
        <v>1</v>
      </c>
      <c r="Z22">
        <f t="shared" si="6"/>
        <v>-0.72407375228794035</v>
      </c>
      <c r="AA22">
        <f t="shared" si="7"/>
        <v>0.52428279875233763</v>
      </c>
      <c r="AB22">
        <f t="shared" si="8"/>
        <v>8.3300363903116945E-2</v>
      </c>
      <c r="AC22">
        <f t="shared" si="9"/>
        <v>1</v>
      </c>
      <c r="AE22" s="3">
        <v>5.8669997691699997E-6</v>
      </c>
      <c r="AF22">
        <v>1</v>
      </c>
      <c r="AG22">
        <v>25280.833333300001</v>
      </c>
      <c r="AH22">
        <v>25259</v>
      </c>
    </row>
    <row r="23" spans="1:34" x14ac:dyDescent="0.45">
      <c r="A23" t="s">
        <v>46</v>
      </c>
      <c r="B23" s="2">
        <v>17206</v>
      </c>
      <c r="C23" s="2">
        <v>5515</v>
      </c>
      <c r="D23" s="2">
        <v>30297</v>
      </c>
      <c r="E23" s="2">
        <v>22749</v>
      </c>
      <c r="F23" s="2">
        <v>14606</v>
      </c>
      <c r="G23" s="2">
        <v>48369</v>
      </c>
      <c r="H23" s="2">
        <v>50513</v>
      </c>
      <c r="I23" s="2">
        <v>35566</v>
      </c>
      <c r="J23" s="2">
        <v>17932</v>
      </c>
      <c r="K23" s="2">
        <v>15041</v>
      </c>
      <c r="L23" s="2">
        <v>23612</v>
      </c>
      <c r="M23" s="2">
        <v>21555</v>
      </c>
      <c r="N23" s="2">
        <f t="shared" si="0"/>
        <v>302961</v>
      </c>
      <c r="P23" t="s">
        <v>46</v>
      </c>
      <c r="Q23">
        <v>0.13831148748300001</v>
      </c>
      <c r="R23">
        <f t="shared" si="1"/>
        <v>1.913006756976007E-2</v>
      </c>
      <c r="S23">
        <v>1</v>
      </c>
      <c r="U23">
        <f t="shared" si="2"/>
        <v>0.20584740702602777</v>
      </c>
      <c r="V23">
        <f t="shared" si="3"/>
        <v>4.2373154979339148E-2</v>
      </c>
      <c r="W23">
        <f t="shared" si="4"/>
        <v>0.3698849196105794</v>
      </c>
      <c r="X23">
        <f t="shared" si="5"/>
        <v>1</v>
      </c>
      <c r="Z23">
        <f t="shared" si="6"/>
        <v>-0.80561393796515324</v>
      </c>
      <c r="AA23">
        <f t="shared" si="7"/>
        <v>0.64901381704372174</v>
      </c>
      <c r="AB23">
        <f t="shared" si="8"/>
        <v>4.9913116654477431E-2</v>
      </c>
      <c r="AC23">
        <f t="shared" si="9"/>
        <v>1</v>
      </c>
      <c r="AE23">
        <v>0.27067251259699998</v>
      </c>
      <c r="AF23">
        <v>1</v>
      </c>
      <c r="AG23">
        <v>27369.833333300001</v>
      </c>
      <c r="AH23">
        <v>23123.666666699999</v>
      </c>
    </row>
    <row r="24" spans="1:34" x14ac:dyDescent="0.45">
      <c r="A24" t="s">
        <v>47</v>
      </c>
      <c r="B24" s="2">
        <v>15017</v>
      </c>
      <c r="C24" s="2">
        <v>5198</v>
      </c>
      <c r="D24" s="2">
        <v>29742</v>
      </c>
      <c r="E24" s="2">
        <v>24082</v>
      </c>
      <c r="F24" s="2">
        <v>14290</v>
      </c>
      <c r="G24" s="2">
        <v>45374</v>
      </c>
      <c r="H24" s="2">
        <v>49626</v>
      </c>
      <c r="I24" s="2">
        <v>36646</v>
      </c>
      <c r="J24" s="2">
        <v>13771</v>
      </c>
      <c r="K24" s="2">
        <v>16066</v>
      </c>
      <c r="L24" s="2">
        <v>26613</v>
      </c>
      <c r="M24" s="2">
        <v>15899</v>
      </c>
      <c r="N24" s="2">
        <f t="shared" si="0"/>
        <v>292324</v>
      </c>
      <c r="P24" t="s">
        <v>47</v>
      </c>
      <c r="Q24">
        <v>5.6936103907799997E-2</v>
      </c>
      <c r="R24">
        <f t="shared" si="1"/>
        <v>3.2417199281997979E-3</v>
      </c>
      <c r="S24">
        <v>1</v>
      </c>
      <c r="U24">
        <f t="shared" si="2"/>
        <v>0.29015346033855577</v>
      </c>
      <c r="V24">
        <f t="shared" si="3"/>
        <v>8.4189030546437851E-2</v>
      </c>
      <c r="W24">
        <f t="shared" si="4"/>
        <v>0.31790819112435786</v>
      </c>
      <c r="X24">
        <f t="shared" si="5"/>
        <v>1</v>
      </c>
      <c r="Z24">
        <f t="shared" si="6"/>
        <v>-0.70691079273467772</v>
      </c>
      <c r="AA24">
        <f t="shared" si="7"/>
        <v>0.49972286888477047</v>
      </c>
      <c r="AB24">
        <f t="shared" si="8"/>
        <v>9.0933294933095876E-2</v>
      </c>
      <c r="AC24">
        <f t="shared" si="9"/>
        <v>1</v>
      </c>
      <c r="AE24">
        <v>0.25593850104900001</v>
      </c>
      <c r="AF24">
        <v>1</v>
      </c>
      <c r="AG24">
        <v>26436.833333300001</v>
      </c>
      <c r="AH24">
        <v>22283.833333300001</v>
      </c>
    </row>
    <row r="25" spans="1:34" x14ac:dyDescent="0.45">
      <c r="A25" t="s">
        <v>48</v>
      </c>
      <c r="B25" s="2">
        <v>15775</v>
      </c>
      <c r="C25" s="2">
        <v>5687</v>
      </c>
      <c r="D25" s="2">
        <v>28704</v>
      </c>
      <c r="E25" s="2">
        <v>25797</v>
      </c>
      <c r="F25" s="2">
        <v>16847</v>
      </c>
      <c r="G25" s="2">
        <v>48933</v>
      </c>
      <c r="H25" s="2">
        <v>42415</v>
      </c>
      <c r="I25" s="2">
        <v>31893</v>
      </c>
      <c r="J25" s="2">
        <v>13021</v>
      </c>
      <c r="K25" s="2">
        <v>16586</v>
      </c>
      <c r="L25" s="2">
        <v>31687</v>
      </c>
      <c r="M25" s="2">
        <v>12302</v>
      </c>
      <c r="N25" s="2">
        <f t="shared" si="0"/>
        <v>289647</v>
      </c>
      <c r="P25" t="s">
        <v>48</v>
      </c>
      <c r="Q25">
        <v>0.145047084996</v>
      </c>
      <c r="R25">
        <f t="shared" si="1"/>
        <v>2.1038656865836846E-2</v>
      </c>
      <c r="S25">
        <v>1</v>
      </c>
      <c r="U25">
        <f t="shared" si="2"/>
        <v>0.38641030328853171</v>
      </c>
      <c r="V25">
        <f t="shared" si="3"/>
        <v>0.14931292248753505</v>
      </c>
      <c r="W25">
        <f t="shared" si="4"/>
        <v>0.26027030245027161</v>
      </c>
      <c r="X25">
        <f t="shared" si="5"/>
        <v>1</v>
      </c>
      <c r="Z25">
        <f t="shared" si="6"/>
        <v>-0.4797030064078045</v>
      </c>
      <c r="AA25">
        <f t="shared" si="7"/>
        <v>0.23011497435668612</v>
      </c>
      <c r="AB25">
        <f t="shared" si="8"/>
        <v>0.20676578610735227</v>
      </c>
      <c r="AC25">
        <f t="shared" si="9"/>
        <v>1</v>
      </c>
      <c r="AE25">
        <v>1.6909373658699999E-2</v>
      </c>
      <c r="AF25">
        <v>1</v>
      </c>
      <c r="AG25">
        <v>24650.666666699999</v>
      </c>
      <c r="AH25">
        <v>23623.833333300001</v>
      </c>
    </row>
    <row r="26" spans="1:34" x14ac:dyDescent="0.45">
      <c r="A26" t="s">
        <v>49</v>
      </c>
      <c r="B26" s="2">
        <v>16071</v>
      </c>
      <c r="C26" s="2">
        <v>5414</v>
      </c>
      <c r="D26" s="2">
        <v>27229</v>
      </c>
      <c r="E26" s="2">
        <v>23297</v>
      </c>
      <c r="F26" s="2">
        <v>15702</v>
      </c>
      <c r="G26" s="2">
        <v>46339</v>
      </c>
      <c r="H26" s="2">
        <v>44270</v>
      </c>
      <c r="I26" s="2">
        <v>32943</v>
      </c>
      <c r="J26" s="2">
        <v>14697</v>
      </c>
      <c r="K26" s="2">
        <v>17029</v>
      </c>
      <c r="L26" s="2">
        <v>29975</v>
      </c>
      <c r="M26" s="2">
        <v>15240</v>
      </c>
      <c r="N26" s="2">
        <f t="shared" si="0"/>
        <v>288206</v>
      </c>
      <c r="P26" t="s">
        <v>49</v>
      </c>
      <c r="Q26">
        <v>0.121948378404</v>
      </c>
      <c r="R26">
        <f t="shared" si="1"/>
        <v>1.4871406995365172E-2</v>
      </c>
      <c r="S26">
        <v>1</v>
      </c>
      <c r="U26">
        <f t="shared" si="2"/>
        <v>0.32424415384172534</v>
      </c>
      <c r="V26">
        <f t="shared" si="3"/>
        <v>0.10513427130053644</v>
      </c>
      <c r="W26">
        <f t="shared" si="4"/>
        <v>0.29725603261191252</v>
      </c>
      <c r="X26">
        <f t="shared" si="5"/>
        <v>1</v>
      </c>
      <c r="Z26">
        <f t="shared" si="6"/>
        <v>-0.57932226024215439</v>
      </c>
      <c r="AA26">
        <f t="shared" si="7"/>
        <v>0.33561428121207842</v>
      </c>
      <c r="AB26">
        <f t="shared" si="8"/>
        <v>0.15300984465405579</v>
      </c>
      <c r="AC26">
        <f t="shared" si="9"/>
        <v>1</v>
      </c>
      <c r="AE26">
        <v>0.199035612449</v>
      </c>
      <c r="AF26">
        <v>1</v>
      </c>
      <c r="AG26">
        <v>25692.333333300001</v>
      </c>
      <c r="AH26">
        <v>22342</v>
      </c>
    </row>
    <row r="27" spans="1:34" x14ac:dyDescent="0.45">
      <c r="A27" t="s">
        <v>50</v>
      </c>
      <c r="B27" s="2">
        <v>15413</v>
      </c>
      <c r="C27" s="2">
        <v>5430</v>
      </c>
      <c r="D27" s="2">
        <v>30079</v>
      </c>
      <c r="E27" s="2">
        <v>26541</v>
      </c>
      <c r="F27" s="2">
        <v>16317</v>
      </c>
      <c r="G27" s="2">
        <v>49136</v>
      </c>
      <c r="H27" s="2">
        <v>48060</v>
      </c>
      <c r="I27" s="2">
        <v>37076</v>
      </c>
      <c r="J27" s="2">
        <v>11363</v>
      </c>
      <c r="K27" s="2">
        <v>12563</v>
      </c>
      <c r="L27" s="2">
        <v>23150</v>
      </c>
      <c r="M27" s="2">
        <v>12649</v>
      </c>
      <c r="N27" s="2">
        <f t="shared" si="0"/>
        <v>287777</v>
      </c>
      <c r="P27" t="s">
        <v>50</v>
      </c>
      <c r="Q27">
        <v>9.1179690302500005E-2</v>
      </c>
      <c r="R27">
        <f t="shared" si="1"/>
        <v>8.3137359236598127E-3</v>
      </c>
      <c r="S27">
        <v>1</v>
      </c>
      <c r="U27">
        <f t="shared" si="2"/>
        <v>0.37008360373523824</v>
      </c>
      <c r="V27">
        <f t="shared" si="3"/>
        <v>0.13696187375366084</v>
      </c>
      <c r="W27">
        <f t="shared" si="4"/>
        <v>0.26989183905576175</v>
      </c>
      <c r="X27">
        <f t="shared" si="5"/>
        <v>1</v>
      </c>
      <c r="Z27">
        <f t="shared" si="6"/>
        <v>-0.73918005638492257</v>
      </c>
      <c r="AA27">
        <f t="shared" si="7"/>
        <v>0.5463871557572173</v>
      </c>
      <c r="AB27">
        <f t="shared" si="8"/>
        <v>7.6744712184305133E-2</v>
      </c>
      <c r="AC27">
        <f t="shared" si="9"/>
        <v>1</v>
      </c>
      <c r="AE27">
        <v>1.3574106641699999E-3</v>
      </c>
      <c r="AF27">
        <v>1</v>
      </c>
      <c r="AG27">
        <v>24143.5</v>
      </c>
      <c r="AH27">
        <v>23819.333333300001</v>
      </c>
    </row>
    <row r="28" spans="1:34" x14ac:dyDescent="0.45">
      <c r="A28" t="s">
        <v>51</v>
      </c>
      <c r="B28" s="2">
        <v>17037</v>
      </c>
      <c r="C28" s="2">
        <v>6136</v>
      </c>
      <c r="D28" s="2">
        <v>29678</v>
      </c>
      <c r="E28" s="2">
        <v>26602</v>
      </c>
      <c r="F28" s="2">
        <v>17770</v>
      </c>
      <c r="G28" s="2">
        <v>51422</v>
      </c>
      <c r="H28" s="2">
        <v>33947</v>
      </c>
      <c r="I28" s="2">
        <v>23527</v>
      </c>
      <c r="J28" s="2">
        <v>13461</v>
      </c>
      <c r="K28" s="2">
        <v>16213</v>
      </c>
      <c r="L28" s="2">
        <v>29777</v>
      </c>
      <c r="M28" s="2">
        <v>12359</v>
      </c>
      <c r="N28" s="2">
        <f t="shared" si="0"/>
        <v>277929</v>
      </c>
      <c r="P28" t="s">
        <v>51</v>
      </c>
      <c r="Q28">
        <v>0.302220262653</v>
      </c>
      <c r="R28">
        <f t="shared" si="1"/>
        <v>9.1337087158048308E-2</v>
      </c>
      <c r="S28">
        <v>1</v>
      </c>
      <c r="U28">
        <f t="shared" si="2"/>
        <v>0.37521007469857648</v>
      </c>
      <c r="V28">
        <f t="shared" si="3"/>
        <v>0.14078260015531135</v>
      </c>
      <c r="W28">
        <f t="shared" si="4"/>
        <v>0.26686329820612664</v>
      </c>
      <c r="X28">
        <f t="shared" si="5"/>
        <v>1</v>
      </c>
      <c r="Z28">
        <f t="shared" si="6"/>
        <v>-0.28468546400262085</v>
      </c>
      <c r="AA28">
        <f t="shared" si="7"/>
        <v>8.1045813414387533E-2</v>
      </c>
      <c r="AB28">
        <f t="shared" si="8"/>
        <v>0.3212423378536734</v>
      </c>
      <c r="AC28">
        <f t="shared" si="9"/>
        <v>1</v>
      </c>
      <c r="AE28">
        <v>0.19554312739900001</v>
      </c>
      <c r="AF28">
        <v>1</v>
      </c>
      <c r="AG28">
        <v>21547.333333300001</v>
      </c>
      <c r="AH28">
        <v>24774.166666699999</v>
      </c>
    </row>
    <row r="29" spans="1:34" x14ac:dyDescent="0.45">
      <c r="A29" t="s">
        <v>52</v>
      </c>
      <c r="B29" s="2">
        <v>14901</v>
      </c>
      <c r="C29" s="2">
        <v>5109</v>
      </c>
      <c r="D29" s="2">
        <v>24404</v>
      </c>
      <c r="E29" s="2">
        <v>21517</v>
      </c>
      <c r="F29" s="2">
        <v>14628</v>
      </c>
      <c r="G29" s="2">
        <v>44661</v>
      </c>
      <c r="H29" s="2">
        <v>52061</v>
      </c>
      <c r="I29" s="2">
        <v>39058</v>
      </c>
      <c r="J29" s="2">
        <v>11815</v>
      </c>
      <c r="K29" s="2">
        <v>12721</v>
      </c>
      <c r="L29" s="2">
        <v>19915</v>
      </c>
      <c r="M29" s="2">
        <v>15178</v>
      </c>
      <c r="N29" s="2">
        <f t="shared" si="0"/>
        <v>275968</v>
      </c>
      <c r="P29" t="s">
        <v>52</v>
      </c>
      <c r="Q29">
        <v>3.0747898602200001E-2</v>
      </c>
      <c r="R29">
        <f t="shared" si="1"/>
        <v>9.4543326845117272E-4</v>
      </c>
      <c r="S29">
        <v>1</v>
      </c>
      <c r="U29">
        <f t="shared" si="2"/>
        <v>0.33611811073004133</v>
      </c>
      <c r="V29">
        <f t="shared" si="3"/>
        <v>0.11297538436073233</v>
      </c>
      <c r="W29">
        <f t="shared" si="4"/>
        <v>0.29012082758497881</v>
      </c>
      <c r="X29">
        <f t="shared" si="5"/>
        <v>1</v>
      </c>
      <c r="Z29">
        <f t="shared" si="6"/>
        <v>-0.80801106035326098</v>
      </c>
      <c r="AA29">
        <f t="shared" si="7"/>
        <v>0.65288187365320116</v>
      </c>
      <c r="AB29">
        <f t="shared" si="8"/>
        <v>4.9011513270938792E-2</v>
      </c>
      <c r="AC29">
        <f t="shared" si="9"/>
        <v>1</v>
      </c>
      <c r="AE29">
        <v>0.238322690644</v>
      </c>
      <c r="AF29">
        <v>1</v>
      </c>
      <c r="AG29">
        <v>25124.666666699999</v>
      </c>
      <c r="AH29">
        <v>20870</v>
      </c>
    </row>
    <row r="30" spans="1:34" x14ac:dyDescent="0.45">
      <c r="A30" t="s">
        <v>53</v>
      </c>
      <c r="B30" s="2">
        <v>14167</v>
      </c>
      <c r="C30" s="2">
        <v>4701</v>
      </c>
      <c r="D30" s="2">
        <v>26686</v>
      </c>
      <c r="E30" s="2">
        <v>21140</v>
      </c>
      <c r="F30" s="2">
        <v>13033</v>
      </c>
      <c r="G30" s="2">
        <v>43223</v>
      </c>
      <c r="H30" s="2">
        <v>46484</v>
      </c>
      <c r="I30" s="2">
        <v>32717</v>
      </c>
      <c r="J30" s="2">
        <v>13735</v>
      </c>
      <c r="K30" s="2">
        <v>14697</v>
      </c>
      <c r="L30" s="2">
        <v>23584</v>
      </c>
      <c r="M30" s="2">
        <v>16347</v>
      </c>
      <c r="N30" s="2">
        <f t="shared" si="0"/>
        <v>270514</v>
      </c>
      <c r="P30" t="s">
        <v>53</v>
      </c>
      <c r="Q30">
        <v>9.3063014005100003E-2</v>
      </c>
      <c r="R30">
        <f t="shared" si="1"/>
        <v>8.6607245757134386E-3</v>
      </c>
      <c r="S30">
        <v>1</v>
      </c>
      <c r="U30">
        <f t="shared" si="2"/>
        <v>0.26760339295419439</v>
      </c>
      <c r="V30">
        <f t="shared" si="3"/>
        <v>7.161157592059697E-2</v>
      </c>
      <c r="W30">
        <f t="shared" si="4"/>
        <v>0.33169411963799811</v>
      </c>
      <c r="X30">
        <f t="shared" si="5"/>
        <v>1</v>
      </c>
      <c r="Z30">
        <f t="shared" si="6"/>
        <v>-0.73769688847985371</v>
      </c>
      <c r="AA30">
        <f t="shared" si="7"/>
        <v>0.54419669927285774</v>
      </c>
      <c r="AB30">
        <f t="shared" si="8"/>
        <v>7.7381415108208493E-2</v>
      </c>
      <c r="AC30">
        <f t="shared" si="9"/>
        <v>1</v>
      </c>
      <c r="AE30">
        <v>0.29174392855800002</v>
      </c>
      <c r="AF30">
        <v>1</v>
      </c>
      <c r="AG30">
        <v>24594</v>
      </c>
      <c r="AH30">
        <v>20491.666666699999</v>
      </c>
    </row>
    <row r="31" spans="1:34" x14ac:dyDescent="0.45">
      <c r="A31" t="s">
        <v>54</v>
      </c>
      <c r="B31" s="2">
        <v>12336</v>
      </c>
      <c r="C31" s="2">
        <v>3928</v>
      </c>
      <c r="D31" s="2">
        <v>19223</v>
      </c>
      <c r="E31" s="2">
        <v>18618</v>
      </c>
      <c r="F31" s="2">
        <v>12193</v>
      </c>
      <c r="G31" s="2">
        <v>38791</v>
      </c>
      <c r="H31" s="2">
        <v>54838</v>
      </c>
      <c r="I31" s="2">
        <v>47842</v>
      </c>
      <c r="J31" s="2">
        <v>10325</v>
      </c>
      <c r="K31" s="2">
        <v>11761</v>
      </c>
      <c r="L31" s="2">
        <v>18624</v>
      </c>
      <c r="M31" s="2">
        <v>11017</v>
      </c>
      <c r="N31" s="2">
        <f t="shared" si="0"/>
        <v>259496</v>
      </c>
      <c r="P31" t="s">
        <v>54</v>
      </c>
      <c r="Q31">
        <v>-0.115412080689</v>
      </c>
      <c r="R31">
        <f t="shared" si="1"/>
        <v>1.3319948368964246E-2</v>
      </c>
      <c r="S31">
        <v>1</v>
      </c>
      <c r="U31">
        <f t="shared" si="2"/>
        <v>0.36783215270462533</v>
      </c>
      <c r="V31">
        <f t="shared" si="3"/>
        <v>0.1353004925633188</v>
      </c>
      <c r="W31">
        <f t="shared" si="4"/>
        <v>0.27122403075350304</v>
      </c>
      <c r="X31">
        <f t="shared" si="5"/>
        <v>1</v>
      </c>
      <c r="Z31">
        <f t="shared" si="6"/>
        <v>-0.81429236607698674</v>
      </c>
      <c r="AA31">
        <f t="shared" si="7"/>
        <v>0.66307205745125741</v>
      </c>
      <c r="AB31">
        <f t="shared" si="8"/>
        <v>4.6672902789638135E-2</v>
      </c>
      <c r="AC31">
        <f t="shared" si="9"/>
        <v>1</v>
      </c>
      <c r="AE31">
        <v>0.741855909556</v>
      </c>
      <c r="AF31">
        <v>1</v>
      </c>
      <c r="AG31">
        <v>25734.5</v>
      </c>
      <c r="AH31">
        <v>17514.833333300001</v>
      </c>
    </row>
    <row r="32" spans="1:34" x14ac:dyDescent="0.45">
      <c r="A32" t="s">
        <v>55</v>
      </c>
      <c r="B32" s="2">
        <v>13830</v>
      </c>
      <c r="C32" s="2">
        <v>4833</v>
      </c>
      <c r="D32" s="2">
        <v>23781</v>
      </c>
      <c r="E32" s="2">
        <v>20868</v>
      </c>
      <c r="F32" s="2">
        <v>13877</v>
      </c>
      <c r="G32" s="2">
        <v>41330</v>
      </c>
      <c r="H32" s="2">
        <v>37630</v>
      </c>
      <c r="I32" s="2">
        <v>27950</v>
      </c>
      <c r="J32" s="2">
        <v>12059</v>
      </c>
      <c r="K32" s="2">
        <v>13962</v>
      </c>
      <c r="L32" s="2">
        <v>25318</v>
      </c>
      <c r="M32" s="2">
        <v>12971</v>
      </c>
      <c r="N32" s="2">
        <f t="shared" si="0"/>
        <v>248409</v>
      </c>
      <c r="P32" t="s">
        <v>55</v>
      </c>
      <c r="Q32">
        <v>0.153712176206</v>
      </c>
      <c r="R32">
        <f t="shared" si="1"/>
        <v>2.3627433113984391E-2</v>
      </c>
      <c r="S32">
        <v>1</v>
      </c>
      <c r="U32">
        <f t="shared" si="2"/>
        <v>0.34657665927756864</v>
      </c>
      <c r="V32">
        <f t="shared" si="3"/>
        <v>0.12011538075599991</v>
      </c>
      <c r="W32">
        <f t="shared" si="4"/>
        <v>0.28386265050797654</v>
      </c>
      <c r="X32">
        <f t="shared" si="5"/>
        <v>1</v>
      </c>
      <c r="Z32">
        <f t="shared" si="6"/>
        <v>-0.5791002032312782</v>
      </c>
      <c r="AA32">
        <f t="shared" si="7"/>
        <v>0.33535704538250771</v>
      </c>
      <c r="AB32">
        <f t="shared" si="8"/>
        <v>0.15312508294054461</v>
      </c>
      <c r="AC32">
        <f t="shared" si="9"/>
        <v>1</v>
      </c>
      <c r="AE32">
        <v>8.2240824477299995E-2</v>
      </c>
      <c r="AF32">
        <v>1</v>
      </c>
      <c r="AG32">
        <v>21648.333333300001</v>
      </c>
      <c r="AH32">
        <v>19753.166666699999</v>
      </c>
    </row>
    <row r="33" spans="1:34" x14ac:dyDescent="0.45">
      <c r="A33" t="s">
        <v>56</v>
      </c>
      <c r="B33" s="2">
        <v>11194</v>
      </c>
      <c r="C33" s="2">
        <v>3574</v>
      </c>
      <c r="D33" s="2">
        <v>15044</v>
      </c>
      <c r="E33" s="2">
        <v>17228</v>
      </c>
      <c r="F33" s="2">
        <v>11931</v>
      </c>
      <c r="G33" s="2">
        <v>35390</v>
      </c>
      <c r="H33" s="2">
        <v>46455</v>
      </c>
      <c r="I33" s="2">
        <v>41460</v>
      </c>
      <c r="J33" s="2">
        <v>8376</v>
      </c>
      <c r="K33" s="2">
        <v>16807</v>
      </c>
      <c r="L33" s="2">
        <v>31543</v>
      </c>
      <c r="M33" s="2">
        <v>5251</v>
      </c>
      <c r="N33" s="2">
        <f t="shared" si="0"/>
        <v>244253</v>
      </c>
      <c r="P33" t="s">
        <v>56</v>
      </c>
      <c r="Q33">
        <v>-0.14875377466199999</v>
      </c>
      <c r="R33">
        <f t="shared" si="1"/>
        <v>2.2127685476193069E-2</v>
      </c>
      <c r="S33">
        <v>1</v>
      </c>
      <c r="U33">
        <f t="shared" si="2"/>
        <v>0.46024936504335934</v>
      </c>
      <c r="V33">
        <f t="shared" si="3"/>
        <v>0.21182947802281543</v>
      </c>
      <c r="W33">
        <f t="shared" si="4"/>
        <v>0.21769710558728458</v>
      </c>
      <c r="X33">
        <f t="shared" si="5"/>
        <v>1</v>
      </c>
      <c r="Z33">
        <f t="shared" si="6"/>
        <v>-0.53409123255845847</v>
      </c>
      <c r="AA33">
        <f t="shared" si="7"/>
        <v>0.28525344469581337</v>
      </c>
      <c r="AB33">
        <f t="shared" si="8"/>
        <v>0.17692580182543097</v>
      </c>
      <c r="AC33">
        <f t="shared" si="9"/>
        <v>1</v>
      </c>
      <c r="AE33">
        <v>1.2357093679</v>
      </c>
      <c r="AF33">
        <v>1</v>
      </c>
      <c r="AG33">
        <v>24982</v>
      </c>
      <c r="AH33">
        <v>15726.833333299999</v>
      </c>
    </row>
    <row r="34" spans="1:34" x14ac:dyDescent="0.45">
      <c r="A34" t="s">
        <v>57</v>
      </c>
      <c r="B34" s="2">
        <v>12504</v>
      </c>
      <c r="C34" s="2">
        <v>4395</v>
      </c>
      <c r="D34" s="2">
        <v>22413</v>
      </c>
      <c r="E34" s="2">
        <v>19692</v>
      </c>
      <c r="F34" s="2">
        <v>12747</v>
      </c>
      <c r="G34" s="2">
        <v>37070</v>
      </c>
      <c r="H34" s="2">
        <v>39168</v>
      </c>
      <c r="I34" s="2">
        <v>32123</v>
      </c>
      <c r="J34" s="2">
        <v>10971</v>
      </c>
      <c r="K34" s="2">
        <v>13867</v>
      </c>
      <c r="L34" s="2">
        <v>26248</v>
      </c>
      <c r="M34" s="2">
        <v>10897</v>
      </c>
      <c r="N34" s="2">
        <f t="shared" si="0"/>
        <v>242095</v>
      </c>
      <c r="P34" t="s">
        <v>57</v>
      </c>
      <c r="Q34">
        <v>2.3963426513199999E-2</v>
      </c>
      <c r="R34">
        <f t="shared" si="1"/>
        <v>5.7424581025353671E-4</v>
      </c>
      <c r="S34">
        <v>1</v>
      </c>
      <c r="U34">
        <f t="shared" si="2"/>
        <v>0.35413513151150539</v>
      </c>
      <c r="V34">
        <f t="shared" si="3"/>
        <v>0.12541169137067121</v>
      </c>
      <c r="W34">
        <f t="shared" si="4"/>
        <v>0.27935578420461765</v>
      </c>
      <c r="X34">
        <f t="shared" si="5"/>
        <v>1</v>
      </c>
      <c r="Z34">
        <f t="shared" si="6"/>
        <v>-0.58283629770253631</v>
      </c>
      <c r="AA34">
        <f t="shared" si="7"/>
        <v>0.33969814991959951</v>
      </c>
      <c r="AB34">
        <f t="shared" si="8"/>
        <v>0.15118918509711959</v>
      </c>
      <c r="AC34">
        <f t="shared" si="9"/>
        <v>1</v>
      </c>
      <c r="AE34">
        <v>0.367786541099</v>
      </c>
      <c r="AF34">
        <v>1</v>
      </c>
      <c r="AG34">
        <v>22212.333333300001</v>
      </c>
      <c r="AH34">
        <v>18136.833333300001</v>
      </c>
    </row>
    <row r="35" spans="1:34" x14ac:dyDescent="0.45">
      <c r="A35" t="s">
        <v>58</v>
      </c>
      <c r="B35" s="2">
        <v>13160</v>
      </c>
      <c r="C35" s="2">
        <v>4974</v>
      </c>
      <c r="D35" s="2">
        <v>24322</v>
      </c>
      <c r="E35" s="2">
        <v>22396</v>
      </c>
      <c r="F35" s="2">
        <v>14042</v>
      </c>
      <c r="G35" s="2">
        <v>39406</v>
      </c>
      <c r="H35" s="2">
        <v>43647</v>
      </c>
      <c r="I35" s="2">
        <v>31584</v>
      </c>
      <c r="J35" s="2">
        <v>8073</v>
      </c>
      <c r="K35" s="2">
        <v>10948</v>
      </c>
      <c r="L35" s="2">
        <v>17638</v>
      </c>
      <c r="M35" s="2">
        <v>10282</v>
      </c>
      <c r="N35" s="2">
        <f t="shared" si="0"/>
        <v>240472</v>
      </c>
      <c r="P35" t="s">
        <v>58</v>
      </c>
      <c r="Q35">
        <v>3.62758347521E-2</v>
      </c>
      <c r="R35">
        <f t="shared" si="1"/>
        <v>1.3159361869616662E-3</v>
      </c>
      <c r="S35">
        <v>1</v>
      </c>
      <c r="U35">
        <f t="shared" si="2"/>
        <v>0.38889412834936726</v>
      </c>
      <c r="V35">
        <f t="shared" si="3"/>
        <v>0.15123864306461413</v>
      </c>
      <c r="W35">
        <f t="shared" si="4"/>
        <v>0.25881269571951598</v>
      </c>
      <c r="X35">
        <f t="shared" si="5"/>
        <v>1</v>
      </c>
      <c r="Z35">
        <f t="shared" si="6"/>
        <v>-0.76803400258945853</v>
      </c>
      <c r="AA35">
        <f t="shared" si="7"/>
        <v>0.5898762291335844</v>
      </c>
      <c r="AB35">
        <f t="shared" si="8"/>
        <v>6.4672554856103695E-2</v>
      </c>
      <c r="AC35">
        <f t="shared" si="9"/>
        <v>1</v>
      </c>
      <c r="AE35">
        <v>7.2410616866800002E-3</v>
      </c>
      <c r="AF35">
        <v>1</v>
      </c>
      <c r="AG35">
        <v>20362</v>
      </c>
      <c r="AH35">
        <v>19716.666666699999</v>
      </c>
    </row>
    <row r="36" spans="1:34" x14ac:dyDescent="0.45">
      <c r="A36" t="s">
        <v>59</v>
      </c>
      <c r="B36" s="2">
        <v>11498</v>
      </c>
      <c r="C36" s="2">
        <v>4067</v>
      </c>
      <c r="D36" s="2">
        <v>20952</v>
      </c>
      <c r="E36" s="2">
        <v>18661</v>
      </c>
      <c r="F36" s="2">
        <v>11832</v>
      </c>
      <c r="G36" s="2">
        <v>36009</v>
      </c>
      <c r="H36" s="2">
        <v>41719</v>
      </c>
      <c r="I36" s="2">
        <v>30129</v>
      </c>
      <c r="J36" s="2">
        <v>10387</v>
      </c>
      <c r="K36" s="2">
        <v>13963</v>
      </c>
      <c r="L36" s="2">
        <v>26111</v>
      </c>
      <c r="M36" s="2">
        <v>9937</v>
      </c>
      <c r="N36" s="2">
        <f t="shared" si="0"/>
        <v>235265</v>
      </c>
      <c r="P36" t="s">
        <v>59</v>
      </c>
      <c r="Q36">
        <v>-7.0545472712399996E-3</v>
      </c>
      <c r="R36">
        <f t="shared" si="1"/>
        <v>4.9766637202159727E-5</v>
      </c>
      <c r="S36">
        <v>1</v>
      </c>
      <c r="U36">
        <f t="shared" si="2"/>
        <v>0.36185396480716375</v>
      </c>
      <c r="V36">
        <f t="shared" si="3"/>
        <v>0.13093829184666411</v>
      </c>
      <c r="W36">
        <f t="shared" si="4"/>
        <v>0.27476751662423038</v>
      </c>
      <c r="X36">
        <f t="shared" si="5"/>
        <v>1</v>
      </c>
      <c r="Z36">
        <f t="shared" si="6"/>
        <v>-0.59182539974843495</v>
      </c>
      <c r="AA36">
        <f t="shared" si="7"/>
        <v>0.35025730378739484</v>
      </c>
      <c r="AB36">
        <f t="shared" si="8"/>
        <v>0.14655762017075324</v>
      </c>
      <c r="AC36">
        <f t="shared" si="9"/>
        <v>1</v>
      </c>
      <c r="AE36">
        <v>0.501100253785</v>
      </c>
      <c r="AF36">
        <v>1</v>
      </c>
      <c r="AG36">
        <v>22041</v>
      </c>
      <c r="AH36">
        <v>17169.833333300001</v>
      </c>
    </row>
    <row r="37" spans="1:34" x14ac:dyDescent="0.45">
      <c r="A37" t="s">
        <v>60</v>
      </c>
      <c r="B37" s="2">
        <v>12634</v>
      </c>
      <c r="C37" s="2">
        <v>4354</v>
      </c>
      <c r="D37" s="2">
        <v>19879</v>
      </c>
      <c r="E37" s="2">
        <v>18298</v>
      </c>
      <c r="F37" s="2">
        <v>12804</v>
      </c>
      <c r="G37" s="2">
        <v>39016</v>
      </c>
      <c r="H37" s="2">
        <v>35402</v>
      </c>
      <c r="I37" s="2">
        <v>27521</v>
      </c>
      <c r="J37" s="2">
        <v>10432</v>
      </c>
      <c r="K37" s="2">
        <v>12248</v>
      </c>
      <c r="L37" s="2">
        <v>21886</v>
      </c>
      <c r="M37" s="2">
        <v>10815</v>
      </c>
      <c r="N37" s="2">
        <f t="shared" si="0"/>
        <v>225289</v>
      </c>
      <c r="P37" t="s">
        <v>60</v>
      </c>
      <c r="Q37">
        <v>0.13379040898799999</v>
      </c>
      <c r="R37">
        <f t="shared" si="1"/>
        <v>1.7899873537176307E-2</v>
      </c>
      <c r="S37">
        <v>1</v>
      </c>
      <c r="U37">
        <f t="shared" si="2"/>
        <v>0.37060424035867706</v>
      </c>
      <c r="V37">
        <f t="shared" si="3"/>
        <v>0.13734750297183207</v>
      </c>
      <c r="W37">
        <f t="shared" si="4"/>
        <v>0.2695839591677357</v>
      </c>
      <c r="X37">
        <f t="shared" si="5"/>
        <v>1</v>
      </c>
      <c r="Z37">
        <f t="shared" si="6"/>
        <v>-0.63939629799303288</v>
      </c>
      <c r="AA37">
        <f t="shared" si="7"/>
        <v>0.40882762588719529</v>
      </c>
      <c r="AB37">
        <f t="shared" si="8"/>
        <v>0.12269769018125466</v>
      </c>
      <c r="AC37">
        <f t="shared" si="9"/>
        <v>1</v>
      </c>
      <c r="AE37">
        <v>8.7513879843700002E-2</v>
      </c>
      <c r="AF37">
        <v>1</v>
      </c>
      <c r="AG37">
        <v>19717.333333300001</v>
      </c>
      <c r="AH37">
        <v>17830.833333300001</v>
      </c>
    </row>
    <row r="38" spans="1:34" x14ac:dyDescent="0.45">
      <c r="A38" t="s">
        <v>61</v>
      </c>
      <c r="B38" s="2">
        <v>12877</v>
      </c>
      <c r="C38" s="2">
        <v>4437</v>
      </c>
      <c r="D38" s="2">
        <v>17603</v>
      </c>
      <c r="E38" s="2">
        <v>18304</v>
      </c>
      <c r="F38" s="2">
        <v>13671</v>
      </c>
      <c r="G38" s="2">
        <v>39078</v>
      </c>
      <c r="H38" s="2">
        <v>34420</v>
      </c>
      <c r="I38" s="2">
        <v>28568</v>
      </c>
      <c r="J38" s="2">
        <v>8967</v>
      </c>
      <c r="K38" s="2">
        <v>12274</v>
      </c>
      <c r="L38" s="2">
        <v>21850</v>
      </c>
      <c r="M38" s="2">
        <v>9699</v>
      </c>
      <c r="N38" s="2">
        <f t="shared" si="0"/>
        <v>221748</v>
      </c>
      <c r="P38" t="s">
        <v>61</v>
      </c>
      <c r="Q38">
        <v>0.129771974648</v>
      </c>
      <c r="R38">
        <f t="shared" si="1"/>
        <v>1.6840765404041155E-2</v>
      </c>
      <c r="S38">
        <v>1</v>
      </c>
      <c r="U38">
        <f t="shared" si="2"/>
        <v>0.44176182170349565</v>
      </c>
      <c r="V38">
        <f t="shared" si="3"/>
        <v>0.19515350711479107</v>
      </c>
      <c r="W38">
        <f t="shared" si="4"/>
        <v>0.22820142898740234</v>
      </c>
      <c r="X38">
        <f t="shared" si="5"/>
        <v>1</v>
      </c>
      <c r="Z38">
        <f t="shared" si="6"/>
        <v>-0.61171151006288227</v>
      </c>
      <c r="AA38">
        <f t="shared" si="7"/>
        <v>0.37419097154341169</v>
      </c>
      <c r="AB38">
        <f t="shared" si="8"/>
        <v>0.13644694691766268</v>
      </c>
      <c r="AC38">
        <f t="shared" si="9"/>
        <v>1</v>
      </c>
      <c r="AE38">
        <v>6.4538452386199999E-2</v>
      </c>
      <c r="AF38">
        <v>1</v>
      </c>
      <c r="AG38">
        <v>19296.333333300001</v>
      </c>
      <c r="AH38">
        <v>17661.666666699999</v>
      </c>
    </row>
    <row r="39" spans="1:34" x14ac:dyDescent="0.45">
      <c r="A39" t="s">
        <v>62</v>
      </c>
      <c r="B39" s="2">
        <v>11829</v>
      </c>
      <c r="C39" s="2">
        <v>4345</v>
      </c>
      <c r="D39" s="2">
        <v>22489</v>
      </c>
      <c r="E39" s="2">
        <v>19133</v>
      </c>
      <c r="F39" s="2">
        <v>12141</v>
      </c>
      <c r="G39" s="2">
        <v>33303</v>
      </c>
      <c r="H39" s="2">
        <v>40460</v>
      </c>
      <c r="I39" s="2">
        <v>30176</v>
      </c>
      <c r="J39" s="2">
        <v>8633</v>
      </c>
      <c r="K39" s="2">
        <v>10656</v>
      </c>
      <c r="L39" s="2">
        <v>16440</v>
      </c>
      <c r="M39" s="2">
        <v>10962</v>
      </c>
      <c r="N39" s="2">
        <f t="shared" si="0"/>
        <v>220567</v>
      </c>
      <c r="P39" t="s">
        <v>62</v>
      </c>
      <c r="Q39">
        <v>-4.7467706440499999E-3</v>
      </c>
      <c r="R39">
        <f t="shared" si="1"/>
        <v>2.2531831547214853E-5</v>
      </c>
      <c r="S39">
        <v>1</v>
      </c>
      <c r="U39">
        <f t="shared" si="2"/>
        <v>0.34479682232749409</v>
      </c>
      <c r="V39">
        <f t="shared" si="3"/>
        <v>0.11888484868713753</v>
      </c>
      <c r="W39">
        <f t="shared" si="4"/>
        <v>0.2849258753489986</v>
      </c>
      <c r="X39">
        <f t="shared" si="5"/>
        <v>1</v>
      </c>
      <c r="Z39">
        <f t="shared" si="6"/>
        <v>-0.78364873198731444</v>
      </c>
      <c r="AA39">
        <f t="shared" si="7"/>
        <v>0.61410533514532573</v>
      </c>
      <c r="AB39">
        <f t="shared" si="8"/>
        <v>5.8401125216786316E-2</v>
      </c>
      <c r="AC39">
        <f t="shared" si="9"/>
        <v>1</v>
      </c>
      <c r="AE39">
        <v>0.123175014464</v>
      </c>
      <c r="AF39">
        <v>1</v>
      </c>
      <c r="AG39">
        <v>19554.5</v>
      </c>
      <c r="AH39">
        <v>17206.666666699999</v>
      </c>
    </row>
    <row r="40" spans="1:34" x14ac:dyDescent="0.45">
      <c r="A40" t="s">
        <v>63</v>
      </c>
      <c r="B40" s="2">
        <v>12027</v>
      </c>
      <c r="C40" s="2">
        <v>4307</v>
      </c>
      <c r="D40" s="2">
        <v>21367</v>
      </c>
      <c r="E40" s="2">
        <v>19260</v>
      </c>
      <c r="F40" s="2">
        <v>12656</v>
      </c>
      <c r="G40" s="2">
        <v>36691</v>
      </c>
      <c r="H40" s="2">
        <v>31906</v>
      </c>
      <c r="I40" s="2">
        <v>22924</v>
      </c>
      <c r="J40" s="2">
        <v>10345</v>
      </c>
      <c r="K40" s="2">
        <v>13552</v>
      </c>
      <c r="L40" s="2">
        <v>25023</v>
      </c>
      <c r="M40" s="2">
        <v>9679</v>
      </c>
      <c r="N40" s="2">
        <f t="shared" si="0"/>
        <v>219737</v>
      </c>
      <c r="P40" t="s">
        <v>63</v>
      </c>
      <c r="Q40">
        <v>0.15256076302499999</v>
      </c>
      <c r="R40">
        <f t="shared" si="1"/>
        <v>2.3274786414770203E-2</v>
      </c>
      <c r="S40">
        <v>1</v>
      </c>
      <c r="U40">
        <f t="shared" si="2"/>
        <v>0.38044739749751871</v>
      </c>
      <c r="V40">
        <f t="shared" si="3"/>
        <v>0.144740222262635</v>
      </c>
      <c r="W40">
        <f t="shared" si="4"/>
        <v>0.26377626441688984</v>
      </c>
      <c r="X40">
        <f t="shared" si="5"/>
        <v>1</v>
      </c>
      <c r="Z40">
        <f t="shared" si="6"/>
        <v>-0.41724553409237364</v>
      </c>
      <c r="AA40">
        <f t="shared" si="7"/>
        <v>0.17409383572003012</v>
      </c>
      <c r="AB40">
        <f t="shared" si="8"/>
        <v>0.24229553516681257</v>
      </c>
      <c r="AC40">
        <f t="shared" si="9"/>
        <v>1</v>
      </c>
      <c r="AE40">
        <v>4.1299485956300001E-2</v>
      </c>
      <c r="AF40">
        <v>1</v>
      </c>
      <c r="AG40">
        <v>18904.833333300001</v>
      </c>
      <c r="AH40">
        <v>17718</v>
      </c>
    </row>
    <row r="41" spans="1:34" x14ac:dyDescent="0.45">
      <c r="A41" t="s">
        <v>64</v>
      </c>
      <c r="B41" s="2">
        <v>8136</v>
      </c>
      <c r="C41" s="2">
        <v>2459</v>
      </c>
      <c r="D41" s="2">
        <v>15036</v>
      </c>
      <c r="E41" s="2">
        <v>11640</v>
      </c>
      <c r="F41" s="2">
        <v>6690</v>
      </c>
      <c r="G41" s="2">
        <v>24061</v>
      </c>
      <c r="H41" s="2">
        <v>48923</v>
      </c>
      <c r="I41" s="2">
        <v>36629</v>
      </c>
      <c r="J41" s="2">
        <v>11705</v>
      </c>
      <c r="K41" s="2">
        <v>13890</v>
      </c>
      <c r="L41" s="2">
        <v>25208</v>
      </c>
      <c r="M41" s="2">
        <v>13188</v>
      </c>
      <c r="N41" s="2">
        <f t="shared" si="0"/>
        <v>217565</v>
      </c>
      <c r="P41" t="s">
        <v>64</v>
      </c>
      <c r="Q41">
        <v>-0.201713377671</v>
      </c>
      <c r="R41">
        <f t="shared" si="1"/>
        <v>4.0688286731443486E-2</v>
      </c>
      <c r="S41">
        <v>1</v>
      </c>
      <c r="U41">
        <f t="shared" si="2"/>
        <v>0.20728106357559622</v>
      </c>
      <c r="V41">
        <f t="shared" si="3"/>
        <v>4.2965439317030361E-2</v>
      </c>
      <c r="W41">
        <f t="shared" si="4"/>
        <v>0.36899190962370143</v>
      </c>
      <c r="X41">
        <f t="shared" si="5"/>
        <v>1</v>
      </c>
      <c r="Z41">
        <f t="shared" si="6"/>
        <v>-0.70809581925566933</v>
      </c>
      <c r="AA41">
        <f t="shared" si="7"/>
        <v>0.50139968924735756</v>
      </c>
      <c r="AB41">
        <f t="shared" si="8"/>
        <v>9.0400145012841923E-2</v>
      </c>
      <c r="AC41">
        <f t="shared" si="9"/>
        <v>1</v>
      </c>
      <c r="AE41">
        <v>3.8630476849200002</v>
      </c>
      <c r="AF41">
        <v>1</v>
      </c>
      <c r="AG41">
        <v>24923.833333300001</v>
      </c>
      <c r="AH41">
        <v>11337</v>
      </c>
    </row>
    <row r="42" spans="1:34" x14ac:dyDescent="0.45">
      <c r="A42" t="s">
        <v>65</v>
      </c>
      <c r="B42" s="2">
        <v>8411</v>
      </c>
      <c r="C42" s="2">
        <v>2715</v>
      </c>
      <c r="D42" s="2">
        <v>18679</v>
      </c>
      <c r="E42" s="2">
        <v>12821</v>
      </c>
      <c r="F42" s="2">
        <v>6904</v>
      </c>
      <c r="G42" s="2">
        <v>22591</v>
      </c>
      <c r="H42" s="2">
        <v>32126</v>
      </c>
      <c r="I42" s="2">
        <v>27352</v>
      </c>
      <c r="J42" s="2">
        <v>13404</v>
      </c>
      <c r="K42" s="2">
        <v>16247</v>
      </c>
      <c r="L42" s="2">
        <v>33764</v>
      </c>
      <c r="M42" s="2">
        <v>11122</v>
      </c>
      <c r="N42" s="2">
        <f t="shared" si="0"/>
        <v>206136</v>
      </c>
      <c r="P42" t="s">
        <v>65</v>
      </c>
      <c r="Q42">
        <v>-0.13068314493800001</v>
      </c>
      <c r="R42">
        <f t="shared" si="1"/>
        <v>1.7078084370886319E-2</v>
      </c>
      <c r="S42">
        <v>1</v>
      </c>
      <c r="U42">
        <f t="shared" si="2"/>
        <v>0.18408657901375314</v>
      </c>
      <c r="V42">
        <f t="shared" si="3"/>
        <v>3.3887868572986778E-2</v>
      </c>
      <c r="W42">
        <f t="shared" si="4"/>
        <v>0.38347215433478682</v>
      </c>
      <c r="X42">
        <f t="shared" si="5"/>
        <v>1</v>
      </c>
      <c r="Z42">
        <f t="shared" si="6"/>
        <v>-0.13361667353614401</v>
      </c>
      <c r="AA42">
        <f t="shared" si="7"/>
        <v>1.7853415446864487E-2</v>
      </c>
      <c r="AB42">
        <f t="shared" si="8"/>
        <v>0.41519077679775207</v>
      </c>
      <c r="AC42">
        <f t="shared" si="9"/>
        <v>1</v>
      </c>
      <c r="AE42">
        <v>4.1100629984000001</v>
      </c>
      <c r="AF42">
        <v>1</v>
      </c>
      <c r="AG42">
        <v>22335.833333300001</v>
      </c>
      <c r="AH42">
        <v>12020.166666700001</v>
      </c>
    </row>
    <row r="43" spans="1:34" x14ac:dyDescent="0.45">
      <c r="A43" t="s">
        <v>66</v>
      </c>
      <c r="B43" s="2">
        <v>9469</v>
      </c>
      <c r="C43" s="2">
        <v>2978</v>
      </c>
      <c r="D43" s="2">
        <v>13753</v>
      </c>
      <c r="E43" s="2">
        <v>13619</v>
      </c>
      <c r="F43" s="2">
        <v>8855</v>
      </c>
      <c r="G43" s="2">
        <v>30325</v>
      </c>
      <c r="H43" s="2">
        <v>35355</v>
      </c>
      <c r="I43" s="2">
        <v>30809</v>
      </c>
      <c r="J43" s="2">
        <v>9772</v>
      </c>
      <c r="K43" s="2">
        <v>14697</v>
      </c>
      <c r="L43" s="2">
        <v>27342</v>
      </c>
      <c r="M43" s="2">
        <v>9148</v>
      </c>
      <c r="N43" s="2">
        <f t="shared" si="0"/>
        <v>206122</v>
      </c>
      <c r="P43" t="s">
        <v>66</v>
      </c>
      <c r="Q43">
        <v>-4.7209297946399997E-2</v>
      </c>
      <c r="R43">
        <f t="shared" si="1"/>
        <v>2.2287178125919671E-3</v>
      </c>
      <c r="S43">
        <v>1</v>
      </c>
      <c r="U43">
        <f t="shared" si="2"/>
        <v>0.33762001136009195</v>
      </c>
      <c r="V43">
        <f t="shared" si="3"/>
        <v>0.11398727207078863</v>
      </c>
      <c r="W43">
        <f t="shared" si="4"/>
        <v>0.28922057297865916</v>
      </c>
      <c r="X43">
        <f t="shared" si="5"/>
        <v>1</v>
      </c>
      <c r="Z43">
        <f t="shared" si="6"/>
        <v>-0.46648925864829399</v>
      </c>
      <c r="AA43">
        <f t="shared" si="7"/>
        <v>0.21761222843423494</v>
      </c>
      <c r="AB43">
        <f t="shared" si="8"/>
        <v>0.21417687680752096</v>
      </c>
      <c r="AC43">
        <f t="shared" si="9"/>
        <v>1</v>
      </c>
      <c r="AE43">
        <v>1.7876569336000001</v>
      </c>
      <c r="AF43">
        <v>1</v>
      </c>
      <c r="AG43">
        <v>21187.166666699999</v>
      </c>
      <c r="AH43">
        <v>13166.5</v>
      </c>
    </row>
    <row r="44" spans="1:34" x14ac:dyDescent="0.45">
      <c r="A44" t="s">
        <v>67</v>
      </c>
      <c r="B44" s="2">
        <v>11711</v>
      </c>
      <c r="C44" s="2">
        <v>4256</v>
      </c>
      <c r="D44" s="2">
        <v>20357</v>
      </c>
      <c r="E44" s="2">
        <v>18979</v>
      </c>
      <c r="F44" s="2">
        <v>12564</v>
      </c>
      <c r="G44" s="2">
        <v>35823</v>
      </c>
      <c r="H44" s="2">
        <v>29545</v>
      </c>
      <c r="I44" s="2">
        <v>21859</v>
      </c>
      <c r="J44" s="2">
        <v>8581</v>
      </c>
      <c r="K44" s="2">
        <v>11264</v>
      </c>
      <c r="L44" s="2">
        <v>20542</v>
      </c>
      <c r="M44" s="2">
        <v>8244</v>
      </c>
      <c r="N44" s="2">
        <f t="shared" si="0"/>
        <v>203725</v>
      </c>
      <c r="P44" t="s">
        <v>67</v>
      </c>
      <c r="Q44">
        <v>0.172581517868</v>
      </c>
      <c r="R44">
        <f t="shared" si="1"/>
        <v>2.9784380309622802E-2</v>
      </c>
      <c r="S44">
        <v>1</v>
      </c>
      <c r="U44">
        <f t="shared" si="2"/>
        <v>0.40258076070844073</v>
      </c>
      <c r="V44">
        <f t="shared" si="3"/>
        <v>0.16207126889258683</v>
      </c>
      <c r="W44">
        <f t="shared" si="4"/>
        <v>0.25081091463764171</v>
      </c>
      <c r="X44">
        <f t="shared" si="5"/>
        <v>1</v>
      </c>
      <c r="Z44">
        <f t="shared" si="6"/>
        <v>-0.53286455347726092</v>
      </c>
      <c r="AA44">
        <f t="shared" si="7"/>
        <v>0.28394463235252065</v>
      </c>
      <c r="AB44">
        <f t="shared" si="8"/>
        <v>0.17758632172002628</v>
      </c>
      <c r="AC44">
        <f t="shared" si="9"/>
        <v>1</v>
      </c>
      <c r="AE44">
        <v>1.16887378291E-2</v>
      </c>
      <c r="AF44">
        <v>1</v>
      </c>
      <c r="AG44">
        <v>16672.5</v>
      </c>
      <c r="AH44">
        <v>17281.666666699999</v>
      </c>
    </row>
    <row r="45" spans="1:34" x14ac:dyDescent="0.45">
      <c r="A45" t="s">
        <v>68</v>
      </c>
      <c r="B45" s="2">
        <v>10968</v>
      </c>
      <c r="C45" s="2">
        <v>3946</v>
      </c>
      <c r="D45" s="2">
        <v>20236</v>
      </c>
      <c r="E45" s="2">
        <v>17912</v>
      </c>
      <c r="F45" s="2">
        <v>11621</v>
      </c>
      <c r="G45" s="2">
        <v>33266</v>
      </c>
      <c r="H45" s="2">
        <v>27240</v>
      </c>
      <c r="I45" s="2">
        <v>20298</v>
      </c>
      <c r="J45" s="2">
        <v>9394</v>
      </c>
      <c r="K45" s="2">
        <v>12160</v>
      </c>
      <c r="L45" s="2">
        <v>23705</v>
      </c>
      <c r="M45" s="2">
        <v>8194</v>
      </c>
      <c r="N45" s="2">
        <f t="shared" si="0"/>
        <v>198940</v>
      </c>
      <c r="P45" t="s">
        <v>68</v>
      </c>
      <c r="Q45">
        <v>0.16384727233800001</v>
      </c>
      <c r="R45">
        <f t="shared" si="1"/>
        <v>2.6845928652602741E-2</v>
      </c>
      <c r="S45">
        <v>1</v>
      </c>
      <c r="U45">
        <f t="shared" si="2"/>
        <v>0.37657259380452829</v>
      </c>
      <c r="V45">
        <f t="shared" si="3"/>
        <v>0.14180691840467025</v>
      </c>
      <c r="W45">
        <f t="shared" si="4"/>
        <v>0.26605950403520523</v>
      </c>
      <c r="X45">
        <f t="shared" si="5"/>
        <v>1</v>
      </c>
      <c r="Z45">
        <f t="shared" si="6"/>
        <v>-0.3172400418693555</v>
      </c>
      <c r="AA45">
        <f t="shared" si="7"/>
        <v>0.10064124416527043</v>
      </c>
      <c r="AB45">
        <f t="shared" si="8"/>
        <v>0.30147939609545948</v>
      </c>
      <c r="AC45">
        <f t="shared" si="9"/>
        <v>1</v>
      </c>
      <c r="AE45">
        <v>9.31088556414E-3</v>
      </c>
      <c r="AF45">
        <v>1</v>
      </c>
      <c r="AG45">
        <v>16831.833333300001</v>
      </c>
      <c r="AH45">
        <v>16324.833333299999</v>
      </c>
    </row>
    <row r="46" spans="1:34" x14ac:dyDescent="0.45">
      <c r="A46" t="s">
        <v>69</v>
      </c>
      <c r="B46" s="2">
        <v>9074</v>
      </c>
      <c r="C46" s="2">
        <v>3151</v>
      </c>
      <c r="D46" s="2">
        <v>15692</v>
      </c>
      <c r="E46" s="2">
        <v>13715</v>
      </c>
      <c r="F46" s="2">
        <v>9091</v>
      </c>
      <c r="G46" s="2">
        <v>29316</v>
      </c>
      <c r="H46" s="2">
        <v>43236</v>
      </c>
      <c r="I46" s="2">
        <v>36300</v>
      </c>
      <c r="J46" s="2">
        <v>7175</v>
      </c>
      <c r="K46" s="2">
        <v>8368</v>
      </c>
      <c r="L46" s="2">
        <v>13085</v>
      </c>
      <c r="M46" s="2">
        <v>10276</v>
      </c>
      <c r="N46" s="2">
        <f t="shared" si="0"/>
        <v>198479</v>
      </c>
      <c r="P46" t="s">
        <v>69</v>
      </c>
      <c r="Q46">
        <v>-9.75289957629E-2</v>
      </c>
      <c r="R46">
        <f t="shared" si="1"/>
        <v>9.5119050145197667E-3</v>
      </c>
      <c r="S46">
        <v>1</v>
      </c>
      <c r="U46">
        <f t="shared" si="2"/>
        <v>0.34441036367089728</v>
      </c>
      <c r="V46">
        <f t="shared" si="3"/>
        <v>0.11861849860391972</v>
      </c>
      <c r="W46">
        <f t="shared" si="4"/>
        <v>0.28515683298262134</v>
      </c>
      <c r="X46">
        <f t="shared" si="5"/>
        <v>1</v>
      </c>
      <c r="Z46">
        <f t="shared" si="6"/>
        <v>-0.82643323588736795</v>
      </c>
      <c r="AA46">
        <f t="shared" si="7"/>
        <v>0.68299189337926591</v>
      </c>
      <c r="AB46">
        <f t="shared" si="8"/>
        <v>4.2253311702016211E-2</v>
      </c>
      <c r="AC46">
        <f t="shared" si="9"/>
        <v>1</v>
      </c>
      <c r="AE46">
        <v>0.74552191694100001</v>
      </c>
      <c r="AF46">
        <v>1</v>
      </c>
      <c r="AG46">
        <v>19740</v>
      </c>
      <c r="AH46">
        <v>13339.833333299999</v>
      </c>
    </row>
    <row r="47" spans="1:34" x14ac:dyDescent="0.45">
      <c r="A47" t="s">
        <v>70</v>
      </c>
      <c r="B47" s="2">
        <v>11992</v>
      </c>
      <c r="C47" s="2">
        <v>4216</v>
      </c>
      <c r="D47" s="2">
        <v>20187</v>
      </c>
      <c r="E47" s="2">
        <v>18296</v>
      </c>
      <c r="F47" s="2">
        <v>12481</v>
      </c>
      <c r="G47" s="2">
        <v>35863</v>
      </c>
      <c r="H47" s="2">
        <v>25945</v>
      </c>
      <c r="I47" s="2">
        <v>18872</v>
      </c>
      <c r="J47" s="2">
        <v>8866</v>
      </c>
      <c r="K47" s="2">
        <v>10892</v>
      </c>
      <c r="L47" s="2">
        <v>19517</v>
      </c>
      <c r="M47" s="2">
        <v>8521</v>
      </c>
      <c r="N47" s="2">
        <f t="shared" si="0"/>
        <v>195648</v>
      </c>
      <c r="P47" t="s">
        <v>70</v>
      </c>
      <c r="Q47">
        <v>0.25209496244200003</v>
      </c>
      <c r="R47">
        <f t="shared" si="1"/>
        <v>6.3551870088633403E-2</v>
      </c>
      <c r="S47">
        <v>1</v>
      </c>
      <c r="U47">
        <f t="shared" si="2"/>
        <v>0.37978642251969486</v>
      </c>
      <c r="V47">
        <f t="shared" si="3"/>
        <v>0.14423772673030819</v>
      </c>
      <c r="W47">
        <f t="shared" si="4"/>
        <v>0.26416546901667393</v>
      </c>
      <c r="X47">
        <f t="shared" si="5"/>
        <v>1</v>
      </c>
      <c r="Z47">
        <f t="shared" si="6"/>
        <v>-0.47408765314731899</v>
      </c>
      <c r="AA47">
        <f t="shared" si="7"/>
        <v>0.22475910286673265</v>
      </c>
      <c r="AB47">
        <f t="shared" si="8"/>
        <v>0.20990792520787285</v>
      </c>
      <c r="AC47">
        <f t="shared" si="9"/>
        <v>1</v>
      </c>
      <c r="AE47">
        <v>0.10945881151799999</v>
      </c>
      <c r="AF47">
        <v>1</v>
      </c>
      <c r="AG47">
        <v>15435.5</v>
      </c>
      <c r="AH47">
        <v>17172.5</v>
      </c>
    </row>
    <row r="48" spans="1:34" x14ac:dyDescent="0.45">
      <c r="A48" t="s">
        <v>71</v>
      </c>
      <c r="B48" s="2">
        <v>9542</v>
      </c>
      <c r="C48" s="2">
        <v>3700</v>
      </c>
      <c r="D48" s="2">
        <v>21937</v>
      </c>
      <c r="E48" s="2">
        <v>18014</v>
      </c>
      <c r="F48" s="2">
        <v>9897</v>
      </c>
      <c r="G48" s="2">
        <v>33102</v>
      </c>
      <c r="H48" s="2">
        <v>35025</v>
      </c>
      <c r="I48" s="2">
        <v>24396</v>
      </c>
      <c r="J48" s="2">
        <v>6997</v>
      </c>
      <c r="K48" s="2">
        <v>8161</v>
      </c>
      <c r="L48" s="2">
        <v>12967</v>
      </c>
      <c r="M48" s="2">
        <v>9662</v>
      </c>
      <c r="N48" s="2">
        <f t="shared" si="0"/>
        <v>193400</v>
      </c>
      <c r="P48" t="s">
        <v>71</v>
      </c>
      <c r="Q48">
        <v>8.9094806107400004E-2</v>
      </c>
      <c r="R48">
        <f t="shared" si="1"/>
        <v>7.9378844753152013E-3</v>
      </c>
      <c r="S48">
        <v>1</v>
      </c>
      <c r="U48">
        <f t="shared" si="2"/>
        <v>0.32602609940655775</v>
      </c>
      <c r="V48">
        <f t="shared" si="3"/>
        <v>0.10629301749425467</v>
      </c>
      <c r="W48">
        <f t="shared" si="4"/>
        <v>0.29618324690358505</v>
      </c>
      <c r="X48">
        <f t="shared" si="5"/>
        <v>1</v>
      </c>
      <c r="Z48">
        <f t="shared" si="6"/>
        <v>-0.79744157621152878</v>
      </c>
      <c r="AA48">
        <f t="shared" si="7"/>
        <v>0.63591306747072751</v>
      </c>
      <c r="AB48">
        <f t="shared" si="8"/>
        <v>5.3024035051779168E-2</v>
      </c>
      <c r="AC48">
        <f t="shared" si="9"/>
        <v>1</v>
      </c>
      <c r="AE48">
        <v>7.2524991488299995E-4</v>
      </c>
      <c r="AF48">
        <v>1</v>
      </c>
      <c r="AG48">
        <v>16201.333333299999</v>
      </c>
      <c r="AH48">
        <v>16032</v>
      </c>
    </row>
    <row r="49" spans="1:34" x14ac:dyDescent="0.45">
      <c r="A49" t="s">
        <v>72</v>
      </c>
      <c r="B49" s="2">
        <v>10082</v>
      </c>
      <c r="C49" s="2">
        <v>3525</v>
      </c>
      <c r="D49" s="2">
        <v>20001</v>
      </c>
      <c r="E49" s="2">
        <v>15679</v>
      </c>
      <c r="F49" s="2">
        <v>9701</v>
      </c>
      <c r="G49" s="2">
        <v>27966</v>
      </c>
      <c r="H49" s="2">
        <v>26101</v>
      </c>
      <c r="I49" s="2">
        <v>19088</v>
      </c>
      <c r="J49" s="2">
        <v>10588</v>
      </c>
      <c r="K49" s="2">
        <v>12291</v>
      </c>
      <c r="L49" s="2">
        <v>21736</v>
      </c>
      <c r="M49" s="2">
        <v>11365</v>
      </c>
      <c r="N49" s="2">
        <f t="shared" si="0"/>
        <v>188123</v>
      </c>
      <c r="P49" t="s">
        <v>72</v>
      </c>
      <c r="Q49">
        <v>0.15898282190099999</v>
      </c>
      <c r="R49">
        <f t="shared" si="1"/>
        <v>2.5275537659605083E-2</v>
      </c>
      <c r="S49">
        <v>1</v>
      </c>
      <c r="U49">
        <f t="shared" si="2"/>
        <v>0.28647363066937775</v>
      </c>
      <c r="V49">
        <f t="shared" si="3"/>
        <v>8.2067141068895053E-2</v>
      </c>
      <c r="W49">
        <f t="shared" si="4"/>
        <v>0.32015136368913105</v>
      </c>
      <c r="X49">
        <f t="shared" si="5"/>
        <v>1</v>
      </c>
      <c r="Z49">
        <f t="shared" si="6"/>
        <v>-0.37849304528648819</v>
      </c>
      <c r="AA49">
        <f t="shared" si="7"/>
        <v>0.14325698533023962</v>
      </c>
      <c r="AB49">
        <f t="shared" si="8"/>
        <v>0.26492738373380104</v>
      </c>
      <c r="AC49">
        <f t="shared" si="9"/>
        <v>1</v>
      </c>
      <c r="AE49">
        <v>0.29006108391699997</v>
      </c>
      <c r="AF49">
        <v>1</v>
      </c>
      <c r="AG49">
        <v>16861.5</v>
      </c>
      <c r="AH49">
        <v>14492.333333299999</v>
      </c>
    </row>
    <row r="50" spans="1:34" x14ac:dyDescent="0.45">
      <c r="A50" t="s">
        <v>73</v>
      </c>
      <c r="B50" s="2">
        <v>11126</v>
      </c>
      <c r="C50" s="2">
        <v>3983</v>
      </c>
      <c r="D50" s="2">
        <v>19775</v>
      </c>
      <c r="E50" s="2">
        <v>17195</v>
      </c>
      <c r="F50" s="2">
        <v>11342</v>
      </c>
      <c r="G50" s="2">
        <v>31828</v>
      </c>
      <c r="H50" s="2">
        <v>29393</v>
      </c>
      <c r="I50" s="2">
        <v>20395</v>
      </c>
      <c r="J50" s="2">
        <v>8092</v>
      </c>
      <c r="K50" s="2">
        <v>8752</v>
      </c>
      <c r="L50" s="2">
        <v>14194</v>
      </c>
      <c r="M50" s="2">
        <v>9752</v>
      </c>
      <c r="N50" s="2">
        <f t="shared" si="0"/>
        <v>185827</v>
      </c>
      <c r="P50" t="s">
        <v>73</v>
      </c>
      <c r="Q50">
        <v>0.166080896024</v>
      </c>
      <c r="R50">
        <f t="shared" si="1"/>
        <v>2.75828640241347E-2</v>
      </c>
      <c r="S50">
        <v>1</v>
      </c>
      <c r="U50">
        <f t="shared" si="2"/>
        <v>0.35162247251071355</v>
      </c>
      <c r="V50">
        <f t="shared" si="3"/>
        <v>0.1236383631745475</v>
      </c>
      <c r="W50">
        <f t="shared" si="4"/>
        <v>0.28085248774684762</v>
      </c>
      <c r="X50">
        <f t="shared" si="5"/>
        <v>1</v>
      </c>
      <c r="Z50">
        <f t="shared" si="6"/>
        <v>-0.74683238227071247</v>
      </c>
      <c r="AA50">
        <f t="shared" si="7"/>
        <v>0.55775860720814763</v>
      </c>
      <c r="AB50">
        <f t="shared" si="8"/>
        <v>7.3484250704678747E-2</v>
      </c>
      <c r="AC50">
        <f t="shared" si="9"/>
        <v>1</v>
      </c>
      <c r="AE50">
        <v>2.25265868891E-2</v>
      </c>
      <c r="AF50">
        <v>1</v>
      </c>
      <c r="AG50">
        <v>15096.333333299999</v>
      </c>
      <c r="AH50">
        <v>15874.833333299999</v>
      </c>
    </row>
    <row r="51" spans="1:34" x14ac:dyDescent="0.45">
      <c r="A51" t="s">
        <v>74</v>
      </c>
      <c r="B51" s="2">
        <v>11241</v>
      </c>
      <c r="C51" s="2">
        <v>4136</v>
      </c>
      <c r="D51" s="2">
        <v>19214</v>
      </c>
      <c r="E51" s="2">
        <v>17529</v>
      </c>
      <c r="F51" s="2">
        <v>11754</v>
      </c>
      <c r="G51" s="2">
        <v>30300</v>
      </c>
      <c r="H51" s="2">
        <v>28210</v>
      </c>
      <c r="I51" s="2">
        <v>20320</v>
      </c>
      <c r="J51" s="2">
        <v>7821</v>
      </c>
      <c r="K51" s="2">
        <v>9427</v>
      </c>
      <c r="L51" s="2">
        <v>15167</v>
      </c>
      <c r="M51" s="2">
        <v>8649</v>
      </c>
      <c r="N51" s="2">
        <f t="shared" si="0"/>
        <v>183768</v>
      </c>
      <c r="P51" t="s">
        <v>74</v>
      </c>
      <c r="Q51">
        <v>0.13480905451700001</v>
      </c>
      <c r="R51">
        <f t="shared" si="1"/>
        <v>1.817348117976748E-2</v>
      </c>
      <c r="S51">
        <v>1</v>
      </c>
      <c r="U51">
        <f t="shared" si="2"/>
        <v>0.38252046617107199</v>
      </c>
      <c r="V51">
        <f t="shared" si="3"/>
        <v>0.14632190703973424</v>
      </c>
      <c r="W51">
        <f t="shared" si="4"/>
        <v>0.26255631417443964</v>
      </c>
      <c r="X51">
        <f t="shared" si="5"/>
        <v>1</v>
      </c>
      <c r="Z51">
        <f t="shared" si="6"/>
        <v>-0.70089033035519599</v>
      </c>
      <c r="AA51">
        <f t="shared" si="7"/>
        <v>0.49124725518541579</v>
      </c>
      <c r="AB51">
        <f t="shared" si="8"/>
        <v>9.3655672190461586E-2</v>
      </c>
      <c r="AC51">
        <f t="shared" si="9"/>
        <v>1</v>
      </c>
      <c r="AE51">
        <v>2.41517291308E-2</v>
      </c>
      <c r="AF51">
        <v>1</v>
      </c>
      <c r="AG51">
        <v>14932.333333299999</v>
      </c>
      <c r="AH51">
        <v>15695.666666700001</v>
      </c>
    </row>
    <row r="52" spans="1:34" x14ac:dyDescent="0.45">
      <c r="A52" t="s">
        <v>75</v>
      </c>
      <c r="B52" s="2">
        <v>7842</v>
      </c>
      <c r="C52" s="2">
        <v>2841</v>
      </c>
      <c r="D52" s="2">
        <v>14214</v>
      </c>
      <c r="E52" s="2">
        <v>12988</v>
      </c>
      <c r="F52" s="2">
        <v>8055</v>
      </c>
      <c r="G52" s="2">
        <v>25633</v>
      </c>
      <c r="H52" s="2">
        <v>42211</v>
      </c>
      <c r="I52" s="2">
        <v>35348</v>
      </c>
      <c r="J52" s="2">
        <v>5296</v>
      </c>
      <c r="K52" s="2">
        <v>7970</v>
      </c>
      <c r="L52" s="2">
        <v>11840</v>
      </c>
      <c r="M52" s="2">
        <v>8289</v>
      </c>
      <c r="N52" s="2">
        <f t="shared" si="0"/>
        <v>182527</v>
      </c>
      <c r="P52" t="s">
        <v>75</v>
      </c>
      <c r="Q52">
        <v>-0.14793330907900001</v>
      </c>
      <c r="R52">
        <f t="shared" si="1"/>
        <v>2.1884263935062948E-2</v>
      </c>
      <c r="S52">
        <v>1</v>
      </c>
      <c r="U52">
        <f t="shared" si="2"/>
        <v>0.36681636895941522</v>
      </c>
      <c r="V52">
        <f t="shared" si="3"/>
        <v>0.13455424853656983</v>
      </c>
      <c r="W52">
        <f t="shared" si="4"/>
        <v>0.27182549207936368</v>
      </c>
      <c r="X52">
        <f t="shared" si="5"/>
        <v>1</v>
      </c>
      <c r="Z52">
        <f t="shared" si="6"/>
        <v>-0.81994861541144104</v>
      </c>
      <c r="AA52">
        <f t="shared" si="7"/>
        <v>0.67231573191513927</v>
      </c>
      <c r="AB52">
        <f t="shared" si="8"/>
        <v>4.4597139569995621E-2</v>
      </c>
      <c r="AC52">
        <f t="shared" si="9"/>
        <v>1</v>
      </c>
      <c r="AE52">
        <v>0.81366141992300001</v>
      </c>
      <c r="AF52">
        <v>1</v>
      </c>
      <c r="AG52">
        <v>18492.333333300001</v>
      </c>
      <c r="AH52">
        <v>11928.833333299999</v>
      </c>
    </row>
    <row r="53" spans="1:34" x14ac:dyDescent="0.45">
      <c r="A53" t="s">
        <v>76</v>
      </c>
      <c r="B53" s="2">
        <v>10578</v>
      </c>
      <c r="C53" s="2">
        <v>3866</v>
      </c>
      <c r="D53" s="2">
        <v>20841</v>
      </c>
      <c r="E53" s="2">
        <v>17185</v>
      </c>
      <c r="F53" s="2">
        <v>10674</v>
      </c>
      <c r="G53" s="2">
        <v>31936</v>
      </c>
      <c r="H53" s="2">
        <v>27666</v>
      </c>
      <c r="I53" s="2">
        <v>19480</v>
      </c>
      <c r="J53" s="2">
        <v>8396</v>
      </c>
      <c r="K53" s="2">
        <v>8201</v>
      </c>
      <c r="L53" s="2">
        <v>12902</v>
      </c>
      <c r="M53" s="2">
        <v>10516</v>
      </c>
      <c r="N53" s="2">
        <f t="shared" si="0"/>
        <v>182241</v>
      </c>
      <c r="P53" t="s">
        <v>76</v>
      </c>
      <c r="Q53">
        <v>0.21556726582499999</v>
      </c>
      <c r="R53">
        <f t="shared" si="1"/>
        <v>4.646924609526621E-2</v>
      </c>
      <c r="S53">
        <v>1</v>
      </c>
      <c r="U53">
        <f t="shared" si="2"/>
        <v>0.32482412912103525</v>
      </c>
      <c r="V53">
        <f t="shared" si="3"/>
        <v>0.10551071485923898</v>
      </c>
      <c r="W53">
        <f t="shared" si="4"/>
        <v>0.29690679349777443</v>
      </c>
      <c r="X53">
        <f t="shared" si="5"/>
        <v>1</v>
      </c>
      <c r="Z53">
        <f t="shared" si="6"/>
        <v>-0.77929675097858031</v>
      </c>
      <c r="AA53">
        <f t="shared" si="7"/>
        <v>0.60730342608577137</v>
      </c>
      <c r="AB53">
        <f t="shared" si="8"/>
        <v>6.0129775941294213E-2</v>
      </c>
      <c r="AC53">
        <f t="shared" si="9"/>
        <v>1</v>
      </c>
      <c r="AE53">
        <v>6.7243767511500005E-2</v>
      </c>
      <c r="AF53">
        <v>1</v>
      </c>
      <c r="AG53">
        <v>14526.833333299999</v>
      </c>
      <c r="AH53">
        <v>15846.666666700001</v>
      </c>
    </row>
    <row r="54" spans="1:34" x14ac:dyDescent="0.45">
      <c r="A54" t="s">
        <v>77</v>
      </c>
      <c r="B54" s="2">
        <v>8266</v>
      </c>
      <c r="C54" s="2">
        <v>2971</v>
      </c>
      <c r="D54" s="2">
        <v>15207</v>
      </c>
      <c r="E54" s="2">
        <v>13379</v>
      </c>
      <c r="F54" s="2">
        <v>8293</v>
      </c>
      <c r="G54" s="2">
        <v>25794</v>
      </c>
      <c r="H54" s="2">
        <v>40069</v>
      </c>
      <c r="I54" s="2">
        <v>31336</v>
      </c>
      <c r="J54" s="2">
        <v>5861</v>
      </c>
      <c r="K54" s="2">
        <v>7737</v>
      </c>
      <c r="L54" s="2">
        <v>11786</v>
      </c>
      <c r="M54" s="2">
        <v>8680</v>
      </c>
      <c r="N54" s="2">
        <f t="shared" si="0"/>
        <v>179379</v>
      </c>
      <c r="P54" t="s">
        <v>77</v>
      </c>
      <c r="Q54">
        <v>-0.11509554788699999</v>
      </c>
      <c r="R54">
        <f t="shared" si="1"/>
        <v>1.324698514340871E-2</v>
      </c>
      <c r="S54">
        <v>1</v>
      </c>
      <c r="U54">
        <f t="shared" si="2"/>
        <v>0.34278976318396609</v>
      </c>
      <c r="V54">
        <f t="shared" si="3"/>
        <v>0.11750482174371955</v>
      </c>
      <c r="W54">
        <f t="shared" si="4"/>
        <v>0.28612572482636178</v>
      </c>
      <c r="X54">
        <f t="shared" si="5"/>
        <v>1</v>
      </c>
      <c r="Z54">
        <f t="shared" si="6"/>
        <v>-0.82379039404425725</v>
      </c>
      <c r="AA54">
        <f t="shared" si="7"/>
        <v>0.67863061331959262</v>
      </c>
      <c r="AB54">
        <f t="shared" si="8"/>
        <v>4.3203861842234535E-2</v>
      </c>
      <c r="AC54">
        <f t="shared" si="9"/>
        <v>1</v>
      </c>
      <c r="AE54">
        <v>0.61341389550900005</v>
      </c>
      <c r="AF54">
        <v>1</v>
      </c>
      <c r="AG54">
        <v>17578.166666699999</v>
      </c>
      <c r="AH54">
        <v>12318.333333299999</v>
      </c>
    </row>
    <row r="55" spans="1:34" x14ac:dyDescent="0.45">
      <c r="A55" t="s">
        <v>78</v>
      </c>
      <c r="B55" s="2">
        <v>7147</v>
      </c>
      <c r="C55" s="2">
        <v>2603</v>
      </c>
      <c r="D55" s="2">
        <v>12190</v>
      </c>
      <c r="E55" s="2">
        <v>11247</v>
      </c>
      <c r="F55" s="2">
        <v>7525</v>
      </c>
      <c r="G55" s="2">
        <v>22681</v>
      </c>
      <c r="H55" s="2">
        <v>49875</v>
      </c>
      <c r="I55" s="2">
        <v>39402</v>
      </c>
      <c r="J55" s="2">
        <v>3895</v>
      </c>
      <c r="K55" s="2">
        <v>5825</v>
      </c>
      <c r="L55" s="2">
        <v>6331</v>
      </c>
      <c r="M55" s="2">
        <v>9416</v>
      </c>
      <c r="N55" s="2">
        <f t="shared" si="0"/>
        <v>178137</v>
      </c>
      <c r="P55" t="s">
        <v>78</v>
      </c>
      <c r="Q55">
        <v>-0.19839944363000001</v>
      </c>
      <c r="R55">
        <f t="shared" si="1"/>
        <v>3.9362339232693548E-2</v>
      </c>
      <c r="S55">
        <v>1</v>
      </c>
      <c r="U55">
        <f t="shared" si="2"/>
        <v>0.39004967616794139</v>
      </c>
      <c r="V55">
        <f t="shared" si="3"/>
        <v>0.15213874987871595</v>
      </c>
      <c r="W55">
        <f t="shared" si="4"/>
        <v>0.25813513889518258</v>
      </c>
      <c r="X55">
        <f t="shared" si="5"/>
        <v>1</v>
      </c>
      <c r="Z55">
        <f t="shared" si="6"/>
        <v>-0.87300556390724138</v>
      </c>
      <c r="AA55">
        <f t="shared" si="7"/>
        <v>0.76213871461300053</v>
      </c>
      <c r="AB55">
        <f t="shared" si="8"/>
        <v>2.6639745087027697E-2</v>
      </c>
      <c r="AC55">
        <f t="shared" si="9"/>
        <v>1</v>
      </c>
      <c r="AE55">
        <v>0.97329333820899999</v>
      </c>
      <c r="AF55">
        <v>1</v>
      </c>
      <c r="AG55">
        <v>19124</v>
      </c>
      <c r="AH55">
        <v>10565.5</v>
      </c>
    </row>
    <row r="56" spans="1:34" x14ac:dyDescent="0.45">
      <c r="A56" t="s">
        <v>79</v>
      </c>
      <c r="B56" s="2">
        <v>6429</v>
      </c>
      <c r="C56" s="2">
        <v>1735</v>
      </c>
      <c r="D56" s="2">
        <v>14850</v>
      </c>
      <c r="E56" s="2">
        <v>8482</v>
      </c>
      <c r="F56" s="2">
        <v>4595</v>
      </c>
      <c r="G56" s="2">
        <v>14854</v>
      </c>
      <c r="H56" s="2">
        <v>41256</v>
      </c>
      <c r="I56" s="2">
        <v>39658</v>
      </c>
      <c r="J56" s="2">
        <v>7616</v>
      </c>
      <c r="K56" s="2">
        <v>6757</v>
      </c>
      <c r="L56" s="2">
        <v>7425</v>
      </c>
      <c r="M56" s="2">
        <v>10142</v>
      </c>
      <c r="N56" s="2">
        <f t="shared" si="0"/>
        <v>163799</v>
      </c>
      <c r="P56" t="s">
        <v>79</v>
      </c>
      <c r="Q56">
        <v>-0.28693985555500001</v>
      </c>
      <c r="R56">
        <f t="shared" si="1"/>
        <v>8.2334480705924265E-2</v>
      </c>
      <c r="S56">
        <v>1</v>
      </c>
      <c r="U56">
        <f t="shared" si="2"/>
        <v>9.8651923381686962E-2</v>
      </c>
      <c r="V56">
        <f t="shared" si="3"/>
        <v>9.7322019869062349E-3</v>
      </c>
      <c r="W56">
        <f t="shared" si="4"/>
        <v>0.43729825404622769</v>
      </c>
      <c r="X56">
        <f t="shared" si="5"/>
        <v>1</v>
      </c>
      <c r="Z56">
        <f t="shared" si="6"/>
        <v>-0.87407938454504486</v>
      </c>
      <c r="AA56">
        <f t="shared" si="7"/>
        <v>0.76401477048664446</v>
      </c>
      <c r="AB56">
        <f t="shared" si="8"/>
        <v>2.6306996967780934E-2</v>
      </c>
      <c r="AC56">
        <f t="shared" si="9"/>
        <v>1</v>
      </c>
      <c r="AE56">
        <v>2.0476660629799999</v>
      </c>
      <c r="AF56">
        <v>1</v>
      </c>
      <c r="AG56">
        <v>18809</v>
      </c>
      <c r="AH56">
        <v>8490.8333333299997</v>
      </c>
    </row>
    <row r="57" spans="1:34" x14ac:dyDescent="0.45">
      <c r="A57" t="s">
        <v>80</v>
      </c>
      <c r="B57" s="2">
        <v>8425</v>
      </c>
      <c r="C57" s="2">
        <v>2989</v>
      </c>
      <c r="D57" s="2">
        <v>11459</v>
      </c>
      <c r="E57" s="2">
        <v>12253</v>
      </c>
      <c r="F57" s="2">
        <v>9081</v>
      </c>
      <c r="G57" s="2">
        <v>25766</v>
      </c>
      <c r="H57" s="2">
        <v>28159</v>
      </c>
      <c r="I57" s="2">
        <v>22355</v>
      </c>
      <c r="J57" s="2">
        <v>6845</v>
      </c>
      <c r="K57" s="2">
        <v>9595</v>
      </c>
      <c r="L57" s="2">
        <v>19144</v>
      </c>
      <c r="M57" s="2">
        <v>6874</v>
      </c>
      <c r="N57" s="2">
        <f t="shared" si="0"/>
        <v>162945</v>
      </c>
      <c r="P57" t="s">
        <v>80</v>
      </c>
      <c r="Q57">
        <v>1.1942765346799999E-2</v>
      </c>
      <c r="R57">
        <f t="shared" si="1"/>
        <v>1.4262964412872691E-4</v>
      </c>
      <c r="S57">
        <v>1</v>
      </c>
      <c r="U57">
        <f t="shared" si="2"/>
        <v>0.45951249546448297</v>
      </c>
      <c r="V57">
        <f t="shared" si="3"/>
        <v>0.21115173348799648</v>
      </c>
      <c r="W57">
        <f t="shared" si="4"/>
        <v>0.21811366236754184</v>
      </c>
      <c r="X57">
        <f t="shared" si="5"/>
        <v>1</v>
      </c>
      <c r="Z57">
        <f t="shared" si="6"/>
        <v>-0.54815209676329324</v>
      </c>
      <c r="AA57">
        <f t="shared" si="7"/>
        <v>0.30047072118599477</v>
      </c>
      <c r="AB57">
        <f t="shared" si="8"/>
        <v>0.16939827654123829</v>
      </c>
      <c r="AC57">
        <f t="shared" si="9"/>
        <v>1</v>
      </c>
      <c r="AE57">
        <v>0.63298073761200002</v>
      </c>
      <c r="AF57">
        <v>1</v>
      </c>
      <c r="AG57">
        <v>15495.333333299999</v>
      </c>
      <c r="AH57">
        <v>11662.166666700001</v>
      </c>
    </row>
    <row r="58" spans="1:34" x14ac:dyDescent="0.45">
      <c r="A58" t="s">
        <v>81</v>
      </c>
      <c r="B58" s="2">
        <v>8154</v>
      </c>
      <c r="C58" s="2">
        <v>2714</v>
      </c>
      <c r="D58" s="2">
        <v>16156</v>
      </c>
      <c r="E58" s="2">
        <v>11894</v>
      </c>
      <c r="F58" s="2">
        <v>6925</v>
      </c>
      <c r="G58" s="2">
        <v>22841</v>
      </c>
      <c r="H58" s="2">
        <v>32720</v>
      </c>
      <c r="I58" s="2">
        <v>22882</v>
      </c>
      <c r="J58" s="2">
        <v>7896</v>
      </c>
      <c r="K58" s="2">
        <v>7637</v>
      </c>
      <c r="L58" s="2">
        <v>11073</v>
      </c>
      <c r="M58" s="2">
        <v>11115</v>
      </c>
      <c r="N58" s="2">
        <f t="shared" si="0"/>
        <v>162007</v>
      </c>
      <c r="P58" t="s">
        <v>81</v>
      </c>
      <c r="Q58">
        <v>-2.9609878997800002E-2</v>
      </c>
      <c r="R58">
        <f t="shared" si="1"/>
        <v>8.7674493426435766E-4</v>
      </c>
      <c r="S58">
        <v>1</v>
      </c>
      <c r="U58">
        <f t="shared" si="2"/>
        <v>0.20846384582788546</v>
      </c>
      <c r="V58">
        <f t="shared" si="3"/>
        <v>4.3457175017352398E-2</v>
      </c>
      <c r="W58">
        <f t="shared" si="4"/>
        <v>0.36825537529893271</v>
      </c>
      <c r="X58">
        <f t="shared" si="5"/>
        <v>1</v>
      </c>
      <c r="Z58">
        <f t="shared" si="6"/>
        <v>-0.83984824149218795</v>
      </c>
      <c r="AA58">
        <f t="shared" si="7"/>
        <v>0.70534506873752045</v>
      </c>
      <c r="AB58">
        <f t="shared" si="8"/>
        <v>3.7530406519818045E-2</v>
      </c>
      <c r="AC58">
        <f t="shared" si="9"/>
        <v>1</v>
      </c>
      <c r="AE58">
        <v>0.65766722460899996</v>
      </c>
      <c r="AF58">
        <v>1</v>
      </c>
      <c r="AG58">
        <v>15553.833333299999</v>
      </c>
      <c r="AH58">
        <v>11447.333333299999</v>
      </c>
    </row>
    <row r="59" spans="1:34" x14ac:dyDescent="0.45">
      <c r="A59" t="s">
        <v>82</v>
      </c>
      <c r="B59" s="2">
        <v>8007</v>
      </c>
      <c r="C59" s="2">
        <v>2798</v>
      </c>
      <c r="D59" s="2">
        <v>15058</v>
      </c>
      <c r="E59" s="2">
        <v>12808</v>
      </c>
      <c r="F59" s="2">
        <v>8216</v>
      </c>
      <c r="G59" s="2">
        <v>23965</v>
      </c>
      <c r="H59" s="2">
        <v>30153</v>
      </c>
      <c r="I59" s="2">
        <v>22847</v>
      </c>
      <c r="J59" s="2">
        <v>6811</v>
      </c>
      <c r="K59" s="2">
        <v>8073</v>
      </c>
      <c r="L59" s="2">
        <v>14887</v>
      </c>
      <c r="M59" s="2">
        <v>7235</v>
      </c>
      <c r="N59" s="2">
        <f t="shared" si="0"/>
        <v>160858</v>
      </c>
      <c r="P59" t="s">
        <v>82</v>
      </c>
      <c r="Q59">
        <v>-4.2940109237900002E-2</v>
      </c>
      <c r="R59">
        <f t="shared" si="1"/>
        <v>1.8438529813627851E-3</v>
      </c>
      <c r="S59">
        <v>1</v>
      </c>
      <c r="U59">
        <f t="shared" si="2"/>
        <v>0.34653587583352918</v>
      </c>
      <c r="V59">
        <f t="shared" si="3"/>
        <v>0.12008711323971115</v>
      </c>
      <c r="W59">
        <f t="shared" si="4"/>
        <v>0.28388700507269676</v>
      </c>
      <c r="X59">
        <f t="shared" si="5"/>
        <v>1</v>
      </c>
      <c r="Z59">
        <f t="shared" si="6"/>
        <v>-0.72163172515683049</v>
      </c>
      <c r="AA59">
        <f t="shared" si="7"/>
        <v>0.52075234675282334</v>
      </c>
      <c r="AB59">
        <f t="shared" si="8"/>
        <v>8.4374624159588962E-2</v>
      </c>
      <c r="AC59">
        <f t="shared" si="9"/>
        <v>1</v>
      </c>
      <c r="AE59">
        <v>0.41628443159599998</v>
      </c>
      <c r="AF59">
        <v>1</v>
      </c>
      <c r="AG59">
        <v>15001</v>
      </c>
      <c r="AH59">
        <v>11808.666666700001</v>
      </c>
    </row>
    <row r="60" spans="1:34" x14ac:dyDescent="0.45">
      <c r="A60" t="s">
        <v>83</v>
      </c>
      <c r="B60" s="2">
        <v>10017</v>
      </c>
      <c r="C60" s="2">
        <v>3599</v>
      </c>
      <c r="D60" s="2">
        <v>18381</v>
      </c>
      <c r="E60" s="2">
        <v>15647</v>
      </c>
      <c r="F60" s="2">
        <v>10415</v>
      </c>
      <c r="G60" s="2">
        <v>32315</v>
      </c>
      <c r="H60" s="2">
        <v>19644</v>
      </c>
      <c r="I60" s="2">
        <v>13697</v>
      </c>
      <c r="J60" s="2">
        <v>7631</v>
      </c>
      <c r="K60" s="2">
        <v>7825</v>
      </c>
      <c r="L60" s="2">
        <v>12821</v>
      </c>
      <c r="M60" s="2">
        <v>8225</v>
      </c>
      <c r="N60" s="2">
        <f t="shared" si="0"/>
        <v>160217</v>
      </c>
      <c r="P60" t="s">
        <v>83</v>
      </c>
      <c r="Q60">
        <v>0.36932261333700001</v>
      </c>
      <c r="R60">
        <f t="shared" si="1"/>
        <v>0.13639919272207121</v>
      </c>
      <c r="S60">
        <v>1</v>
      </c>
      <c r="U60">
        <f t="shared" si="2"/>
        <v>0.35583782161108296</v>
      </c>
      <c r="V60">
        <f t="shared" si="3"/>
        <v>0.12662055528892091</v>
      </c>
      <c r="W60">
        <f t="shared" si="4"/>
        <v>0.27834241534245913</v>
      </c>
      <c r="X60">
        <f t="shared" si="5"/>
        <v>1</v>
      </c>
      <c r="Z60">
        <f t="shared" si="6"/>
        <v>-0.6235439470234444</v>
      </c>
      <c r="AA60">
        <f t="shared" si="7"/>
        <v>0.38880705386957604</v>
      </c>
      <c r="AB60">
        <f t="shared" si="8"/>
        <v>0.1305227404372325</v>
      </c>
      <c r="AC60">
        <f t="shared" si="9"/>
        <v>1</v>
      </c>
      <c r="AE60">
        <v>0.58598475747099998</v>
      </c>
      <c r="AF60">
        <v>1</v>
      </c>
      <c r="AG60">
        <v>11640.5</v>
      </c>
      <c r="AH60">
        <v>15062.333333299999</v>
      </c>
    </row>
    <row r="61" spans="1:34" x14ac:dyDescent="0.45">
      <c r="A61" t="s">
        <v>84</v>
      </c>
      <c r="B61" s="2">
        <v>8980</v>
      </c>
      <c r="C61" s="2">
        <v>3276</v>
      </c>
      <c r="D61" s="2">
        <v>16619</v>
      </c>
      <c r="E61" s="2">
        <v>14911</v>
      </c>
      <c r="F61" s="2">
        <v>9638</v>
      </c>
      <c r="G61" s="2">
        <v>27370</v>
      </c>
      <c r="H61" s="2">
        <v>22006</v>
      </c>
      <c r="I61" s="2">
        <v>15707</v>
      </c>
      <c r="J61" s="2">
        <v>7200</v>
      </c>
      <c r="K61" s="2">
        <v>9741</v>
      </c>
      <c r="L61" s="2">
        <v>18138</v>
      </c>
      <c r="M61" s="2">
        <v>6583</v>
      </c>
      <c r="N61" s="2">
        <f t="shared" si="0"/>
        <v>160169</v>
      </c>
      <c r="P61" t="s">
        <v>84</v>
      </c>
      <c r="Q61">
        <v>0.186033320197</v>
      </c>
      <c r="R61">
        <f t="shared" si="1"/>
        <v>3.4608396223519529E-2</v>
      </c>
      <c r="S61">
        <v>1</v>
      </c>
      <c r="U61">
        <f t="shared" si="2"/>
        <v>0.3870405303768118</v>
      </c>
      <c r="V61">
        <f t="shared" si="3"/>
        <v>0.14980037215436379</v>
      </c>
      <c r="W61">
        <f t="shared" si="4"/>
        <v>0.25990030400443598</v>
      </c>
      <c r="X61">
        <f t="shared" si="5"/>
        <v>1</v>
      </c>
      <c r="Z61">
        <f t="shared" si="6"/>
        <v>-0.35743312503939922</v>
      </c>
      <c r="AA61">
        <f t="shared" si="7"/>
        <v>0.12775843887543081</v>
      </c>
      <c r="AB61">
        <f t="shared" si="8"/>
        <v>0.27739359606208436</v>
      </c>
      <c r="AC61">
        <f t="shared" si="9"/>
        <v>1</v>
      </c>
      <c r="AE61">
        <v>3.0849338968299998E-3</v>
      </c>
      <c r="AF61">
        <v>1</v>
      </c>
      <c r="AG61">
        <v>13229.166666700001</v>
      </c>
      <c r="AH61">
        <v>13465.666666700001</v>
      </c>
    </row>
    <row r="62" spans="1:34" x14ac:dyDescent="0.45">
      <c r="A62" t="s">
        <v>85</v>
      </c>
      <c r="B62" s="2">
        <v>8866</v>
      </c>
      <c r="C62" s="2">
        <v>3217</v>
      </c>
      <c r="D62" s="2">
        <v>15914</v>
      </c>
      <c r="E62" s="2">
        <v>14030</v>
      </c>
      <c r="F62" s="2">
        <v>9223</v>
      </c>
      <c r="G62" s="2">
        <v>25211</v>
      </c>
      <c r="H62" s="2">
        <v>24615</v>
      </c>
      <c r="I62" s="2">
        <v>18126</v>
      </c>
      <c r="J62" s="2">
        <v>6983</v>
      </c>
      <c r="K62" s="2">
        <v>8460</v>
      </c>
      <c r="L62" s="2">
        <v>14966</v>
      </c>
      <c r="M62" s="2">
        <v>7346</v>
      </c>
      <c r="N62" s="2">
        <f t="shared" si="0"/>
        <v>156957</v>
      </c>
      <c r="P62" t="s">
        <v>85</v>
      </c>
      <c r="Q62">
        <v>9.9530561010400004E-2</v>
      </c>
      <c r="R62">
        <f t="shared" si="1"/>
        <v>9.9063325750449582E-3</v>
      </c>
      <c r="S62">
        <v>1</v>
      </c>
      <c r="U62">
        <f t="shared" si="2"/>
        <v>0.36671795361167669</v>
      </c>
      <c r="V62">
        <f t="shared" si="3"/>
        <v>0.13448205750113587</v>
      </c>
      <c r="W62">
        <f t="shared" si="4"/>
        <v>0.27188377911067452</v>
      </c>
      <c r="X62">
        <f t="shared" si="5"/>
        <v>1</v>
      </c>
      <c r="Z62">
        <f t="shared" si="6"/>
        <v>-0.63419313228336149</v>
      </c>
      <c r="AA62">
        <f t="shared" si="7"/>
        <v>0.40220092903538124</v>
      </c>
      <c r="AB62">
        <f t="shared" si="8"/>
        <v>0.12525168246544277</v>
      </c>
      <c r="AC62">
        <f t="shared" si="9"/>
        <v>1</v>
      </c>
      <c r="AE62">
        <v>2.5212968661599999E-2</v>
      </c>
      <c r="AF62">
        <v>1</v>
      </c>
      <c r="AG62">
        <v>13416</v>
      </c>
      <c r="AH62">
        <v>12743.5</v>
      </c>
    </row>
    <row r="63" spans="1:34" x14ac:dyDescent="0.45">
      <c r="A63" t="s">
        <v>86</v>
      </c>
      <c r="B63" s="2">
        <v>7495</v>
      </c>
      <c r="C63" s="2">
        <v>2614</v>
      </c>
      <c r="D63" s="2">
        <v>14183</v>
      </c>
      <c r="E63" s="2">
        <v>12332</v>
      </c>
      <c r="F63" s="2">
        <v>7715</v>
      </c>
      <c r="G63" s="2">
        <v>22385</v>
      </c>
      <c r="H63" s="2">
        <v>29442</v>
      </c>
      <c r="I63" s="2">
        <v>22348</v>
      </c>
      <c r="J63" s="2">
        <v>6343</v>
      </c>
      <c r="K63" s="2">
        <v>7841</v>
      </c>
      <c r="L63" s="2">
        <v>13744</v>
      </c>
      <c r="M63" s="2">
        <v>6864</v>
      </c>
      <c r="N63" s="2">
        <f t="shared" si="0"/>
        <v>153306</v>
      </c>
      <c r="P63" t="s">
        <v>86</v>
      </c>
      <c r="Q63">
        <v>-6.3641695557E-2</v>
      </c>
      <c r="R63">
        <f t="shared" si="1"/>
        <v>4.0502654133698739E-3</v>
      </c>
      <c r="S63">
        <v>1</v>
      </c>
      <c r="U63">
        <f t="shared" si="2"/>
        <v>0.35349429223320705</v>
      </c>
      <c r="V63">
        <f t="shared" si="3"/>
        <v>0.12495821464145598</v>
      </c>
      <c r="W63">
        <f t="shared" si="4"/>
        <v>0.27973736576849367</v>
      </c>
      <c r="X63">
        <f t="shared" si="5"/>
        <v>1</v>
      </c>
      <c r="Z63">
        <f t="shared" si="6"/>
        <v>-0.73894498298248945</v>
      </c>
      <c r="AA63">
        <f t="shared" si="7"/>
        <v>0.54603968787499158</v>
      </c>
      <c r="AB63">
        <f t="shared" si="8"/>
        <v>7.6845523536786212E-2</v>
      </c>
      <c r="AC63">
        <f t="shared" si="9"/>
        <v>1</v>
      </c>
      <c r="AE63">
        <v>0.47665543172399999</v>
      </c>
      <c r="AF63">
        <v>1</v>
      </c>
      <c r="AG63">
        <v>14430.333333299999</v>
      </c>
      <c r="AH63">
        <v>11120.666666700001</v>
      </c>
    </row>
    <row r="64" spans="1:34" x14ac:dyDescent="0.45">
      <c r="A64" t="s">
        <v>87</v>
      </c>
      <c r="B64" s="2">
        <v>8837</v>
      </c>
      <c r="C64" s="2">
        <v>3266</v>
      </c>
      <c r="D64" s="2">
        <v>16852</v>
      </c>
      <c r="E64" s="2">
        <v>14781</v>
      </c>
      <c r="F64" s="2">
        <v>9208</v>
      </c>
      <c r="G64" s="2">
        <v>24915</v>
      </c>
      <c r="H64" s="2">
        <v>17939</v>
      </c>
      <c r="I64" s="2">
        <v>11669</v>
      </c>
      <c r="J64" s="2">
        <v>7337</v>
      </c>
      <c r="K64" s="2">
        <v>9158</v>
      </c>
      <c r="L64" s="2">
        <v>18104</v>
      </c>
      <c r="M64" s="2">
        <v>6935</v>
      </c>
      <c r="N64" s="2">
        <f t="shared" si="0"/>
        <v>149001</v>
      </c>
      <c r="P64" t="s">
        <v>87</v>
      </c>
      <c r="Q64">
        <v>0.26429904105800001</v>
      </c>
      <c r="R64">
        <f t="shared" si="1"/>
        <v>6.9853983104178369E-2</v>
      </c>
      <c r="S64">
        <v>1</v>
      </c>
      <c r="U64">
        <f t="shared" si="2"/>
        <v>0.36081065124922157</v>
      </c>
      <c r="V64">
        <f t="shared" si="3"/>
        <v>0.13018432605488739</v>
      </c>
      <c r="W64">
        <f t="shared" si="4"/>
        <v>0.2753868357576586</v>
      </c>
      <c r="X64">
        <f t="shared" si="5"/>
        <v>1</v>
      </c>
      <c r="Z64">
        <f t="shared" si="6"/>
        <v>-6.9344452126466366E-2</v>
      </c>
      <c r="AA64">
        <f t="shared" si="7"/>
        <v>4.8086530407197856E-3</v>
      </c>
      <c r="AB64">
        <f t="shared" si="8"/>
        <v>0.4558893567418334</v>
      </c>
      <c r="AC64">
        <f t="shared" si="9"/>
        <v>1</v>
      </c>
      <c r="AE64">
        <v>9.0723940204299997E-2</v>
      </c>
      <c r="AF64">
        <v>1</v>
      </c>
      <c r="AG64">
        <v>11857</v>
      </c>
      <c r="AH64">
        <v>12976.5</v>
      </c>
    </row>
    <row r="65" spans="1:34" x14ac:dyDescent="0.45">
      <c r="A65" t="s">
        <v>88</v>
      </c>
      <c r="B65" s="2">
        <v>4878</v>
      </c>
      <c r="C65" s="2">
        <v>1868</v>
      </c>
      <c r="D65" s="2">
        <v>11404</v>
      </c>
      <c r="E65" s="2">
        <v>9075</v>
      </c>
      <c r="F65" s="2">
        <v>4514</v>
      </c>
      <c r="G65" s="2">
        <v>17405</v>
      </c>
      <c r="H65" s="2">
        <v>35911</v>
      </c>
      <c r="I65" s="2">
        <v>27664</v>
      </c>
      <c r="J65" s="2">
        <v>4874</v>
      </c>
      <c r="K65" s="2">
        <v>6692</v>
      </c>
      <c r="L65" s="2">
        <v>10535</v>
      </c>
      <c r="M65" s="2">
        <v>7656</v>
      </c>
      <c r="N65" s="2">
        <f t="shared" si="0"/>
        <v>142476</v>
      </c>
      <c r="P65" t="s">
        <v>88</v>
      </c>
      <c r="Q65">
        <v>-0.19683048268200001</v>
      </c>
      <c r="R65">
        <f t="shared" si="1"/>
        <v>3.8742238912829109E-2</v>
      </c>
      <c r="S65">
        <v>1</v>
      </c>
      <c r="U65">
        <f t="shared" si="2"/>
        <v>0.2676575365576247</v>
      </c>
      <c r="V65">
        <f t="shared" si="3"/>
        <v>7.1640556876096204E-2</v>
      </c>
      <c r="W65">
        <f t="shared" si="4"/>
        <v>0.3316609081183286</v>
      </c>
      <c r="X65">
        <f t="shared" si="5"/>
        <v>1</v>
      </c>
      <c r="Z65">
        <f t="shared" si="6"/>
        <v>-0.81931695981584973</v>
      </c>
      <c r="AA65">
        <f t="shared" si="7"/>
        <v>0.67128028064188672</v>
      </c>
      <c r="AB65">
        <f t="shared" si="8"/>
        <v>4.4827512304373811E-2</v>
      </c>
      <c r="AC65">
        <f t="shared" si="9"/>
        <v>1</v>
      </c>
      <c r="AE65">
        <v>1.6243798942800001</v>
      </c>
      <c r="AF65">
        <v>1</v>
      </c>
      <c r="AG65">
        <v>15555.333333299999</v>
      </c>
      <c r="AH65">
        <v>8190.6666666700003</v>
      </c>
    </row>
    <row r="66" spans="1:34" x14ac:dyDescent="0.45">
      <c r="A66" t="s">
        <v>89</v>
      </c>
      <c r="B66" s="2">
        <v>8337</v>
      </c>
      <c r="C66" s="2">
        <v>2935</v>
      </c>
      <c r="D66" s="2">
        <v>13859</v>
      </c>
      <c r="E66" s="2">
        <v>12722</v>
      </c>
      <c r="F66" s="2">
        <v>8636</v>
      </c>
      <c r="G66" s="2">
        <v>24237</v>
      </c>
      <c r="H66" s="2">
        <v>20714</v>
      </c>
      <c r="I66" s="2">
        <v>14531</v>
      </c>
      <c r="J66" s="2">
        <v>6384</v>
      </c>
      <c r="K66" s="2">
        <v>8277</v>
      </c>
      <c r="L66" s="2">
        <v>14878</v>
      </c>
      <c r="M66" s="2">
        <v>6342</v>
      </c>
      <c r="N66" s="2">
        <f t="shared" si="0"/>
        <v>141852</v>
      </c>
      <c r="P66" t="s">
        <v>89</v>
      </c>
      <c r="Q66">
        <v>0.17287970619000001</v>
      </c>
      <c r="R66">
        <f t="shared" si="1"/>
        <v>2.9887392812340728E-2</v>
      </c>
      <c r="S66">
        <v>1</v>
      </c>
      <c r="U66">
        <f t="shared" si="2"/>
        <v>0.38079391686881664</v>
      </c>
      <c r="V66">
        <f t="shared" si="3"/>
        <v>0.14500400712429523</v>
      </c>
      <c r="W66">
        <f t="shared" si="4"/>
        <v>0.26357226769914593</v>
      </c>
      <c r="X66">
        <f t="shared" si="5"/>
        <v>1</v>
      </c>
      <c r="Z66">
        <f t="shared" si="6"/>
        <v>-0.49443651799777372</v>
      </c>
      <c r="AA66">
        <f t="shared" si="7"/>
        <v>0.24446747032976282</v>
      </c>
      <c r="AB66">
        <f t="shared" si="8"/>
        <v>0.19857407811719063</v>
      </c>
      <c r="AC66">
        <f t="shared" si="9"/>
        <v>1</v>
      </c>
      <c r="AE66">
        <v>3.1133183285799999E-4</v>
      </c>
      <c r="AF66">
        <v>1</v>
      </c>
      <c r="AG66">
        <v>11854.333333299999</v>
      </c>
      <c r="AH66">
        <v>11787.666666700001</v>
      </c>
    </row>
    <row r="67" spans="1:34" x14ac:dyDescent="0.45">
      <c r="A67" t="s">
        <v>90</v>
      </c>
      <c r="B67" s="2">
        <v>7515</v>
      </c>
      <c r="C67" s="2">
        <v>2698</v>
      </c>
      <c r="D67" s="2">
        <v>11282</v>
      </c>
      <c r="E67" s="2">
        <v>11121</v>
      </c>
      <c r="F67" s="2">
        <v>8170</v>
      </c>
      <c r="G67" s="2">
        <v>23542</v>
      </c>
      <c r="H67" s="2">
        <v>26122</v>
      </c>
      <c r="I67" s="2">
        <v>23138</v>
      </c>
      <c r="J67" s="2">
        <v>4714</v>
      </c>
      <c r="K67" s="2">
        <v>6050</v>
      </c>
      <c r="L67" s="2">
        <v>10435</v>
      </c>
      <c r="M67" s="2">
        <v>6065</v>
      </c>
      <c r="N67" s="2">
        <f t="shared" ref="N67:N130" si="10">SUM(B67:M67)</f>
        <v>140852</v>
      </c>
      <c r="P67" t="s">
        <v>90</v>
      </c>
      <c r="Q67">
        <v>1.6832012217200001E-3</v>
      </c>
      <c r="R67">
        <f t="shared" ref="R67:R130" si="11">Q67^2</f>
        <v>2.8331663527997009E-6</v>
      </c>
      <c r="S67">
        <v>1</v>
      </c>
      <c r="U67">
        <f t="shared" ref="U67:U130" si="12">PEARSON(B$1:F$1,B67:F67)</f>
        <v>0.44075510626221165</v>
      </c>
      <c r="V67">
        <f t="shared" ref="V67:V130" si="13">U67^2</f>
        <v>0.19426506369621349</v>
      </c>
      <c r="W67">
        <f t="shared" ref="W67:W130" si="14">TDIST(ABS(U67)/(((1-(U67^2))/(COUNT(B67:F67)-2))^0.5),COUNT(B67:F67)-2,1)</f>
        <v>0.22877655530171334</v>
      </c>
      <c r="X67">
        <f t="shared" ref="X67:X130" si="15">IF(W67*COUNT(W$3:W$221)&gt;1,1,W67*COUNT(W$3:W$221))</f>
        <v>1</v>
      </c>
      <c r="Z67">
        <f t="shared" ref="Z67:Z130" si="16">PEARSON(H$1:L$1,H67:L67)</f>
        <v>-0.77349308460722443</v>
      </c>
      <c r="AA67">
        <f t="shared" ref="AA67:AA130" si="17">Z67^2</f>
        <v>0.5982915519351989</v>
      </c>
      <c r="AB67">
        <f t="shared" ref="AB67:AB130" si="18">TDIST(ABS(Z67)/(((1-(Z67^2))/(COUNT(H67:L67)-2))^0.5),COUNT(H67:L67)-2,1)</f>
        <v>6.2458345923026265E-2</v>
      </c>
      <c r="AC67">
        <f t="shared" ref="AC67:AC130" si="19">IF(AB67*COUNT(AB$3:AB$221)&gt;1,1,AB67*COUNT(AB$3:AB$221))</f>
        <v>1</v>
      </c>
      <c r="AE67">
        <v>0.179058294885</v>
      </c>
      <c r="AF67">
        <v>1</v>
      </c>
      <c r="AG67">
        <v>12754</v>
      </c>
      <c r="AH67">
        <v>10721.333333299999</v>
      </c>
    </row>
    <row r="68" spans="1:34" x14ac:dyDescent="0.45">
      <c r="A68" t="s">
        <v>91</v>
      </c>
      <c r="B68" s="2">
        <v>7548</v>
      </c>
      <c r="C68" s="2">
        <v>2533</v>
      </c>
      <c r="D68" s="2">
        <v>12982</v>
      </c>
      <c r="E68" s="2">
        <v>11033</v>
      </c>
      <c r="F68" s="2">
        <v>7342</v>
      </c>
      <c r="G68" s="2">
        <v>22067</v>
      </c>
      <c r="H68" s="2">
        <v>23063</v>
      </c>
      <c r="I68" s="2">
        <v>17460</v>
      </c>
      <c r="J68" s="2">
        <v>6775</v>
      </c>
      <c r="K68" s="2">
        <v>7648</v>
      </c>
      <c r="L68" s="2">
        <v>13856</v>
      </c>
      <c r="M68" s="2">
        <v>7528</v>
      </c>
      <c r="N68" s="2">
        <f t="shared" si="10"/>
        <v>139835</v>
      </c>
      <c r="P68" t="s">
        <v>91</v>
      </c>
      <c r="Q68">
        <v>7.5191344791600001E-2</v>
      </c>
      <c r="R68">
        <f t="shared" si="11"/>
        <v>5.6537383315692722E-3</v>
      </c>
      <c r="S68">
        <v>1</v>
      </c>
      <c r="U68">
        <f t="shared" si="12"/>
        <v>0.31937907250466235</v>
      </c>
      <c r="V68">
        <f t="shared" si="13"/>
        <v>0.10200299195393837</v>
      </c>
      <c r="W68">
        <f t="shared" si="14"/>
        <v>0.30018847609939647</v>
      </c>
      <c r="X68">
        <f t="shared" si="15"/>
        <v>1</v>
      </c>
      <c r="Z68">
        <f t="shared" si="16"/>
        <v>-0.65378649295463287</v>
      </c>
      <c r="AA68">
        <f t="shared" si="17"/>
        <v>0.42743677836991822</v>
      </c>
      <c r="AB68">
        <f t="shared" si="18"/>
        <v>0.11570945978799506</v>
      </c>
      <c r="AC68">
        <f t="shared" si="19"/>
        <v>1</v>
      </c>
      <c r="AE68">
        <v>0.31072641489199998</v>
      </c>
      <c r="AF68">
        <v>1</v>
      </c>
      <c r="AG68">
        <v>12721.666666700001</v>
      </c>
      <c r="AH68">
        <v>10584.166666700001</v>
      </c>
    </row>
    <row r="69" spans="1:34" x14ac:dyDescent="0.45">
      <c r="A69" t="s">
        <v>92</v>
      </c>
      <c r="B69" s="2">
        <v>6978</v>
      </c>
      <c r="C69" s="2">
        <v>2644</v>
      </c>
      <c r="D69" s="2">
        <v>13366</v>
      </c>
      <c r="E69" s="2">
        <v>11948</v>
      </c>
      <c r="F69" s="2">
        <v>7489</v>
      </c>
      <c r="G69" s="2">
        <v>21399</v>
      </c>
      <c r="H69" s="2">
        <v>21259</v>
      </c>
      <c r="I69" s="2">
        <v>15127</v>
      </c>
      <c r="J69" s="2">
        <v>5765</v>
      </c>
      <c r="K69" s="2">
        <v>8001</v>
      </c>
      <c r="L69" s="2">
        <v>15807</v>
      </c>
      <c r="M69" s="2">
        <v>5459</v>
      </c>
      <c r="N69" s="2">
        <f t="shared" si="10"/>
        <v>135242</v>
      </c>
      <c r="P69" t="s">
        <v>92</v>
      </c>
      <c r="Q69">
        <v>7.1286636006800005E-2</v>
      </c>
      <c r="R69">
        <f t="shared" si="11"/>
        <v>5.0817844731659949E-3</v>
      </c>
      <c r="S69">
        <v>1</v>
      </c>
      <c r="U69">
        <f t="shared" si="12"/>
        <v>0.38166808661887558</v>
      </c>
      <c r="V69">
        <f t="shared" si="13"/>
        <v>0.14567052834331351</v>
      </c>
      <c r="W69">
        <f t="shared" si="14"/>
        <v>0.26305778199694485</v>
      </c>
      <c r="X69">
        <f t="shared" si="15"/>
        <v>1</v>
      </c>
      <c r="Z69">
        <f t="shared" si="16"/>
        <v>-0.45393050086319553</v>
      </c>
      <c r="AA69">
        <f t="shared" si="17"/>
        <v>0.20605289961391154</v>
      </c>
      <c r="AB69">
        <f t="shared" si="18"/>
        <v>0.22127498018856426</v>
      </c>
      <c r="AC69">
        <f t="shared" si="19"/>
        <v>1</v>
      </c>
      <c r="AE69">
        <v>0.11448527381699999</v>
      </c>
      <c r="AF69">
        <v>1</v>
      </c>
      <c r="AG69">
        <v>11903</v>
      </c>
      <c r="AH69">
        <v>10637.333333299999</v>
      </c>
    </row>
    <row r="70" spans="1:34" x14ac:dyDescent="0.45">
      <c r="A70" t="s">
        <v>93</v>
      </c>
      <c r="B70" s="2">
        <v>5420</v>
      </c>
      <c r="C70" s="2">
        <v>1711</v>
      </c>
      <c r="D70" s="2">
        <v>16297</v>
      </c>
      <c r="E70" s="2">
        <v>9510</v>
      </c>
      <c r="F70" s="2">
        <v>4498</v>
      </c>
      <c r="G70" s="2">
        <v>12465</v>
      </c>
      <c r="H70" s="2">
        <v>25116</v>
      </c>
      <c r="I70" s="2">
        <v>22755</v>
      </c>
      <c r="J70" s="2">
        <v>7418</v>
      </c>
      <c r="K70" s="2">
        <v>9404</v>
      </c>
      <c r="L70" s="2">
        <v>10701</v>
      </c>
      <c r="M70" s="2">
        <v>8133</v>
      </c>
      <c r="N70" s="2">
        <f t="shared" si="10"/>
        <v>133428</v>
      </c>
      <c r="P70" t="s">
        <v>93</v>
      </c>
      <c r="Q70">
        <v>-0.243189269475</v>
      </c>
      <c r="R70">
        <f t="shared" si="11"/>
        <v>5.9141020787784167E-2</v>
      </c>
      <c r="S70">
        <v>1</v>
      </c>
      <c r="U70">
        <f t="shared" si="12"/>
        <v>0.16626723184777314</v>
      </c>
      <c r="V70">
        <f t="shared" si="13"/>
        <v>2.764479238632115E-2</v>
      </c>
      <c r="W70">
        <f t="shared" si="14"/>
        <v>0.39464073092352142</v>
      </c>
      <c r="X70">
        <f t="shared" si="15"/>
        <v>1</v>
      </c>
      <c r="Z70">
        <f t="shared" si="16"/>
        <v>-0.81218627631295637</v>
      </c>
      <c r="AA70">
        <f t="shared" si="17"/>
        <v>0.65964654743110596</v>
      </c>
      <c r="AB70">
        <f t="shared" si="18"/>
        <v>4.7453139870799285E-2</v>
      </c>
      <c r="AC70">
        <f t="shared" si="19"/>
        <v>1</v>
      </c>
      <c r="AE70">
        <v>2.0534935428000001</v>
      </c>
      <c r="AF70">
        <v>1</v>
      </c>
      <c r="AG70">
        <v>13921.166666700001</v>
      </c>
      <c r="AH70">
        <v>8316.8333333299997</v>
      </c>
    </row>
    <row r="71" spans="1:34" x14ac:dyDescent="0.45">
      <c r="A71" t="s">
        <v>94</v>
      </c>
      <c r="B71" s="2">
        <v>5273</v>
      </c>
      <c r="C71" s="2">
        <v>1594</v>
      </c>
      <c r="D71" s="2">
        <v>8664</v>
      </c>
      <c r="E71" s="2">
        <v>6518</v>
      </c>
      <c r="F71" s="2">
        <v>4578</v>
      </c>
      <c r="G71" s="2">
        <v>16563</v>
      </c>
      <c r="H71" s="2">
        <v>40236</v>
      </c>
      <c r="I71" s="2">
        <v>30180</v>
      </c>
      <c r="J71" s="2">
        <v>4906</v>
      </c>
      <c r="K71" s="2">
        <v>2845</v>
      </c>
      <c r="L71" s="2">
        <v>1918</v>
      </c>
      <c r="M71" s="2">
        <v>9636</v>
      </c>
      <c r="N71" s="2">
        <f t="shared" si="10"/>
        <v>132911</v>
      </c>
      <c r="P71" t="s">
        <v>94</v>
      </c>
      <c r="Q71">
        <v>-0.18671529173199999</v>
      </c>
      <c r="R71">
        <f t="shared" si="11"/>
        <v>3.4862600166565866E-2</v>
      </c>
      <c r="S71">
        <v>1</v>
      </c>
      <c r="U71">
        <f t="shared" si="12"/>
        <v>0.21486064583736225</v>
      </c>
      <c r="V71">
        <f t="shared" si="13"/>
        <v>4.6165097129648412E-2</v>
      </c>
      <c r="W71">
        <f t="shared" si="14"/>
        <v>0.36427532064921986</v>
      </c>
      <c r="X71">
        <f t="shared" si="15"/>
        <v>1</v>
      </c>
      <c r="Z71">
        <f t="shared" si="16"/>
        <v>-0.91794742882543312</v>
      </c>
      <c r="AA71">
        <f t="shared" si="17"/>
        <v>0.8426274820872236</v>
      </c>
      <c r="AB71">
        <f t="shared" si="18"/>
        <v>1.3932320100158851E-2</v>
      </c>
      <c r="AC71">
        <f t="shared" si="19"/>
        <v>1</v>
      </c>
      <c r="AE71">
        <v>1.2450951025300001</v>
      </c>
      <c r="AF71">
        <v>1</v>
      </c>
      <c r="AG71">
        <v>14953.5</v>
      </c>
      <c r="AH71">
        <v>7198.3333333299997</v>
      </c>
    </row>
    <row r="72" spans="1:34" x14ac:dyDescent="0.45">
      <c r="A72" t="s">
        <v>95</v>
      </c>
      <c r="B72" s="2">
        <v>8274</v>
      </c>
      <c r="C72" s="2">
        <v>2911</v>
      </c>
      <c r="D72" s="2">
        <v>13576</v>
      </c>
      <c r="E72" s="2">
        <v>12511</v>
      </c>
      <c r="F72" s="2">
        <v>8738</v>
      </c>
      <c r="G72" s="2">
        <v>22765</v>
      </c>
      <c r="H72" s="2">
        <v>17561</v>
      </c>
      <c r="I72" s="2">
        <v>12707</v>
      </c>
      <c r="J72" s="2">
        <v>5967</v>
      </c>
      <c r="K72" s="2">
        <v>7268</v>
      </c>
      <c r="L72" s="2">
        <v>12684</v>
      </c>
      <c r="M72" s="2">
        <v>5772</v>
      </c>
      <c r="N72" s="2">
        <f t="shared" si="10"/>
        <v>130734</v>
      </c>
      <c r="P72" t="s">
        <v>95</v>
      </c>
      <c r="Q72">
        <v>0.22324327344600001</v>
      </c>
      <c r="R72">
        <f t="shared" si="11"/>
        <v>4.9837559138885532E-2</v>
      </c>
      <c r="S72">
        <v>1</v>
      </c>
      <c r="U72">
        <f t="shared" si="12"/>
        <v>0.39584956954881378</v>
      </c>
      <c r="V72">
        <f t="shared" si="13"/>
        <v>0.15669688171198115</v>
      </c>
      <c r="W72">
        <f t="shared" si="14"/>
        <v>0.25473982951444879</v>
      </c>
      <c r="X72">
        <f t="shared" si="15"/>
        <v>1</v>
      </c>
      <c r="Z72">
        <f t="shared" si="16"/>
        <v>-0.51281617831543813</v>
      </c>
      <c r="AA72">
        <f t="shared" si="17"/>
        <v>0.26298043274205124</v>
      </c>
      <c r="AB72">
        <f t="shared" si="18"/>
        <v>0.18846571223294095</v>
      </c>
      <c r="AC72">
        <f t="shared" si="19"/>
        <v>1</v>
      </c>
      <c r="AE72">
        <v>0.11498466265</v>
      </c>
      <c r="AF72">
        <v>1</v>
      </c>
      <c r="AG72">
        <v>10326.5</v>
      </c>
      <c r="AH72">
        <v>11462.5</v>
      </c>
    </row>
    <row r="73" spans="1:34" x14ac:dyDescent="0.45">
      <c r="A73" t="s">
        <v>96</v>
      </c>
      <c r="B73" s="2">
        <v>7434</v>
      </c>
      <c r="C73" s="2">
        <v>2681</v>
      </c>
      <c r="D73" s="2">
        <v>13060</v>
      </c>
      <c r="E73" s="2">
        <v>11964</v>
      </c>
      <c r="F73" s="2">
        <v>7654</v>
      </c>
      <c r="G73" s="2">
        <v>23253</v>
      </c>
      <c r="H73" s="2">
        <v>16471</v>
      </c>
      <c r="I73" s="2">
        <v>11370</v>
      </c>
      <c r="J73" s="2">
        <v>6361</v>
      </c>
      <c r="K73" s="2">
        <v>8379</v>
      </c>
      <c r="L73" s="2">
        <v>14887</v>
      </c>
      <c r="M73" s="2">
        <v>5964</v>
      </c>
      <c r="N73" s="2">
        <f t="shared" si="10"/>
        <v>129478</v>
      </c>
      <c r="P73" t="s">
        <v>96</v>
      </c>
      <c r="Q73">
        <v>0.271863922195</v>
      </c>
      <c r="R73">
        <f t="shared" si="11"/>
        <v>7.390999219124901E-2</v>
      </c>
      <c r="S73">
        <v>1</v>
      </c>
      <c r="U73">
        <f t="shared" si="12"/>
        <v>0.37152776136892313</v>
      </c>
      <c r="V73">
        <f t="shared" si="13"/>
        <v>0.13803287746780349</v>
      </c>
      <c r="W73">
        <f t="shared" si="14"/>
        <v>0.26903800196565208</v>
      </c>
      <c r="X73">
        <f t="shared" si="15"/>
        <v>1</v>
      </c>
      <c r="Z73">
        <f t="shared" si="16"/>
        <v>-0.22897767207570904</v>
      </c>
      <c r="AA73">
        <f t="shared" si="17"/>
        <v>5.2430774309210948E-2</v>
      </c>
      <c r="AB73">
        <f t="shared" si="18"/>
        <v>0.35551231779280945</v>
      </c>
      <c r="AC73">
        <f t="shared" si="19"/>
        <v>1</v>
      </c>
      <c r="AE73">
        <v>1.6444949754100002E-2</v>
      </c>
      <c r="AF73">
        <v>1</v>
      </c>
      <c r="AG73">
        <v>10572</v>
      </c>
      <c r="AH73">
        <v>11007.666666700001</v>
      </c>
    </row>
    <row r="74" spans="1:34" x14ac:dyDescent="0.45">
      <c r="A74" t="s">
        <v>97</v>
      </c>
      <c r="B74" s="2">
        <v>6944</v>
      </c>
      <c r="C74" s="2">
        <v>2481</v>
      </c>
      <c r="D74" s="2">
        <v>11882</v>
      </c>
      <c r="E74" s="2">
        <v>10754</v>
      </c>
      <c r="F74" s="2">
        <v>7171</v>
      </c>
      <c r="G74" s="2">
        <v>21465</v>
      </c>
      <c r="H74" s="2">
        <v>17872</v>
      </c>
      <c r="I74" s="2">
        <v>12796</v>
      </c>
      <c r="J74" s="2">
        <v>5966</v>
      </c>
      <c r="K74" s="2">
        <v>7601</v>
      </c>
      <c r="L74" s="2">
        <v>13692</v>
      </c>
      <c r="M74" s="2">
        <v>5749</v>
      </c>
      <c r="N74" s="2">
        <f t="shared" si="10"/>
        <v>124373</v>
      </c>
      <c r="P74" t="s">
        <v>97</v>
      </c>
      <c r="Q74">
        <v>0.185938218534</v>
      </c>
      <c r="R74">
        <f t="shared" si="11"/>
        <v>3.4573021111597539E-2</v>
      </c>
      <c r="S74">
        <v>1</v>
      </c>
      <c r="U74">
        <f t="shared" si="12"/>
        <v>0.37280504180491586</v>
      </c>
      <c r="V74">
        <f t="shared" si="13"/>
        <v>0.13898359919516506</v>
      </c>
      <c r="W74">
        <f t="shared" si="14"/>
        <v>0.26828327127525148</v>
      </c>
      <c r="X74">
        <f t="shared" si="15"/>
        <v>1</v>
      </c>
      <c r="Z74">
        <f t="shared" si="16"/>
        <v>-0.44477837806832854</v>
      </c>
      <c r="AA74">
        <f t="shared" si="17"/>
        <v>0.19782780559709301</v>
      </c>
      <c r="AB74">
        <f t="shared" si="18"/>
        <v>0.22648000681311672</v>
      </c>
      <c r="AC74">
        <f t="shared" si="19"/>
        <v>1</v>
      </c>
      <c r="AE74">
        <v>2.2368349015E-2</v>
      </c>
      <c r="AF74">
        <v>1</v>
      </c>
      <c r="AG74">
        <v>10612.666666700001</v>
      </c>
      <c r="AH74">
        <v>10116.166666700001</v>
      </c>
    </row>
    <row r="75" spans="1:34" x14ac:dyDescent="0.45">
      <c r="A75" t="s">
        <v>98</v>
      </c>
      <c r="B75" s="2">
        <v>4009</v>
      </c>
      <c r="C75" s="2">
        <v>1460</v>
      </c>
      <c r="D75" s="2">
        <v>7101</v>
      </c>
      <c r="E75" s="2">
        <v>6337</v>
      </c>
      <c r="F75" s="2">
        <v>3902</v>
      </c>
      <c r="G75" s="2">
        <v>13847</v>
      </c>
      <c r="H75" s="2">
        <v>34758</v>
      </c>
      <c r="I75" s="2">
        <v>27394</v>
      </c>
      <c r="J75" s="2">
        <v>3263</v>
      </c>
      <c r="K75" s="2">
        <v>4467</v>
      </c>
      <c r="L75" s="2">
        <v>6025</v>
      </c>
      <c r="M75" s="2">
        <v>7706</v>
      </c>
      <c r="N75" s="2">
        <f t="shared" si="10"/>
        <v>120269</v>
      </c>
      <c r="P75" t="s">
        <v>98</v>
      </c>
      <c r="Q75">
        <v>-0.21359459047599999</v>
      </c>
      <c r="R75">
        <f t="shared" si="11"/>
        <v>4.5622649080610145E-2</v>
      </c>
      <c r="S75">
        <v>1</v>
      </c>
      <c r="U75">
        <f t="shared" si="12"/>
        <v>0.3300461844049789</v>
      </c>
      <c r="V75">
        <f t="shared" si="13"/>
        <v>0.10893048384028534</v>
      </c>
      <c r="W75">
        <f t="shared" si="14"/>
        <v>0.29376559986960055</v>
      </c>
      <c r="X75">
        <f t="shared" si="15"/>
        <v>1</v>
      </c>
      <c r="Z75">
        <f t="shared" si="16"/>
        <v>-0.86038320369065047</v>
      </c>
      <c r="AA75">
        <f t="shared" si="17"/>
        <v>0.74025925719298735</v>
      </c>
      <c r="AB75">
        <f t="shared" si="18"/>
        <v>3.064781184406094E-2</v>
      </c>
      <c r="AC75">
        <f t="shared" si="19"/>
        <v>1</v>
      </c>
      <c r="AE75">
        <v>1.8166623078699999</v>
      </c>
      <c r="AF75">
        <v>1</v>
      </c>
      <c r="AG75">
        <v>13935.5</v>
      </c>
      <c r="AH75">
        <v>6109.3333333299997</v>
      </c>
    </row>
    <row r="76" spans="1:34" x14ac:dyDescent="0.45">
      <c r="A76" t="s">
        <v>99</v>
      </c>
      <c r="B76" s="2">
        <v>5774</v>
      </c>
      <c r="C76" s="2">
        <v>2570</v>
      </c>
      <c r="D76" s="2">
        <v>16599</v>
      </c>
      <c r="E76" s="2">
        <v>12923</v>
      </c>
      <c r="F76" s="2">
        <v>6007</v>
      </c>
      <c r="G76" s="2">
        <v>18115</v>
      </c>
      <c r="H76" s="2">
        <v>22609</v>
      </c>
      <c r="I76" s="2">
        <v>13845</v>
      </c>
      <c r="J76" s="2">
        <v>3621</v>
      </c>
      <c r="K76" s="2">
        <v>4567</v>
      </c>
      <c r="L76" s="2">
        <v>6057</v>
      </c>
      <c r="M76" s="2">
        <v>6485</v>
      </c>
      <c r="N76" s="2">
        <f t="shared" si="10"/>
        <v>119172</v>
      </c>
      <c r="P76" t="s">
        <v>99</v>
      </c>
      <c r="Q76">
        <v>4.2676019208600001E-2</v>
      </c>
      <c r="R76">
        <f t="shared" si="11"/>
        <v>1.8212426154927963E-3</v>
      </c>
      <c r="S76">
        <v>1</v>
      </c>
      <c r="U76">
        <f t="shared" si="12"/>
        <v>0.29600494105879527</v>
      </c>
      <c r="V76">
        <f t="shared" si="13"/>
        <v>8.7618925131220854E-2</v>
      </c>
      <c r="W76">
        <f t="shared" si="14"/>
        <v>0.31434660785241719</v>
      </c>
      <c r="X76">
        <f t="shared" si="15"/>
        <v>1</v>
      </c>
      <c r="Z76">
        <f t="shared" si="16"/>
        <v>-0.83209270317265394</v>
      </c>
      <c r="AA76">
        <f t="shared" si="17"/>
        <v>0.69237826667317437</v>
      </c>
      <c r="AB76">
        <f t="shared" si="18"/>
        <v>4.0239811544181062E-2</v>
      </c>
      <c r="AC76">
        <f t="shared" si="19"/>
        <v>1</v>
      </c>
      <c r="AE76">
        <v>4.0331017491299997E-2</v>
      </c>
      <c r="AF76">
        <v>1</v>
      </c>
      <c r="AG76">
        <v>9530.6666666700003</v>
      </c>
      <c r="AH76">
        <v>10331.333333299999</v>
      </c>
    </row>
    <row r="77" spans="1:34" x14ac:dyDescent="0.45">
      <c r="A77" t="s">
        <v>100</v>
      </c>
      <c r="B77" s="2">
        <v>5980</v>
      </c>
      <c r="C77" s="2">
        <v>2051</v>
      </c>
      <c r="D77" s="2">
        <v>11665</v>
      </c>
      <c r="E77" s="2">
        <v>9359</v>
      </c>
      <c r="F77" s="2">
        <v>5735</v>
      </c>
      <c r="G77" s="2">
        <v>19547</v>
      </c>
      <c r="H77" s="2">
        <v>20968</v>
      </c>
      <c r="I77" s="2">
        <v>14847</v>
      </c>
      <c r="J77" s="2">
        <v>5360</v>
      </c>
      <c r="K77" s="2">
        <v>5195</v>
      </c>
      <c r="L77" s="2">
        <v>9298</v>
      </c>
      <c r="M77" s="2">
        <v>6430</v>
      </c>
      <c r="N77" s="2">
        <f t="shared" si="10"/>
        <v>116435</v>
      </c>
      <c r="P77" t="s">
        <v>100</v>
      </c>
      <c r="Q77">
        <v>8.3957644429100003E-2</v>
      </c>
      <c r="R77">
        <f t="shared" si="11"/>
        <v>7.0488860580831866E-3</v>
      </c>
      <c r="S77">
        <v>1</v>
      </c>
      <c r="U77">
        <f t="shared" si="12"/>
        <v>0.29218103627729303</v>
      </c>
      <c r="V77">
        <f t="shared" si="13"/>
        <v>8.5369757960072817E-2</v>
      </c>
      <c r="W77">
        <f t="shared" si="14"/>
        <v>0.31667332379266488</v>
      </c>
      <c r="X77">
        <f t="shared" si="15"/>
        <v>1</v>
      </c>
      <c r="Z77">
        <f t="shared" si="16"/>
        <v>-0.77233590111333539</v>
      </c>
      <c r="AA77">
        <f t="shared" si="17"/>
        <v>0.59650274414854776</v>
      </c>
      <c r="AB77">
        <f t="shared" si="18"/>
        <v>6.2925780470924619E-2</v>
      </c>
      <c r="AC77">
        <f t="shared" si="19"/>
        <v>1</v>
      </c>
      <c r="AE77">
        <v>0.129556069715</v>
      </c>
      <c r="AF77">
        <v>1</v>
      </c>
      <c r="AG77">
        <v>10349.666666700001</v>
      </c>
      <c r="AH77">
        <v>9056.1666666700003</v>
      </c>
    </row>
    <row r="78" spans="1:34" x14ac:dyDescent="0.45">
      <c r="A78" t="s">
        <v>101</v>
      </c>
      <c r="B78" s="2">
        <v>6735</v>
      </c>
      <c r="C78" s="2">
        <v>2432</v>
      </c>
      <c r="D78" s="2">
        <v>11560</v>
      </c>
      <c r="E78" s="2">
        <v>10956</v>
      </c>
      <c r="F78" s="2">
        <v>7026</v>
      </c>
      <c r="G78" s="2">
        <v>20332</v>
      </c>
      <c r="H78" s="2">
        <v>20068</v>
      </c>
      <c r="I78" s="2">
        <v>12759</v>
      </c>
      <c r="J78" s="2">
        <v>4410</v>
      </c>
      <c r="K78" s="2">
        <v>5320</v>
      </c>
      <c r="L78" s="2">
        <v>9333</v>
      </c>
      <c r="M78" s="2">
        <v>5367</v>
      </c>
      <c r="N78" s="2">
        <f t="shared" si="10"/>
        <v>116298</v>
      </c>
      <c r="P78" t="s">
        <v>101</v>
      </c>
      <c r="Q78">
        <v>0.128764688918</v>
      </c>
      <c r="R78">
        <f t="shared" si="11"/>
        <v>1.658034511214931E-2</v>
      </c>
      <c r="S78">
        <v>1</v>
      </c>
      <c r="U78">
        <f t="shared" si="12"/>
        <v>0.3895947892106007</v>
      </c>
      <c r="V78">
        <f t="shared" si="13"/>
        <v>0.15178409978005239</v>
      </c>
      <c r="W78">
        <f t="shared" si="14"/>
        <v>0.25840181949276847</v>
      </c>
      <c r="X78">
        <f t="shared" si="15"/>
        <v>1</v>
      </c>
      <c r="Z78">
        <f t="shared" si="16"/>
        <v>-0.71856559883158933</v>
      </c>
      <c r="AA78">
        <f t="shared" si="17"/>
        <v>0.51633651982420059</v>
      </c>
      <c r="AB78">
        <f t="shared" si="18"/>
        <v>8.5729029318353939E-2</v>
      </c>
      <c r="AC78">
        <f t="shared" si="19"/>
        <v>1</v>
      </c>
      <c r="AE78">
        <v>7.1777122350100003E-3</v>
      </c>
      <c r="AF78">
        <v>1</v>
      </c>
      <c r="AG78">
        <v>9542.8333333299997</v>
      </c>
      <c r="AH78">
        <v>9840.1666666700003</v>
      </c>
    </row>
    <row r="79" spans="1:34" x14ac:dyDescent="0.45">
      <c r="A79" t="s">
        <v>102</v>
      </c>
      <c r="B79" s="2">
        <v>5939</v>
      </c>
      <c r="C79" s="2">
        <v>2145</v>
      </c>
      <c r="D79" s="2">
        <v>10709</v>
      </c>
      <c r="E79" s="2">
        <v>9453</v>
      </c>
      <c r="F79" s="2">
        <v>6188</v>
      </c>
      <c r="G79" s="2">
        <v>16870</v>
      </c>
      <c r="H79" s="2">
        <v>21464</v>
      </c>
      <c r="I79" s="2">
        <v>15747</v>
      </c>
      <c r="J79" s="2">
        <v>4769</v>
      </c>
      <c r="K79" s="2">
        <v>5929</v>
      </c>
      <c r="L79" s="2">
        <v>11373</v>
      </c>
      <c r="M79" s="2">
        <v>5282</v>
      </c>
      <c r="N79" s="2">
        <f t="shared" si="10"/>
        <v>115868</v>
      </c>
      <c r="P79" t="s">
        <v>102</v>
      </c>
      <c r="Q79">
        <v>-4.1086185152300003E-2</v>
      </c>
      <c r="R79">
        <f t="shared" si="11"/>
        <v>1.6880746103690772E-3</v>
      </c>
      <c r="S79">
        <v>1</v>
      </c>
      <c r="U79">
        <f t="shared" si="12"/>
        <v>0.36770918666561453</v>
      </c>
      <c r="V79">
        <f t="shared" si="13"/>
        <v>0.13521004595828776</v>
      </c>
      <c r="W79">
        <f t="shared" si="14"/>
        <v>0.27129682704736474</v>
      </c>
      <c r="X79">
        <f t="shared" si="15"/>
        <v>1</v>
      </c>
      <c r="Z79">
        <f t="shared" si="16"/>
        <v>-0.68280336521809848</v>
      </c>
      <c r="AA79">
        <f t="shared" si="17"/>
        <v>0.46622043555315995</v>
      </c>
      <c r="AB79">
        <f t="shared" si="18"/>
        <v>0.101969248204832</v>
      </c>
      <c r="AC79">
        <f t="shared" si="19"/>
        <v>1</v>
      </c>
      <c r="AE79">
        <v>0.41022155930499998</v>
      </c>
      <c r="AF79">
        <v>1</v>
      </c>
      <c r="AG79">
        <v>10760.666666700001</v>
      </c>
      <c r="AH79">
        <v>8550.6666666700003</v>
      </c>
    </row>
    <row r="80" spans="1:34" x14ac:dyDescent="0.45">
      <c r="A80" t="s">
        <v>103</v>
      </c>
      <c r="B80" s="2">
        <v>5837</v>
      </c>
      <c r="C80" s="2">
        <v>2026</v>
      </c>
      <c r="D80" s="2">
        <v>9034</v>
      </c>
      <c r="E80" s="2">
        <v>8353</v>
      </c>
      <c r="F80" s="2">
        <v>5904</v>
      </c>
      <c r="G80" s="2">
        <v>20100</v>
      </c>
      <c r="H80" s="2">
        <v>24535</v>
      </c>
      <c r="I80" s="2">
        <v>19297</v>
      </c>
      <c r="J80" s="2">
        <v>4217</v>
      </c>
      <c r="K80" s="2">
        <v>3820</v>
      </c>
      <c r="L80" s="2">
        <v>5988</v>
      </c>
      <c r="M80" s="2">
        <v>6015</v>
      </c>
      <c r="N80" s="2">
        <f t="shared" si="10"/>
        <v>115126</v>
      </c>
      <c r="P80" t="s">
        <v>103</v>
      </c>
      <c r="Q80">
        <v>3.5483788085400002E-3</v>
      </c>
      <c r="R80">
        <f t="shared" si="11"/>
        <v>1.2590992168895751E-5</v>
      </c>
      <c r="S80">
        <v>1</v>
      </c>
      <c r="U80">
        <f t="shared" si="12"/>
        <v>0.37115097194573754</v>
      </c>
      <c r="V80">
        <f t="shared" si="13"/>
        <v>0.13775304397626564</v>
      </c>
      <c r="W80">
        <f t="shared" si="14"/>
        <v>0.26926072207303253</v>
      </c>
      <c r="X80">
        <f t="shared" si="15"/>
        <v>1</v>
      </c>
      <c r="Z80">
        <f t="shared" si="16"/>
        <v>-0.86068058827204064</v>
      </c>
      <c r="AA80">
        <f t="shared" si="17"/>
        <v>0.74077107502830597</v>
      </c>
      <c r="AB80">
        <f t="shared" si="18"/>
        <v>3.0551372431722724E-2</v>
      </c>
      <c r="AC80">
        <f t="shared" si="19"/>
        <v>1</v>
      </c>
      <c r="AE80">
        <v>0.225102368282</v>
      </c>
      <c r="AF80">
        <v>1</v>
      </c>
      <c r="AG80">
        <v>10645.333333299999</v>
      </c>
      <c r="AH80">
        <v>8542.3333333299997</v>
      </c>
    </row>
    <row r="81" spans="1:34" x14ac:dyDescent="0.45">
      <c r="A81" t="s">
        <v>104</v>
      </c>
      <c r="B81" s="2">
        <v>6066</v>
      </c>
      <c r="C81" s="2">
        <v>2263</v>
      </c>
      <c r="D81" s="2">
        <v>11529</v>
      </c>
      <c r="E81" s="2">
        <v>9988</v>
      </c>
      <c r="F81" s="2">
        <v>6315</v>
      </c>
      <c r="G81" s="2">
        <v>18804</v>
      </c>
      <c r="H81" s="2">
        <v>17724</v>
      </c>
      <c r="I81" s="2">
        <v>13390</v>
      </c>
      <c r="J81" s="2">
        <v>5052</v>
      </c>
      <c r="K81" s="2">
        <v>6208</v>
      </c>
      <c r="L81" s="2">
        <v>11383</v>
      </c>
      <c r="M81" s="2">
        <v>5189</v>
      </c>
      <c r="N81" s="2">
        <f t="shared" si="10"/>
        <v>113911</v>
      </c>
      <c r="P81" t="s">
        <v>104</v>
      </c>
      <c r="Q81">
        <v>0.109788232382</v>
      </c>
      <c r="R81">
        <f t="shared" si="11"/>
        <v>1.2053455969564034E-2</v>
      </c>
      <c r="S81">
        <v>1</v>
      </c>
      <c r="U81">
        <f t="shared" si="12"/>
        <v>0.35734901444676159</v>
      </c>
      <c r="V81">
        <f t="shared" si="13"/>
        <v>0.12769831812607182</v>
      </c>
      <c r="W81">
        <f t="shared" si="14"/>
        <v>0.27744360604289686</v>
      </c>
      <c r="X81">
        <f t="shared" si="15"/>
        <v>1</v>
      </c>
      <c r="Z81">
        <f t="shared" si="16"/>
        <v>-0.60137659649644826</v>
      </c>
      <c r="AA81">
        <f t="shared" si="17"/>
        <v>0.36165381081365194</v>
      </c>
      <c r="AB81">
        <f t="shared" si="18"/>
        <v>0.14167784803740838</v>
      </c>
      <c r="AC81">
        <f t="shared" si="19"/>
        <v>1</v>
      </c>
      <c r="AE81">
        <v>4.4107404250600002E-2</v>
      </c>
      <c r="AF81">
        <v>1</v>
      </c>
      <c r="AG81">
        <v>9824.3333333299997</v>
      </c>
      <c r="AH81">
        <v>9160.8333333299997</v>
      </c>
    </row>
    <row r="82" spans="1:34" x14ac:dyDescent="0.45">
      <c r="A82" t="s">
        <v>105</v>
      </c>
      <c r="B82" s="2">
        <v>6898</v>
      </c>
      <c r="C82" s="2">
        <v>2363</v>
      </c>
      <c r="D82" s="2">
        <v>11715</v>
      </c>
      <c r="E82" s="2">
        <v>10207</v>
      </c>
      <c r="F82" s="2">
        <v>6790</v>
      </c>
      <c r="G82" s="2">
        <v>20362</v>
      </c>
      <c r="H82" s="2">
        <v>14821</v>
      </c>
      <c r="I82" s="2">
        <v>10035</v>
      </c>
      <c r="J82" s="2">
        <v>5838</v>
      </c>
      <c r="K82" s="2">
        <v>6610</v>
      </c>
      <c r="L82" s="2">
        <v>12554</v>
      </c>
      <c r="M82" s="2">
        <v>5689</v>
      </c>
      <c r="N82" s="2">
        <f t="shared" si="10"/>
        <v>113882</v>
      </c>
      <c r="P82" t="s">
        <v>105</v>
      </c>
      <c r="Q82">
        <v>0.275265081681</v>
      </c>
      <c r="R82">
        <f t="shared" si="11"/>
        <v>7.5770865192847606E-2</v>
      </c>
      <c r="S82">
        <v>1</v>
      </c>
      <c r="U82">
        <f t="shared" si="12"/>
        <v>0.33353447992584778</v>
      </c>
      <c r="V82">
        <f t="shared" si="13"/>
        <v>0.11124524929940575</v>
      </c>
      <c r="W82">
        <f t="shared" si="14"/>
        <v>0.291670679972517</v>
      </c>
      <c r="X82">
        <f t="shared" si="15"/>
        <v>1</v>
      </c>
      <c r="Z82">
        <f t="shared" si="16"/>
        <v>-0.32884922341339634</v>
      </c>
      <c r="AA82">
        <f t="shared" si="17"/>
        <v>0.10814181173959386</v>
      </c>
      <c r="AB82">
        <f t="shared" si="18"/>
        <v>0.29448506879929093</v>
      </c>
      <c r="AC82">
        <f t="shared" si="19"/>
        <v>1</v>
      </c>
      <c r="AE82">
        <v>2.4722752136599999E-2</v>
      </c>
      <c r="AF82">
        <v>1</v>
      </c>
      <c r="AG82">
        <v>9257.8333333299997</v>
      </c>
      <c r="AH82">
        <v>9722.5</v>
      </c>
    </row>
    <row r="83" spans="1:34" x14ac:dyDescent="0.45">
      <c r="A83" t="s">
        <v>106</v>
      </c>
      <c r="B83" s="2">
        <v>6251</v>
      </c>
      <c r="C83" s="2">
        <v>2159</v>
      </c>
      <c r="D83" s="2">
        <v>11181</v>
      </c>
      <c r="E83" s="2">
        <v>9349</v>
      </c>
      <c r="F83" s="2">
        <v>6112</v>
      </c>
      <c r="G83" s="2">
        <v>19142</v>
      </c>
      <c r="H83" s="2">
        <v>17947</v>
      </c>
      <c r="I83" s="2">
        <v>12723</v>
      </c>
      <c r="J83" s="2">
        <v>5497</v>
      </c>
      <c r="K83" s="2">
        <v>6305</v>
      </c>
      <c r="L83" s="2">
        <v>9431</v>
      </c>
      <c r="M83" s="2">
        <v>6325</v>
      </c>
      <c r="N83" s="2">
        <f t="shared" si="10"/>
        <v>112422</v>
      </c>
      <c r="P83" t="s">
        <v>106</v>
      </c>
      <c r="Q83">
        <v>0.15968707478999999</v>
      </c>
      <c r="R83">
        <f t="shared" si="11"/>
        <v>2.5499961854987051E-2</v>
      </c>
      <c r="S83">
        <v>1</v>
      </c>
      <c r="U83">
        <f t="shared" si="12"/>
        <v>0.31620426058880069</v>
      </c>
      <c r="V83">
        <f t="shared" si="13"/>
        <v>9.9985134414510179E-2</v>
      </c>
      <c r="W83">
        <f t="shared" si="14"/>
        <v>0.30210484796999659</v>
      </c>
      <c r="X83">
        <f t="shared" si="15"/>
        <v>1</v>
      </c>
      <c r="Z83">
        <f t="shared" si="16"/>
        <v>-0.72680760252930965</v>
      </c>
      <c r="AA83">
        <f t="shared" si="17"/>
        <v>0.528249291094403</v>
      </c>
      <c r="AB83">
        <f t="shared" si="18"/>
        <v>8.2102458967392822E-2</v>
      </c>
      <c r="AC83">
        <f t="shared" si="19"/>
        <v>1</v>
      </c>
      <c r="AE83">
        <v>4.7048303379199997E-2</v>
      </c>
      <c r="AF83">
        <v>1</v>
      </c>
      <c r="AG83">
        <v>9704.6666666700003</v>
      </c>
      <c r="AH83">
        <v>9032.3333333299997</v>
      </c>
    </row>
    <row r="84" spans="1:34" x14ac:dyDescent="0.45">
      <c r="A84" t="s">
        <v>107</v>
      </c>
      <c r="B84" s="2">
        <v>4819</v>
      </c>
      <c r="C84" s="2">
        <v>2046</v>
      </c>
      <c r="D84" s="2">
        <v>12393</v>
      </c>
      <c r="E84" s="2">
        <v>10508</v>
      </c>
      <c r="F84" s="2">
        <v>5009</v>
      </c>
      <c r="G84" s="2">
        <v>15738</v>
      </c>
      <c r="H84" s="2">
        <v>25358</v>
      </c>
      <c r="I84" s="2">
        <v>16466</v>
      </c>
      <c r="J84" s="2">
        <v>3131</v>
      </c>
      <c r="K84" s="2">
        <v>4241</v>
      </c>
      <c r="L84" s="2">
        <v>6016</v>
      </c>
      <c r="M84" s="2">
        <v>5954</v>
      </c>
      <c r="N84" s="2">
        <f t="shared" si="10"/>
        <v>111679</v>
      </c>
      <c r="P84" t="s">
        <v>107</v>
      </c>
      <c r="Q84">
        <v>-7.8522067748399996E-2</v>
      </c>
      <c r="R84">
        <f t="shared" si="11"/>
        <v>6.1657151234843187E-3</v>
      </c>
      <c r="S84">
        <v>1</v>
      </c>
      <c r="U84">
        <f t="shared" si="12"/>
        <v>0.32363461109168912</v>
      </c>
      <c r="V84">
        <f t="shared" si="13"/>
        <v>0.10473936149646887</v>
      </c>
      <c r="W84">
        <f t="shared" si="14"/>
        <v>0.29762315524037997</v>
      </c>
      <c r="X84">
        <f t="shared" si="15"/>
        <v>1</v>
      </c>
      <c r="Z84">
        <f t="shared" si="16"/>
        <v>-0.83867936384467956</v>
      </c>
      <c r="AA84">
        <f t="shared" si="17"/>
        <v>0.70338307533891642</v>
      </c>
      <c r="AB84">
        <f t="shared" si="18"/>
        <v>3.7935008263920406E-2</v>
      </c>
      <c r="AC84">
        <f t="shared" si="19"/>
        <v>1</v>
      </c>
      <c r="AE84">
        <v>0.17878522476299999</v>
      </c>
      <c r="AF84">
        <v>1</v>
      </c>
      <c r="AG84">
        <v>10194.333333299999</v>
      </c>
      <c r="AH84">
        <v>8418.8333333299997</v>
      </c>
    </row>
    <row r="85" spans="1:34" x14ac:dyDescent="0.45">
      <c r="A85" t="s">
        <v>108</v>
      </c>
      <c r="B85" s="2">
        <v>6329</v>
      </c>
      <c r="C85" s="2">
        <v>2364</v>
      </c>
      <c r="D85" s="2">
        <v>11368</v>
      </c>
      <c r="E85" s="2">
        <v>10411</v>
      </c>
      <c r="F85" s="2">
        <v>7050</v>
      </c>
      <c r="G85" s="2">
        <v>18154</v>
      </c>
      <c r="H85" s="2">
        <v>18491</v>
      </c>
      <c r="I85" s="2">
        <v>14847</v>
      </c>
      <c r="J85" s="2">
        <v>3591</v>
      </c>
      <c r="K85" s="2">
        <v>5339</v>
      </c>
      <c r="L85" s="2">
        <v>9266</v>
      </c>
      <c r="M85" s="2">
        <v>3867</v>
      </c>
      <c r="N85" s="2">
        <f t="shared" si="10"/>
        <v>111077</v>
      </c>
      <c r="P85" t="s">
        <v>108</v>
      </c>
      <c r="Q85">
        <v>3.3200953978999997E-2</v>
      </c>
      <c r="R85">
        <f t="shared" si="11"/>
        <v>1.1023033451156758E-3</v>
      </c>
      <c r="S85">
        <v>1</v>
      </c>
      <c r="U85">
        <f t="shared" si="12"/>
        <v>0.41859280991888675</v>
      </c>
      <c r="V85">
        <f t="shared" si="13"/>
        <v>0.17521994051578926</v>
      </c>
      <c r="W85">
        <f t="shared" si="14"/>
        <v>0.24151632613603902</v>
      </c>
      <c r="X85">
        <f t="shared" si="15"/>
        <v>1</v>
      </c>
      <c r="Z85">
        <f t="shared" si="16"/>
        <v>-0.70234079712387421</v>
      </c>
      <c r="AA85">
        <f t="shared" si="17"/>
        <v>0.493282595304599</v>
      </c>
      <c r="AB85">
        <f t="shared" si="18"/>
        <v>9.2997701472500804E-2</v>
      </c>
      <c r="AC85">
        <f t="shared" si="19"/>
        <v>1</v>
      </c>
      <c r="AE85">
        <v>1.8594761407000001E-4</v>
      </c>
      <c r="AF85">
        <v>1</v>
      </c>
      <c r="AG85">
        <v>9233.5</v>
      </c>
      <c r="AH85">
        <v>9279.3333333299997</v>
      </c>
    </row>
    <row r="86" spans="1:34" x14ac:dyDescent="0.45">
      <c r="A86" t="s">
        <v>109</v>
      </c>
      <c r="B86" s="2">
        <v>5807</v>
      </c>
      <c r="C86" s="2">
        <v>2184</v>
      </c>
      <c r="D86" s="2">
        <v>9362</v>
      </c>
      <c r="E86" s="2">
        <v>8956</v>
      </c>
      <c r="F86" s="2">
        <v>6254</v>
      </c>
      <c r="G86" s="2">
        <v>20136</v>
      </c>
      <c r="H86" s="2">
        <v>20980</v>
      </c>
      <c r="I86" s="2">
        <v>14723</v>
      </c>
      <c r="J86" s="2">
        <v>2892</v>
      </c>
      <c r="K86" s="2">
        <v>3466</v>
      </c>
      <c r="L86" s="2">
        <v>4791</v>
      </c>
      <c r="M86" s="2">
        <v>4700</v>
      </c>
      <c r="N86" s="2">
        <f t="shared" si="10"/>
        <v>104251</v>
      </c>
      <c r="P86" t="s">
        <v>109</v>
      </c>
      <c r="Q86">
        <v>8.9990389864199993E-2</v>
      </c>
      <c r="R86">
        <f t="shared" si="11"/>
        <v>8.0982702679107087E-3</v>
      </c>
      <c r="S86">
        <v>1</v>
      </c>
      <c r="U86">
        <f t="shared" si="12"/>
        <v>0.41952259456517788</v>
      </c>
      <c r="V86">
        <f t="shared" si="13"/>
        <v>0.1759992073506986</v>
      </c>
      <c r="W86">
        <f t="shared" si="14"/>
        <v>0.24097888736059025</v>
      </c>
      <c r="X86">
        <f t="shared" si="15"/>
        <v>1</v>
      </c>
      <c r="Z86">
        <f t="shared" si="16"/>
        <v>-0.85372649400452849</v>
      </c>
      <c r="AA86">
        <f t="shared" si="17"/>
        <v>0.72884892656526423</v>
      </c>
      <c r="AB86">
        <f t="shared" si="18"/>
        <v>3.2831172294475179E-2</v>
      </c>
      <c r="AC86">
        <f t="shared" si="19"/>
        <v>1</v>
      </c>
      <c r="AE86">
        <v>2.3452754026599999E-3</v>
      </c>
      <c r="AF86">
        <v>1</v>
      </c>
      <c r="AG86">
        <v>8592</v>
      </c>
      <c r="AH86">
        <v>8783.1666666700003</v>
      </c>
    </row>
    <row r="87" spans="1:34" x14ac:dyDescent="0.45">
      <c r="A87" t="s">
        <v>110</v>
      </c>
      <c r="B87" s="2">
        <v>3924</v>
      </c>
      <c r="C87" s="2">
        <v>1562</v>
      </c>
      <c r="D87" s="2">
        <v>10044</v>
      </c>
      <c r="E87" s="2">
        <v>7990</v>
      </c>
      <c r="F87" s="2">
        <v>4305</v>
      </c>
      <c r="G87" s="2">
        <v>12468</v>
      </c>
      <c r="H87" s="2">
        <v>26695</v>
      </c>
      <c r="I87" s="2">
        <v>20994</v>
      </c>
      <c r="J87" s="2">
        <v>2566</v>
      </c>
      <c r="K87" s="2">
        <v>4105</v>
      </c>
      <c r="L87" s="2">
        <v>4844</v>
      </c>
      <c r="M87" s="2">
        <v>4702</v>
      </c>
      <c r="N87" s="2">
        <f t="shared" si="10"/>
        <v>104199</v>
      </c>
      <c r="P87" t="s">
        <v>110</v>
      </c>
      <c r="Q87">
        <v>-0.21532089891200001</v>
      </c>
      <c r="R87">
        <f t="shared" si="11"/>
        <v>4.6363089508271726E-2</v>
      </c>
      <c r="S87">
        <v>1</v>
      </c>
      <c r="U87">
        <f t="shared" si="12"/>
        <v>0.33434065757491604</v>
      </c>
      <c r="V87">
        <f t="shared" si="13"/>
        <v>0.11178367530762727</v>
      </c>
      <c r="W87">
        <f t="shared" si="14"/>
        <v>0.29118691314757994</v>
      </c>
      <c r="X87">
        <f t="shared" si="15"/>
        <v>1</v>
      </c>
      <c r="Z87">
        <f t="shared" si="16"/>
        <v>-0.85753119866195848</v>
      </c>
      <c r="AA87">
        <f t="shared" si="17"/>
        <v>0.73535975667861531</v>
      </c>
      <c r="AB87">
        <f t="shared" si="18"/>
        <v>3.1577502408038513E-2</v>
      </c>
      <c r="AC87">
        <f t="shared" si="19"/>
        <v>1</v>
      </c>
      <c r="AE87">
        <v>0.74026591284400001</v>
      </c>
      <c r="AF87">
        <v>1</v>
      </c>
      <c r="AG87">
        <v>10651</v>
      </c>
      <c r="AH87">
        <v>6715.5</v>
      </c>
    </row>
    <row r="88" spans="1:34" x14ac:dyDescent="0.45">
      <c r="A88" t="s">
        <v>111</v>
      </c>
      <c r="B88" s="2">
        <v>4744</v>
      </c>
      <c r="C88" s="2">
        <v>1699</v>
      </c>
      <c r="D88" s="2">
        <v>9047</v>
      </c>
      <c r="E88" s="2">
        <v>8122</v>
      </c>
      <c r="F88" s="2">
        <v>4789</v>
      </c>
      <c r="G88" s="2">
        <v>16536</v>
      </c>
      <c r="H88" s="2">
        <v>17410</v>
      </c>
      <c r="I88" s="2">
        <v>12796</v>
      </c>
      <c r="J88" s="2">
        <v>4590</v>
      </c>
      <c r="K88" s="2">
        <v>6082</v>
      </c>
      <c r="L88" s="2">
        <v>12478</v>
      </c>
      <c r="M88" s="2">
        <v>3979</v>
      </c>
      <c r="N88" s="2">
        <f t="shared" si="10"/>
        <v>102272</v>
      </c>
      <c r="P88" t="s">
        <v>111</v>
      </c>
      <c r="Q88">
        <v>2.84818965366E-2</v>
      </c>
      <c r="R88">
        <f t="shared" si="11"/>
        <v>8.1121843032158712E-4</v>
      </c>
      <c r="S88">
        <v>1</v>
      </c>
      <c r="U88">
        <f t="shared" si="12"/>
        <v>0.34904123002174753</v>
      </c>
      <c r="V88">
        <f t="shared" si="13"/>
        <v>0.12182978025509447</v>
      </c>
      <c r="W88">
        <f t="shared" si="14"/>
        <v>0.28239161601639928</v>
      </c>
      <c r="X88">
        <f t="shared" si="15"/>
        <v>1</v>
      </c>
      <c r="Z88">
        <f t="shared" si="16"/>
        <v>-0.49706860226109062</v>
      </c>
      <c r="AA88">
        <f t="shared" si="17"/>
        <v>0.2470771953537943</v>
      </c>
      <c r="AB88">
        <f t="shared" si="18"/>
        <v>0.19711884885318381</v>
      </c>
      <c r="AC88">
        <f t="shared" si="19"/>
        <v>1</v>
      </c>
      <c r="AE88">
        <v>0.45490585862400001</v>
      </c>
      <c r="AF88">
        <v>1</v>
      </c>
      <c r="AG88">
        <v>9555.8333333299997</v>
      </c>
      <c r="AH88">
        <v>7489.5</v>
      </c>
    </row>
    <row r="89" spans="1:34" x14ac:dyDescent="0.45">
      <c r="A89" t="s">
        <v>112</v>
      </c>
      <c r="B89" s="2">
        <v>5556</v>
      </c>
      <c r="C89" s="2">
        <v>2111</v>
      </c>
      <c r="D89" s="2">
        <v>10281</v>
      </c>
      <c r="E89" s="2">
        <v>9288</v>
      </c>
      <c r="F89" s="2">
        <v>6174</v>
      </c>
      <c r="G89" s="2">
        <v>18169</v>
      </c>
      <c r="H89" s="2">
        <v>21920</v>
      </c>
      <c r="I89" s="2">
        <v>16175</v>
      </c>
      <c r="J89" s="2">
        <v>1796</v>
      </c>
      <c r="K89" s="2">
        <v>1862</v>
      </c>
      <c r="L89" s="2">
        <v>397</v>
      </c>
      <c r="M89" s="2">
        <v>4359</v>
      </c>
      <c r="N89" s="2">
        <f t="shared" si="10"/>
        <v>98088</v>
      </c>
      <c r="P89" t="s">
        <v>112</v>
      </c>
      <c r="Q89">
        <v>1.8424740862100001E-2</v>
      </c>
      <c r="R89">
        <f t="shared" si="11"/>
        <v>3.3947107583553749E-4</v>
      </c>
      <c r="S89">
        <v>1</v>
      </c>
      <c r="U89">
        <f t="shared" si="12"/>
        <v>0.40971314127774072</v>
      </c>
      <c r="V89">
        <f t="shared" si="13"/>
        <v>0.16786485813567392</v>
      </c>
      <c r="W89">
        <f t="shared" si="14"/>
        <v>0.24666167841077091</v>
      </c>
      <c r="X89">
        <f t="shared" si="15"/>
        <v>1</v>
      </c>
      <c r="Z89">
        <f t="shared" si="16"/>
        <v>-0.91421936940115245</v>
      </c>
      <c r="AA89">
        <f t="shared" si="17"/>
        <v>0.83579705538824078</v>
      </c>
      <c r="AB89">
        <f t="shared" si="18"/>
        <v>1.4883985690372319E-2</v>
      </c>
      <c r="AC89">
        <f t="shared" si="19"/>
        <v>1</v>
      </c>
      <c r="AE89">
        <v>3.8280255438699999E-2</v>
      </c>
      <c r="AF89">
        <v>1</v>
      </c>
      <c r="AG89">
        <v>7751.5</v>
      </c>
      <c r="AH89">
        <v>8596.5</v>
      </c>
    </row>
    <row r="90" spans="1:34" x14ac:dyDescent="0.45">
      <c r="A90" t="s">
        <v>113</v>
      </c>
      <c r="B90" s="2">
        <v>6173</v>
      </c>
      <c r="C90" s="2">
        <v>2134</v>
      </c>
      <c r="D90" s="2">
        <v>9918</v>
      </c>
      <c r="E90" s="2">
        <v>8424</v>
      </c>
      <c r="F90" s="2">
        <v>5647</v>
      </c>
      <c r="G90" s="2">
        <v>17554</v>
      </c>
      <c r="H90" s="2">
        <v>11528</v>
      </c>
      <c r="I90" s="2">
        <v>7992</v>
      </c>
      <c r="J90" s="2">
        <v>5857</v>
      </c>
      <c r="K90" s="2">
        <v>5389</v>
      </c>
      <c r="L90" s="2">
        <v>9310</v>
      </c>
      <c r="M90" s="2">
        <v>5940</v>
      </c>
      <c r="N90" s="2">
        <f t="shared" si="10"/>
        <v>95866</v>
      </c>
      <c r="P90" t="s">
        <v>113</v>
      </c>
      <c r="Q90">
        <v>0.36995281500499999</v>
      </c>
      <c r="R90">
        <f t="shared" si="11"/>
        <v>0.13686508533012376</v>
      </c>
      <c r="S90">
        <v>1</v>
      </c>
      <c r="U90">
        <f t="shared" si="12"/>
        <v>0.27889859184884636</v>
      </c>
      <c r="V90">
        <f t="shared" si="13"/>
        <v>7.7784424535269389E-2</v>
      </c>
      <c r="W90">
        <f t="shared" si="14"/>
        <v>0.32477707553474189</v>
      </c>
      <c r="X90">
        <f t="shared" si="15"/>
        <v>1</v>
      </c>
      <c r="Z90">
        <f t="shared" si="16"/>
        <v>-0.44018205123378296</v>
      </c>
      <c r="AA90">
        <f t="shared" si="17"/>
        <v>0.19376023822838073</v>
      </c>
      <c r="AB90">
        <f t="shared" si="18"/>
        <v>0.22910407737627378</v>
      </c>
      <c r="AC90">
        <f t="shared" si="19"/>
        <v>1</v>
      </c>
      <c r="AE90">
        <v>7.3345909080499996E-2</v>
      </c>
      <c r="AF90">
        <v>1</v>
      </c>
      <c r="AG90">
        <v>7669.3333333299997</v>
      </c>
      <c r="AH90">
        <v>8308.3333333299997</v>
      </c>
    </row>
    <row r="91" spans="1:34" x14ac:dyDescent="0.45">
      <c r="A91" t="s">
        <v>114</v>
      </c>
      <c r="B91" s="2">
        <v>3970</v>
      </c>
      <c r="C91" s="2">
        <v>1179</v>
      </c>
      <c r="D91" s="2">
        <v>6702</v>
      </c>
      <c r="E91" s="2">
        <v>5013</v>
      </c>
      <c r="F91" s="2">
        <v>3268</v>
      </c>
      <c r="G91" s="2">
        <v>12401</v>
      </c>
      <c r="H91" s="2">
        <v>25831</v>
      </c>
      <c r="I91" s="2">
        <v>20633</v>
      </c>
      <c r="J91" s="2">
        <v>3644</v>
      </c>
      <c r="K91" s="2">
        <v>2738</v>
      </c>
      <c r="L91" s="2">
        <v>3648</v>
      </c>
      <c r="M91" s="2">
        <v>6328</v>
      </c>
      <c r="N91" s="2">
        <f t="shared" si="10"/>
        <v>95355</v>
      </c>
      <c r="P91" t="s">
        <v>114</v>
      </c>
      <c r="Q91">
        <v>-0.17257697921500001</v>
      </c>
      <c r="R91">
        <f t="shared" si="11"/>
        <v>2.9782813754974546E-2</v>
      </c>
      <c r="S91">
        <v>1</v>
      </c>
      <c r="U91">
        <f t="shared" si="12"/>
        <v>0.18737680538877802</v>
      </c>
      <c r="V91">
        <f t="shared" si="13"/>
        <v>3.5110067197703994E-2</v>
      </c>
      <c r="W91">
        <f t="shared" si="14"/>
        <v>0.38141397756491274</v>
      </c>
      <c r="X91">
        <f t="shared" si="15"/>
        <v>1</v>
      </c>
      <c r="Z91">
        <f t="shared" si="16"/>
        <v>-0.89059763239806</v>
      </c>
      <c r="AA91">
        <f t="shared" si="17"/>
        <v>0.79316414283303005</v>
      </c>
      <c r="AB91">
        <f t="shared" si="18"/>
        <v>2.1359228301383381E-2</v>
      </c>
      <c r="AC91">
        <f t="shared" si="19"/>
        <v>1</v>
      </c>
      <c r="AE91">
        <v>1.3078010414200001</v>
      </c>
      <c r="AF91">
        <v>1</v>
      </c>
      <c r="AG91">
        <v>10470.333333299999</v>
      </c>
      <c r="AH91">
        <v>5422.1666666700003</v>
      </c>
    </row>
    <row r="92" spans="1:34" x14ac:dyDescent="0.45">
      <c r="A92" t="s">
        <v>115</v>
      </c>
      <c r="B92" s="2">
        <v>5810</v>
      </c>
      <c r="C92" s="2">
        <v>2021</v>
      </c>
      <c r="D92" s="2">
        <v>9305</v>
      </c>
      <c r="E92" s="2">
        <v>8033</v>
      </c>
      <c r="F92" s="2">
        <v>5433</v>
      </c>
      <c r="G92" s="2">
        <v>16710</v>
      </c>
      <c r="H92" s="2">
        <v>10401</v>
      </c>
      <c r="I92" s="2">
        <v>7167</v>
      </c>
      <c r="J92" s="2">
        <v>5480</v>
      </c>
      <c r="K92" s="2">
        <v>5251</v>
      </c>
      <c r="L92" s="2">
        <v>9277</v>
      </c>
      <c r="M92" s="2">
        <v>5374</v>
      </c>
      <c r="N92" s="2">
        <f t="shared" si="10"/>
        <v>90262</v>
      </c>
      <c r="P92" t="s">
        <v>115</v>
      </c>
      <c r="Q92">
        <v>0.38527868050000003</v>
      </c>
      <c r="R92">
        <f t="shared" si="11"/>
        <v>0.1484396616478211</v>
      </c>
      <c r="S92">
        <v>1</v>
      </c>
      <c r="U92">
        <f t="shared" si="12"/>
        <v>0.29780135007226033</v>
      </c>
      <c r="V92">
        <f t="shared" si="13"/>
        <v>8.8685644104860947E-2</v>
      </c>
      <c r="W92">
        <f t="shared" si="14"/>
        <v>0.3132545475319588</v>
      </c>
      <c r="X92">
        <f t="shared" si="15"/>
        <v>1</v>
      </c>
      <c r="Z92">
        <f t="shared" si="16"/>
        <v>-0.28857120669331776</v>
      </c>
      <c r="AA92">
        <f t="shared" si="17"/>
        <v>8.3273341332437523E-2</v>
      </c>
      <c r="AB92">
        <f t="shared" si="18"/>
        <v>0.31887239256236466</v>
      </c>
      <c r="AC92">
        <f t="shared" si="19"/>
        <v>1</v>
      </c>
      <c r="AE92">
        <v>0.10622585867000001</v>
      </c>
      <c r="AF92">
        <v>1</v>
      </c>
      <c r="AG92">
        <v>7158.3333333299997</v>
      </c>
      <c r="AH92">
        <v>7885.3333333299997</v>
      </c>
    </row>
    <row r="93" spans="1:34" x14ac:dyDescent="0.45">
      <c r="A93" t="s">
        <v>116</v>
      </c>
      <c r="B93" s="2">
        <v>3698</v>
      </c>
      <c r="C93" s="2">
        <v>1194</v>
      </c>
      <c r="D93" s="2">
        <v>7353</v>
      </c>
      <c r="E93" s="2">
        <v>5617</v>
      </c>
      <c r="F93" s="2">
        <v>3273</v>
      </c>
      <c r="G93" s="2">
        <v>10645</v>
      </c>
      <c r="H93" s="2">
        <v>20884</v>
      </c>
      <c r="I93" s="2">
        <v>15499</v>
      </c>
      <c r="J93" s="2">
        <v>4208</v>
      </c>
      <c r="K93" s="2">
        <v>4674</v>
      </c>
      <c r="L93" s="2">
        <v>8121</v>
      </c>
      <c r="M93" s="2">
        <v>5007</v>
      </c>
      <c r="N93" s="2">
        <f t="shared" si="10"/>
        <v>90173</v>
      </c>
      <c r="P93" t="s">
        <v>116</v>
      </c>
      <c r="Q93">
        <v>-0.19534199734800001</v>
      </c>
      <c r="R93">
        <f t="shared" si="11"/>
        <v>3.8158495927906044E-2</v>
      </c>
      <c r="S93">
        <v>1</v>
      </c>
      <c r="U93">
        <f t="shared" si="12"/>
        <v>0.24038394249804834</v>
      </c>
      <c r="V93">
        <f t="shared" si="13"/>
        <v>5.778443981090501E-2</v>
      </c>
      <c r="W93">
        <f t="shared" si="14"/>
        <v>0.34845369781590541</v>
      </c>
      <c r="X93">
        <f t="shared" si="15"/>
        <v>1</v>
      </c>
      <c r="Z93">
        <f t="shared" si="16"/>
        <v>-0.78976966531052561</v>
      </c>
      <c r="AA93">
        <f t="shared" si="17"/>
        <v>0.6237361242446996</v>
      </c>
      <c r="AB93">
        <f t="shared" si="18"/>
        <v>5.5995621109446586E-2</v>
      </c>
      <c r="AC93">
        <f t="shared" si="19"/>
        <v>1</v>
      </c>
      <c r="AE93">
        <v>2.0002846822300002</v>
      </c>
      <c r="AF93">
        <v>1</v>
      </c>
      <c r="AG93">
        <v>9732.1666666700003</v>
      </c>
      <c r="AH93">
        <v>5296.6666666700003</v>
      </c>
    </row>
    <row r="94" spans="1:34" x14ac:dyDescent="0.45">
      <c r="A94" t="s">
        <v>117</v>
      </c>
      <c r="B94" s="2">
        <v>5552</v>
      </c>
      <c r="C94" s="2">
        <v>1972</v>
      </c>
      <c r="D94" s="2">
        <v>9920</v>
      </c>
      <c r="E94" s="2">
        <v>8553</v>
      </c>
      <c r="F94" s="2">
        <v>5654</v>
      </c>
      <c r="G94" s="2">
        <v>16350</v>
      </c>
      <c r="H94" s="2">
        <v>10388</v>
      </c>
      <c r="I94" s="2">
        <v>7139</v>
      </c>
      <c r="J94" s="2">
        <v>4691</v>
      </c>
      <c r="K94" s="2">
        <v>5407</v>
      </c>
      <c r="L94" s="2">
        <v>10227</v>
      </c>
      <c r="M94" s="2">
        <v>4278</v>
      </c>
      <c r="N94" s="2">
        <f t="shared" si="10"/>
        <v>90131</v>
      </c>
      <c r="P94" t="s">
        <v>117</v>
      </c>
      <c r="Q94">
        <v>0.323753473716</v>
      </c>
      <c r="R94">
        <f t="shared" si="11"/>
        <v>0.1048163117431767</v>
      </c>
      <c r="S94">
        <v>1</v>
      </c>
      <c r="U94">
        <f t="shared" si="12"/>
        <v>0.34859446654681442</v>
      </c>
      <c r="V94">
        <f t="shared" si="13"/>
        <v>0.12151810210705812</v>
      </c>
      <c r="W94">
        <f t="shared" si="14"/>
        <v>0.28265817030531459</v>
      </c>
      <c r="X94">
        <f t="shared" si="15"/>
        <v>1</v>
      </c>
      <c r="Z94">
        <f t="shared" si="16"/>
        <v>-0.12241436012021453</v>
      </c>
      <c r="AA94">
        <f t="shared" si="17"/>
        <v>1.498527556364157E-2</v>
      </c>
      <c r="AB94">
        <f t="shared" si="18"/>
        <v>0.42226367504421491</v>
      </c>
      <c r="AC94">
        <f t="shared" si="19"/>
        <v>1</v>
      </c>
      <c r="AE94">
        <v>0.180954955375</v>
      </c>
      <c r="AF94">
        <v>1</v>
      </c>
      <c r="AG94">
        <v>7021.6666666700003</v>
      </c>
      <c r="AH94">
        <v>8000.1666666700003</v>
      </c>
    </row>
    <row r="95" spans="1:34" x14ac:dyDescent="0.45">
      <c r="A95" t="s">
        <v>118</v>
      </c>
      <c r="B95" s="2">
        <v>3888</v>
      </c>
      <c r="C95" s="2">
        <v>1127</v>
      </c>
      <c r="D95" s="2">
        <v>6130</v>
      </c>
      <c r="E95" s="2">
        <v>4229</v>
      </c>
      <c r="F95" s="2">
        <v>3149</v>
      </c>
      <c r="G95" s="2">
        <v>11116</v>
      </c>
      <c r="H95" s="2">
        <v>25715</v>
      </c>
      <c r="I95" s="2">
        <v>19721</v>
      </c>
      <c r="J95" s="2">
        <v>3986</v>
      </c>
      <c r="K95" s="2">
        <v>1779</v>
      </c>
      <c r="L95" s="2">
        <v>683</v>
      </c>
      <c r="M95" s="2">
        <v>7450</v>
      </c>
      <c r="N95" s="2">
        <f t="shared" si="10"/>
        <v>88973</v>
      </c>
      <c r="P95" t="s">
        <v>118</v>
      </c>
      <c r="Q95">
        <v>-0.16089114444200001</v>
      </c>
      <c r="R95">
        <f t="shared" si="11"/>
        <v>2.5885960359856509E-2</v>
      </c>
      <c r="S95">
        <v>1</v>
      </c>
      <c r="U95">
        <f t="shared" si="12"/>
        <v>0.14165233889311485</v>
      </c>
      <c r="V95">
        <f t="shared" si="13"/>
        <v>2.0065385113889857E-2</v>
      </c>
      <c r="W95">
        <f t="shared" si="14"/>
        <v>0.41012381284322291</v>
      </c>
      <c r="X95">
        <f t="shared" si="15"/>
        <v>1</v>
      </c>
      <c r="Z95">
        <f t="shared" si="16"/>
        <v>-0.93298307864641095</v>
      </c>
      <c r="AA95">
        <f t="shared" si="17"/>
        <v>0.87045742504053503</v>
      </c>
      <c r="AB95">
        <f t="shared" si="18"/>
        <v>1.0307799889981791E-2</v>
      </c>
      <c r="AC95">
        <f t="shared" si="19"/>
        <v>1</v>
      </c>
      <c r="AE95">
        <v>1.23011454825</v>
      </c>
      <c r="AF95">
        <v>1</v>
      </c>
      <c r="AG95">
        <v>9889</v>
      </c>
      <c r="AH95">
        <v>4939.8333333299997</v>
      </c>
    </row>
    <row r="96" spans="1:34" x14ac:dyDescent="0.45">
      <c r="A96" t="s">
        <v>119</v>
      </c>
      <c r="B96" s="2">
        <v>5034</v>
      </c>
      <c r="C96" s="2">
        <v>1826</v>
      </c>
      <c r="D96" s="2">
        <v>9422</v>
      </c>
      <c r="E96" s="2">
        <v>7961</v>
      </c>
      <c r="F96" s="2">
        <v>5272</v>
      </c>
      <c r="G96" s="2">
        <v>14183</v>
      </c>
      <c r="H96" s="2">
        <v>15650</v>
      </c>
      <c r="I96" s="2">
        <v>11745</v>
      </c>
      <c r="J96" s="2">
        <v>3171</v>
      </c>
      <c r="K96" s="2">
        <v>3645</v>
      </c>
      <c r="L96" s="2">
        <v>4892</v>
      </c>
      <c r="M96" s="2">
        <v>4524</v>
      </c>
      <c r="N96" s="2">
        <f t="shared" si="10"/>
        <v>87325</v>
      </c>
      <c r="P96" t="s">
        <v>119</v>
      </c>
      <c r="Q96">
        <v>5.7154550741400002E-2</v>
      </c>
      <c r="R96">
        <f t="shared" si="11"/>
        <v>3.2666426704512676E-3</v>
      </c>
      <c r="S96">
        <v>1</v>
      </c>
      <c r="U96">
        <f t="shared" si="12"/>
        <v>0.35647244525462246</v>
      </c>
      <c r="V96">
        <f t="shared" si="13"/>
        <v>0.12707260422580982</v>
      </c>
      <c r="W96">
        <f t="shared" si="14"/>
        <v>0.27796489386293777</v>
      </c>
      <c r="X96">
        <f t="shared" si="15"/>
        <v>1</v>
      </c>
      <c r="Z96">
        <f t="shared" si="16"/>
        <v>-0.83991581117503944</v>
      </c>
      <c r="AA96">
        <f t="shared" si="17"/>
        <v>0.70545856986182454</v>
      </c>
      <c r="AB96">
        <f t="shared" si="18"/>
        <v>3.7507058662338326E-2</v>
      </c>
      <c r="AC96">
        <f t="shared" si="19"/>
        <v>1</v>
      </c>
      <c r="AE96" s="3">
        <v>1.86775243741E-5</v>
      </c>
      <c r="AF96">
        <v>1</v>
      </c>
      <c r="AG96">
        <v>7271.1666666700003</v>
      </c>
      <c r="AH96">
        <v>7283</v>
      </c>
    </row>
    <row r="97" spans="1:34" x14ac:dyDescent="0.45">
      <c r="A97" t="s">
        <v>120</v>
      </c>
      <c r="B97" s="2">
        <v>4473</v>
      </c>
      <c r="C97" s="2">
        <v>1488</v>
      </c>
      <c r="D97" s="2">
        <v>9059</v>
      </c>
      <c r="E97" s="2">
        <v>7000</v>
      </c>
      <c r="F97" s="2">
        <v>4444</v>
      </c>
      <c r="G97" s="2">
        <v>11858</v>
      </c>
      <c r="H97" s="2">
        <v>15933</v>
      </c>
      <c r="I97" s="2">
        <v>12947</v>
      </c>
      <c r="J97" s="2">
        <v>3815</v>
      </c>
      <c r="K97" s="2">
        <v>3664</v>
      </c>
      <c r="L97" s="2">
        <v>6913</v>
      </c>
      <c r="M97" s="2">
        <v>3867</v>
      </c>
      <c r="N97" s="2">
        <f t="shared" si="10"/>
        <v>85461</v>
      </c>
      <c r="P97" t="s">
        <v>120</v>
      </c>
      <c r="Q97">
        <v>-9.1068324537499995E-2</v>
      </c>
      <c r="R97">
        <f t="shared" si="11"/>
        <v>8.2934397340674228E-3</v>
      </c>
      <c r="S97">
        <v>1</v>
      </c>
      <c r="U97">
        <f t="shared" si="12"/>
        <v>0.30037926294171619</v>
      </c>
      <c r="V97">
        <f t="shared" si="13"/>
        <v>9.0227701605408675E-2</v>
      </c>
      <c r="W97">
        <f t="shared" si="14"/>
        <v>0.3116885217173776</v>
      </c>
      <c r="X97">
        <f t="shared" si="15"/>
        <v>1</v>
      </c>
      <c r="Z97">
        <f t="shared" si="16"/>
        <v>-0.77982749378438831</v>
      </c>
      <c r="AA97">
        <f t="shared" si="17"/>
        <v>0.60813092006204017</v>
      </c>
      <c r="AB97">
        <f t="shared" si="18"/>
        <v>5.9918152441196179E-2</v>
      </c>
      <c r="AC97">
        <f t="shared" si="19"/>
        <v>1</v>
      </c>
      <c r="AE97">
        <v>0.30739780228500002</v>
      </c>
      <c r="AF97">
        <v>1</v>
      </c>
      <c r="AG97">
        <v>7856.5</v>
      </c>
      <c r="AH97">
        <v>6387</v>
      </c>
    </row>
    <row r="98" spans="1:34" x14ac:dyDescent="0.45">
      <c r="A98" t="s">
        <v>121</v>
      </c>
      <c r="B98" s="2">
        <v>5243</v>
      </c>
      <c r="C98" s="2">
        <v>1905</v>
      </c>
      <c r="D98" s="2">
        <v>9136</v>
      </c>
      <c r="E98" s="2">
        <v>8172</v>
      </c>
      <c r="F98" s="2">
        <v>5571</v>
      </c>
      <c r="G98" s="2">
        <v>14488</v>
      </c>
      <c r="H98" s="2">
        <v>13898</v>
      </c>
      <c r="I98" s="2">
        <v>10100</v>
      </c>
      <c r="J98" s="2">
        <v>3215</v>
      </c>
      <c r="K98" s="2">
        <v>3633</v>
      </c>
      <c r="L98" s="2">
        <v>4878</v>
      </c>
      <c r="M98" s="2">
        <v>4162</v>
      </c>
      <c r="N98" s="2">
        <f t="shared" si="10"/>
        <v>84401</v>
      </c>
      <c r="P98" t="s">
        <v>121</v>
      </c>
      <c r="Q98">
        <v>0.13002645432099999</v>
      </c>
      <c r="R98">
        <f t="shared" si="11"/>
        <v>1.6906878823291099E-2</v>
      </c>
      <c r="S98">
        <v>1</v>
      </c>
      <c r="U98">
        <f t="shared" si="12"/>
        <v>0.38653636394585206</v>
      </c>
      <c r="V98">
        <f t="shared" si="13"/>
        <v>0.1494103606524802</v>
      </c>
      <c r="W98">
        <f t="shared" si="14"/>
        <v>0.26019628533204608</v>
      </c>
      <c r="X98">
        <f t="shared" si="15"/>
        <v>1</v>
      </c>
      <c r="Z98">
        <f t="shared" si="16"/>
        <v>-0.82965790183357613</v>
      </c>
      <c r="AA98">
        <f t="shared" si="17"/>
        <v>0.68833223407489186</v>
      </c>
      <c r="AB98">
        <f t="shared" si="18"/>
        <v>4.11023439795528E-2</v>
      </c>
      <c r="AC98">
        <f t="shared" si="19"/>
        <v>1</v>
      </c>
      <c r="AE98">
        <v>9.5638063633300005E-2</v>
      </c>
      <c r="AF98">
        <v>1</v>
      </c>
      <c r="AG98">
        <v>6647.6666666700003</v>
      </c>
      <c r="AH98">
        <v>7419.1666666700003</v>
      </c>
    </row>
    <row r="99" spans="1:34" x14ac:dyDescent="0.45">
      <c r="A99" t="s">
        <v>122</v>
      </c>
      <c r="B99" s="2">
        <v>3841</v>
      </c>
      <c r="C99" s="2">
        <v>1695</v>
      </c>
      <c r="D99" s="2">
        <v>9196</v>
      </c>
      <c r="E99" s="2">
        <v>8850</v>
      </c>
      <c r="F99" s="2">
        <v>4246</v>
      </c>
      <c r="G99" s="2">
        <v>14250</v>
      </c>
      <c r="H99" s="2">
        <v>15024</v>
      </c>
      <c r="I99" s="2">
        <v>8593</v>
      </c>
      <c r="J99" s="2">
        <v>2262</v>
      </c>
      <c r="K99" s="2">
        <v>4130</v>
      </c>
      <c r="L99" s="2">
        <v>6927</v>
      </c>
      <c r="M99" s="2">
        <v>3744</v>
      </c>
      <c r="N99" s="2">
        <f t="shared" si="10"/>
        <v>82758</v>
      </c>
      <c r="P99" t="s">
        <v>122</v>
      </c>
      <c r="Q99">
        <v>0.118406612262</v>
      </c>
      <c r="R99">
        <f t="shared" si="11"/>
        <v>1.4020125827363608E-2</v>
      </c>
      <c r="S99">
        <v>1</v>
      </c>
      <c r="U99">
        <f t="shared" si="12"/>
        <v>0.38117369395697409</v>
      </c>
      <c r="V99">
        <f t="shared" si="13"/>
        <v>0.14529338496480496</v>
      </c>
      <c r="W99">
        <f t="shared" si="14"/>
        <v>0.26334872824910532</v>
      </c>
      <c r="X99">
        <f t="shared" si="15"/>
        <v>1</v>
      </c>
      <c r="Z99">
        <f t="shared" si="16"/>
        <v>-0.6637235360867223</v>
      </c>
      <c r="AA99">
        <f t="shared" si="17"/>
        <v>0.44052893235546253</v>
      </c>
      <c r="AB99">
        <f t="shared" si="18"/>
        <v>0.11095001838478365</v>
      </c>
      <c r="AC99">
        <f t="shared" si="19"/>
        <v>1</v>
      </c>
      <c r="AE99">
        <v>7.5950816391399997E-3</v>
      </c>
      <c r="AF99">
        <v>1</v>
      </c>
      <c r="AG99">
        <v>6780</v>
      </c>
      <c r="AH99">
        <v>7013</v>
      </c>
    </row>
    <row r="100" spans="1:34" x14ac:dyDescent="0.45">
      <c r="A100" t="s">
        <v>123</v>
      </c>
      <c r="B100" s="2">
        <v>3387</v>
      </c>
      <c r="C100" s="2">
        <v>1505</v>
      </c>
      <c r="D100" s="2">
        <v>9221</v>
      </c>
      <c r="E100" s="2">
        <v>7411</v>
      </c>
      <c r="F100" s="2">
        <v>3373</v>
      </c>
      <c r="G100" s="2">
        <v>11700</v>
      </c>
      <c r="H100" s="2">
        <v>19968</v>
      </c>
      <c r="I100" s="2">
        <v>12278</v>
      </c>
      <c r="J100" s="2">
        <v>2311</v>
      </c>
      <c r="K100" s="2">
        <v>2954</v>
      </c>
      <c r="L100" s="2">
        <v>3630</v>
      </c>
      <c r="M100" s="2">
        <v>4744</v>
      </c>
      <c r="N100" s="2">
        <f t="shared" si="10"/>
        <v>82482</v>
      </c>
      <c r="P100" t="s">
        <v>123</v>
      </c>
      <c r="Q100">
        <v>-8.30787990521E-2</v>
      </c>
      <c r="R100">
        <f t="shared" si="11"/>
        <v>6.9020868519392119E-3</v>
      </c>
      <c r="S100">
        <v>1</v>
      </c>
      <c r="U100">
        <f t="shared" si="12"/>
        <v>0.28997012131845934</v>
      </c>
      <c r="V100">
        <f t="shared" si="13"/>
        <v>8.4082671257442024E-2</v>
      </c>
      <c r="W100">
        <f t="shared" si="14"/>
        <v>0.31801989045217854</v>
      </c>
      <c r="X100">
        <f t="shared" si="15"/>
        <v>1</v>
      </c>
      <c r="Z100">
        <f t="shared" si="16"/>
        <v>-0.86055877419769178</v>
      </c>
      <c r="AA100">
        <f t="shared" si="17"/>
        <v>0.74056140384863389</v>
      </c>
      <c r="AB100">
        <f t="shared" si="18"/>
        <v>3.059086424912932E-2</v>
      </c>
      <c r="AC100">
        <f t="shared" si="19"/>
        <v>1</v>
      </c>
      <c r="AE100">
        <v>0.219814606355</v>
      </c>
      <c r="AF100">
        <v>1</v>
      </c>
      <c r="AG100">
        <v>7647.5</v>
      </c>
      <c r="AH100">
        <v>6099.5</v>
      </c>
    </row>
    <row r="101" spans="1:34" x14ac:dyDescent="0.45">
      <c r="A101" t="s">
        <v>124</v>
      </c>
      <c r="B101" s="2">
        <v>3345</v>
      </c>
      <c r="C101" s="2">
        <v>1349</v>
      </c>
      <c r="D101" s="2">
        <v>8252</v>
      </c>
      <c r="E101" s="2">
        <v>6581</v>
      </c>
      <c r="F101" s="2">
        <v>3251</v>
      </c>
      <c r="G101" s="2">
        <v>10540</v>
      </c>
      <c r="H101" s="2">
        <v>19339</v>
      </c>
      <c r="I101" s="2">
        <v>13682</v>
      </c>
      <c r="J101" s="2">
        <v>2642</v>
      </c>
      <c r="K101" s="2">
        <v>3135</v>
      </c>
      <c r="L101" s="2">
        <v>4713</v>
      </c>
      <c r="M101" s="2">
        <v>4701</v>
      </c>
      <c r="N101" s="2">
        <f t="shared" si="10"/>
        <v>81530</v>
      </c>
      <c r="P101" t="s">
        <v>124</v>
      </c>
      <c r="Q101">
        <v>-0.136309872236</v>
      </c>
      <c r="R101">
        <f t="shared" si="11"/>
        <v>1.8580381268994643E-2</v>
      </c>
      <c r="S101">
        <v>1</v>
      </c>
      <c r="U101">
        <f t="shared" si="12"/>
        <v>0.28548965831408762</v>
      </c>
      <c r="V101">
        <f t="shared" si="13"/>
        <v>8.1504345004294501E-2</v>
      </c>
      <c r="W101">
        <f t="shared" si="14"/>
        <v>0.32075161770235683</v>
      </c>
      <c r="X101">
        <f t="shared" si="15"/>
        <v>1</v>
      </c>
      <c r="Z101">
        <f t="shared" si="16"/>
        <v>-0.84549952867546996</v>
      </c>
      <c r="AA101">
        <f t="shared" si="17"/>
        <v>0.7148694529904418</v>
      </c>
      <c r="AB101">
        <f t="shared" si="18"/>
        <v>3.5593336707331877E-2</v>
      </c>
      <c r="AC101">
        <f t="shared" si="19"/>
        <v>1</v>
      </c>
      <c r="AE101">
        <v>0.62457899645899995</v>
      </c>
      <c r="AF101">
        <v>1</v>
      </c>
      <c r="AG101">
        <v>8035.3333333299997</v>
      </c>
      <c r="AH101">
        <v>5553</v>
      </c>
    </row>
    <row r="102" spans="1:34" x14ac:dyDescent="0.45">
      <c r="A102" t="s">
        <v>125</v>
      </c>
      <c r="B102" s="2">
        <v>4861</v>
      </c>
      <c r="C102" s="2">
        <v>1803</v>
      </c>
      <c r="D102" s="2">
        <v>8971</v>
      </c>
      <c r="E102" s="2">
        <v>7992</v>
      </c>
      <c r="F102" s="2">
        <v>5189</v>
      </c>
      <c r="G102" s="2">
        <v>15132</v>
      </c>
      <c r="H102" s="2">
        <v>10649</v>
      </c>
      <c r="I102" s="2">
        <v>7662</v>
      </c>
      <c r="J102" s="2">
        <v>3316</v>
      </c>
      <c r="K102" s="2">
        <v>4147</v>
      </c>
      <c r="L102" s="2">
        <v>6946</v>
      </c>
      <c r="M102" s="2">
        <v>3548</v>
      </c>
      <c r="N102" s="2">
        <f t="shared" si="10"/>
        <v>80216</v>
      </c>
      <c r="P102" t="s">
        <v>125</v>
      </c>
      <c r="Q102">
        <v>0.27472737850099999</v>
      </c>
      <c r="R102">
        <f t="shared" si="11"/>
        <v>7.5475132498031713E-2</v>
      </c>
      <c r="S102">
        <v>1</v>
      </c>
      <c r="U102">
        <f t="shared" si="12"/>
        <v>0.38214360326828373</v>
      </c>
      <c r="V102">
        <f t="shared" si="13"/>
        <v>0.14603373351886742</v>
      </c>
      <c r="W102">
        <f t="shared" si="14"/>
        <v>0.26277800475135271</v>
      </c>
      <c r="X102">
        <f t="shared" si="15"/>
        <v>1</v>
      </c>
      <c r="Z102">
        <f t="shared" si="16"/>
        <v>-0.58858011986752545</v>
      </c>
      <c r="AA102">
        <f t="shared" si="17"/>
        <v>0.34642655750327062</v>
      </c>
      <c r="AB102">
        <f t="shared" si="18"/>
        <v>0.14822541490242735</v>
      </c>
      <c r="AC102">
        <f t="shared" si="19"/>
        <v>1</v>
      </c>
      <c r="AE102">
        <v>0.334053998229</v>
      </c>
      <c r="AF102">
        <v>1</v>
      </c>
      <c r="AG102">
        <v>6044.6666666700003</v>
      </c>
      <c r="AH102">
        <v>7324.6666666700003</v>
      </c>
    </row>
    <row r="103" spans="1:34" x14ac:dyDescent="0.45">
      <c r="A103" t="s">
        <v>126</v>
      </c>
      <c r="B103" s="2">
        <v>3982</v>
      </c>
      <c r="C103" s="2">
        <v>1468</v>
      </c>
      <c r="D103" s="2">
        <v>8015</v>
      </c>
      <c r="E103" s="2">
        <v>6810</v>
      </c>
      <c r="F103" s="2">
        <v>4276</v>
      </c>
      <c r="G103" s="2">
        <v>11681</v>
      </c>
      <c r="H103" s="2">
        <v>14476</v>
      </c>
      <c r="I103" s="2">
        <v>10952</v>
      </c>
      <c r="J103" s="2">
        <v>2783</v>
      </c>
      <c r="K103" s="2">
        <v>3503</v>
      </c>
      <c r="L103" s="2">
        <v>5799</v>
      </c>
      <c r="M103" s="2">
        <v>3387</v>
      </c>
      <c r="N103" s="2">
        <f t="shared" si="10"/>
        <v>77132</v>
      </c>
      <c r="P103" t="s">
        <v>126</v>
      </c>
      <c r="Q103">
        <v>-2.8448707113099998E-2</v>
      </c>
      <c r="R103">
        <f t="shared" si="11"/>
        <v>8.0932893640694645E-4</v>
      </c>
      <c r="S103">
        <v>1</v>
      </c>
      <c r="U103">
        <f t="shared" si="12"/>
        <v>0.36523248390848689</v>
      </c>
      <c r="V103">
        <f t="shared" si="13"/>
        <v>0.13339476730196315</v>
      </c>
      <c r="W103">
        <f t="shared" si="14"/>
        <v>0.27276385149804983</v>
      </c>
      <c r="X103">
        <f t="shared" si="15"/>
        <v>1</v>
      </c>
      <c r="Z103">
        <f t="shared" si="16"/>
        <v>-0.7777553366521146</v>
      </c>
      <c r="AA103">
        <f t="shared" si="17"/>
        <v>0.60490336369084408</v>
      </c>
      <c r="AB103">
        <f t="shared" si="18"/>
        <v>6.0745648258350188E-2</v>
      </c>
      <c r="AC103">
        <f t="shared" si="19"/>
        <v>1</v>
      </c>
      <c r="AE103">
        <v>0.100668077684</v>
      </c>
      <c r="AF103">
        <v>1</v>
      </c>
      <c r="AG103">
        <v>6816.6666666700003</v>
      </c>
      <c r="AH103">
        <v>6038.6666666700003</v>
      </c>
    </row>
    <row r="104" spans="1:34" x14ac:dyDescent="0.45">
      <c r="A104" t="s">
        <v>127</v>
      </c>
      <c r="B104" s="2">
        <v>2011</v>
      </c>
      <c r="C104" s="2">
        <v>544</v>
      </c>
      <c r="D104" s="2">
        <v>8779</v>
      </c>
      <c r="E104" s="2">
        <v>5459</v>
      </c>
      <c r="F104" s="2">
        <v>1633</v>
      </c>
      <c r="G104" s="2">
        <v>1473</v>
      </c>
      <c r="H104" s="2">
        <v>1608</v>
      </c>
      <c r="I104" s="2">
        <v>1709</v>
      </c>
      <c r="J104" s="2">
        <v>7708</v>
      </c>
      <c r="K104" s="2">
        <v>12620</v>
      </c>
      <c r="L104" s="2">
        <v>30530</v>
      </c>
      <c r="M104" s="2">
        <v>782</v>
      </c>
      <c r="N104" s="2">
        <f t="shared" si="10"/>
        <v>74856</v>
      </c>
      <c r="P104" t="s">
        <v>127</v>
      </c>
      <c r="Q104">
        <v>-0.121476580136</v>
      </c>
      <c r="R104">
        <f t="shared" si="11"/>
        <v>1.475655952153803E-2</v>
      </c>
      <c r="S104">
        <v>1</v>
      </c>
      <c r="U104">
        <f t="shared" si="12"/>
        <v>0.19396756976212726</v>
      </c>
      <c r="V104">
        <f t="shared" si="13"/>
        <v>3.7623418119425704E-2</v>
      </c>
      <c r="W104">
        <f t="shared" si="14"/>
        <v>0.37729515200534702</v>
      </c>
      <c r="X104">
        <f t="shared" si="15"/>
        <v>1</v>
      </c>
      <c r="Z104">
        <f t="shared" si="16"/>
        <v>0.91125890852861147</v>
      </c>
      <c r="AA104">
        <f t="shared" si="17"/>
        <v>0.83039279837275626</v>
      </c>
      <c r="AB104">
        <f t="shared" si="18"/>
        <v>1.5653951382536262E-2</v>
      </c>
      <c r="AC104">
        <f t="shared" si="19"/>
        <v>1</v>
      </c>
      <c r="AE104">
        <v>1.4557861856000001</v>
      </c>
      <c r="AF104">
        <v>1</v>
      </c>
      <c r="AG104">
        <v>9159.5</v>
      </c>
      <c r="AH104">
        <v>3316.5</v>
      </c>
    </row>
    <row r="105" spans="1:34" x14ac:dyDescent="0.45">
      <c r="A105" t="s">
        <v>128</v>
      </c>
      <c r="B105" s="2">
        <v>2476</v>
      </c>
      <c r="C105" s="2">
        <v>1130</v>
      </c>
      <c r="D105" s="2">
        <v>8026</v>
      </c>
      <c r="E105" s="2">
        <v>6183</v>
      </c>
      <c r="F105" s="2">
        <v>2569</v>
      </c>
      <c r="G105" s="2">
        <v>8664</v>
      </c>
      <c r="H105" s="2">
        <v>19520</v>
      </c>
      <c r="I105" s="2">
        <v>13427</v>
      </c>
      <c r="J105" s="2">
        <v>1834</v>
      </c>
      <c r="K105" s="2">
        <v>2367</v>
      </c>
      <c r="L105" s="2">
        <v>3520</v>
      </c>
      <c r="M105" s="2">
        <v>3908</v>
      </c>
      <c r="N105" s="2">
        <f t="shared" si="10"/>
        <v>73624</v>
      </c>
      <c r="P105" t="s">
        <v>128</v>
      </c>
      <c r="Q105">
        <v>-0.19271326068899999</v>
      </c>
      <c r="R105">
        <f t="shared" si="11"/>
        <v>3.7138400845386471E-2</v>
      </c>
      <c r="S105">
        <v>1</v>
      </c>
      <c r="U105">
        <f t="shared" si="12"/>
        <v>0.28601563155503229</v>
      </c>
      <c r="V105">
        <f t="shared" si="13"/>
        <v>8.1804941493823988E-2</v>
      </c>
      <c r="W105">
        <f t="shared" si="14"/>
        <v>0.32043073463498534</v>
      </c>
      <c r="X105">
        <f t="shared" si="15"/>
        <v>1</v>
      </c>
      <c r="Z105">
        <f t="shared" si="16"/>
        <v>-0.85795597408376889</v>
      </c>
      <c r="AA105">
        <f t="shared" si="17"/>
        <v>0.73608845346602869</v>
      </c>
      <c r="AB105">
        <f t="shared" si="18"/>
        <v>3.1438485293752677E-2</v>
      </c>
      <c r="AC105">
        <f t="shared" si="19"/>
        <v>1</v>
      </c>
      <c r="AE105">
        <v>0.632138709869</v>
      </c>
      <c r="AF105">
        <v>1</v>
      </c>
      <c r="AG105">
        <v>7429.3333333299997</v>
      </c>
      <c r="AH105">
        <v>4841.3333333299997</v>
      </c>
    </row>
    <row r="106" spans="1:34" x14ac:dyDescent="0.45">
      <c r="A106" t="s">
        <v>129</v>
      </c>
      <c r="B106" s="2">
        <v>3308</v>
      </c>
      <c r="C106" s="2">
        <v>1160</v>
      </c>
      <c r="D106" s="2">
        <v>5451</v>
      </c>
      <c r="E106" s="2">
        <v>5193</v>
      </c>
      <c r="F106" s="2">
        <v>3472</v>
      </c>
      <c r="G106" s="2">
        <v>9898</v>
      </c>
      <c r="H106" s="2">
        <v>14786</v>
      </c>
      <c r="I106" s="2">
        <v>10782</v>
      </c>
      <c r="J106" s="2">
        <v>2705</v>
      </c>
      <c r="K106" s="2">
        <v>4262</v>
      </c>
      <c r="L106" s="2">
        <v>7925</v>
      </c>
      <c r="M106" s="2">
        <v>2937</v>
      </c>
      <c r="N106" s="2">
        <f t="shared" si="10"/>
        <v>71879</v>
      </c>
      <c r="P106" t="s">
        <v>129</v>
      </c>
      <c r="Q106">
        <v>-0.122988319838</v>
      </c>
      <c r="R106">
        <f t="shared" si="11"/>
        <v>1.5126126816574185E-2</v>
      </c>
      <c r="S106">
        <v>1</v>
      </c>
      <c r="U106">
        <f t="shared" si="12"/>
        <v>0.39892019283697305</v>
      </c>
      <c r="V106">
        <f t="shared" si="13"/>
        <v>0.15913732025308777</v>
      </c>
      <c r="W106">
        <f t="shared" si="14"/>
        <v>0.25294598641842814</v>
      </c>
      <c r="X106">
        <f t="shared" si="15"/>
        <v>1</v>
      </c>
      <c r="Z106">
        <f t="shared" si="16"/>
        <v>-0.65411807495705698</v>
      </c>
      <c r="AA106">
        <f t="shared" si="17"/>
        <v>0.42787045598552603</v>
      </c>
      <c r="AB106">
        <f t="shared" si="18"/>
        <v>0.11554976139407488</v>
      </c>
      <c r="AC106">
        <f t="shared" si="19"/>
        <v>1</v>
      </c>
      <c r="AE106">
        <v>1.1464676250200001</v>
      </c>
      <c r="AF106">
        <v>1</v>
      </c>
      <c r="AG106">
        <v>7232.8333333299997</v>
      </c>
      <c r="AH106">
        <v>4747</v>
      </c>
    </row>
    <row r="107" spans="1:34" x14ac:dyDescent="0.45">
      <c r="A107" t="s">
        <v>130</v>
      </c>
      <c r="B107" s="2">
        <v>3688</v>
      </c>
      <c r="C107" s="2">
        <v>1361</v>
      </c>
      <c r="D107" s="2">
        <v>6713</v>
      </c>
      <c r="E107" s="2">
        <v>6154</v>
      </c>
      <c r="F107" s="2">
        <v>4008</v>
      </c>
      <c r="G107" s="2">
        <v>11643</v>
      </c>
      <c r="H107" s="2">
        <v>10438</v>
      </c>
      <c r="I107" s="2">
        <v>8021</v>
      </c>
      <c r="J107" s="2">
        <v>3219</v>
      </c>
      <c r="K107" s="2">
        <v>4443</v>
      </c>
      <c r="L107" s="2">
        <v>9002</v>
      </c>
      <c r="M107" s="2">
        <v>2830</v>
      </c>
      <c r="N107" s="2">
        <f t="shared" si="10"/>
        <v>71520</v>
      </c>
      <c r="P107" t="s">
        <v>130</v>
      </c>
      <c r="Q107">
        <v>0.106380033355</v>
      </c>
      <c r="R107">
        <f t="shared" si="11"/>
        <v>1.1316711496610912E-2</v>
      </c>
      <c r="S107">
        <v>1</v>
      </c>
      <c r="U107">
        <f t="shared" si="12"/>
        <v>0.40138365181022173</v>
      </c>
      <c r="V107">
        <f t="shared" si="13"/>
        <v>0.16110883594050932</v>
      </c>
      <c r="W107">
        <f t="shared" si="14"/>
        <v>0.25150873244696992</v>
      </c>
      <c r="X107">
        <f t="shared" si="15"/>
        <v>1</v>
      </c>
      <c r="Z107">
        <f t="shared" si="16"/>
        <v>-0.3321854103644109</v>
      </c>
      <c r="AA107">
        <f t="shared" si="17"/>
        <v>0.11034714685897207</v>
      </c>
      <c r="AB107">
        <f t="shared" si="18"/>
        <v>0.29248054974829268</v>
      </c>
      <c r="AC107">
        <f t="shared" si="19"/>
        <v>1</v>
      </c>
      <c r="AE107">
        <v>0.139901706816</v>
      </c>
      <c r="AF107">
        <v>1</v>
      </c>
      <c r="AG107">
        <v>6325.5</v>
      </c>
      <c r="AH107">
        <v>5594.5</v>
      </c>
    </row>
    <row r="108" spans="1:34" x14ac:dyDescent="0.45">
      <c r="A108" t="s">
        <v>131</v>
      </c>
      <c r="B108" s="2">
        <v>4574</v>
      </c>
      <c r="C108" s="2">
        <v>1563</v>
      </c>
      <c r="D108" s="2">
        <v>7021</v>
      </c>
      <c r="E108" s="2">
        <v>6128</v>
      </c>
      <c r="F108" s="2">
        <v>4424</v>
      </c>
      <c r="G108" s="2">
        <v>12195</v>
      </c>
      <c r="H108" s="2">
        <v>8850</v>
      </c>
      <c r="I108" s="2">
        <v>6410</v>
      </c>
      <c r="J108" s="2">
        <v>3291</v>
      </c>
      <c r="K108" s="2">
        <v>3079</v>
      </c>
      <c r="L108" s="2">
        <v>3830</v>
      </c>
      <c r="M108" s="2">
        <v>4373</v>
      </c>
      <c r="N108" s="2">
        <f t="shared" si="10"/>
        <v>65738</v>
      </c>
      <c r="P108" t="s">
        <v>131</v>
      </c>
      <c r="Q108">
        <v>0.33849664162699999</v>
      </c>
      <c r="R108">
        <f t="shared" si="11"/>
        <v>0.11457997639275766</v>
      </c>
      <c r="S108">
        <v>1</v>
      </c>
      <c r="U108">
        <f t="shared" si="12"/>
        <v>0.3237922632356004</v>
      </c>
      <c r="V108">
        <f t="shared" si="13"/>
        <v>0.10484142973123234</v>
      </c>
      <c r="W108">
        <f t="shared" si="14"/>
        <v>0.29752819487620497</v>
      </c>
      <c r="X108">
        <f t="shared" si="15"/>
        <v>1</v>
      </c>
      <c r="Z108">
        <f t="shared" si="16"/>
        <v>-0.84994914264749688</v>
      </c>
      <c r="AA108">
        <f t="shared" si="17"/>
        <v>0.722413545087215</v>
      </c>
      <c r="AB108">
        <f t="shared" si="18"/>
        <v>3.4090776880406355E-2</v>
      </c>
      <c r="AC108">
        <f t="shared" si="19"/>
        <v>1</v>
      </c>
      <c r="AE108">
        <v>0.345922645541</v>
      </c>
      <c r="AF108">
        <v>1</v>
      </c>
      <c r="AG108">
        <v>4972.1666666700003</v>
      </c>
      <c r="AH108">
        <v>5984.1666666700003</v>
      </c>
    </row>
    <row r="109" spans="1:34" x14ac:dyDescent="0.45">
      <c r="A109" t="s">
        <v>132</v>
      </c>
      <c r="B109" s="2">
        <v>3447</v>
      </c>
      <c r="C109" s="2">
        <v>1101</v>
      </c>
      <c r="D109" s="2">
        <v>5582</v>
      </c>
      <c r="E109" s="2">
        <v>4320</v>
      </c>
      <c r="F109" s="2">
        <v>2959</v>
      </c>
      <c r="G109" s="2">
        <v>11449</v>
      </c>
      <c r="H109" s="2">
        <v>13157</v>
      </c>
      <c r="I109" s="2">
        <v>9630</v>
      </c>
      <c r="J109" s="2">
        <v>3200</v>
      </c>
      <c r="K109" s="2">
        <v>2391</v>
      </c>
      <c r="L109" s="2">
        <v>2599</v>
      </c>
      <c r="M109" s="2">
        <v>4637</v>
      </c>
      <c r="N109" s="2">
        <f t="shared" si="10"/>
        <v>64472</v>
      </c>
      <c r="P109" t="s">
        <v>132</v>
      </c>
      <c r="Q109">
        <v>8.20784808846E-2</v>
      </c>
      <c r="R109">
        <f t="shared" si="11"/>
        <v>6.7368770243236478E-3</v>
      </c>
      <c r="S109">
        <v>1</v>
      </c>
      <c r="U109">
        <f t="shared" si="12"/>
        <v>0.21331782141851932</v>
      </c>
      <c r="V109">
        <f t="shared" si="13"/>
        <v>4.5504492934743297E-2</v>
      </c>
      <c r="W109">
        <f t="shared" si="14"/>
        <v>0.36523474006432355</v>
      </c>
      <c r="X109">
        <f t="shared" si="15"/>
        <v>1</v>
      </c>
      <c r="Z109">
        <f t="shared" si="16"/>
        <v>-0.91211681119904886</v>
      </c>
      <c r="AA109">
        <f t="shared" si="17"/>
        <v>0.83195707727192136</v>
      </c>
      <c r="AB109">
        <f t="shared" si="18"/>
        <v>1.5429544397354894E-2</v>
      </c>
      <c r="AC109">
        <f t="shared" si="19"/>
        <v>1</v>
      </c>
      <c r="AE109">
        <v>0.23390068638700001</v>
      </c>
      <c r="AF109">
        <v>1</v>
      </c>
      <c r="AG109">
        <v>5935.6666666700003</v>
      </c>
      <c r="AH109">
        <v>4809.6666666700003</v>
      </c>
    </row>
    <row r="110" spans="1:34" x14ac:dyDescent="0.45">
      <c r="A110" t="s">
        <v>133</v>
      </c>
      <c r="B110" s="2">
        <v>2913</v>
      </c>
      <c r="C110" s="2">
        <v>1049</v>
      </c>
      <c r="D110" s="2">
        <v>5287</v>
      </c>
      <c r="E110" s="2">
        <v>4823</v>
      </c>
      <c r="F110" s="2">
        <v>3006</v>
      </c>
      <c r="G110" s="2">
        <v>7456</v>
      </c>
      <c r="H110" s="2">
        <v>14847</v>
      </c>
      <c r="I110" s="2">
        <v>12796</v>
      </c>
      <c r="J110" s="2">
        <v>1945</v>
      </c>
      <c r="K110" s="2">
        <v>2516</v>
      </c>
      <c r="L110" s="2">
        <v>4547</v>
      </c>
      <c r="M110" s="2">
        <v>2730</v>
      </c>
      <c r="N110" s="2">
        <f t="shared" si="10"/>
        <v>63915</v>
      </c>
      <c r="P110" t="s">
        <v>133</v>
      </c>
      <c r="Q110">
        <v>-0.22692247374999999</v>
      </c>
      <c r="R110">
        <f t="shared" si="11"/>
        <v>5.1493809092819434E-2</v>
      </c>
      <c r="S110">
        <v>1</v>
      </c>
      <c r="U110">
        <f t="shared" si="12"/>
        <v>0.36920630032686819</v>
      </c>
      <c r="V110">
        <f t="shared" si="13"/>
        <v>0.13631329220105359</v>
      </c>
      <c r="W110">
        <f t="shared" si="14"/>
        <v>0.27041079027787912</v>
      </c>
      <c r="X110">
        <f t="shared" si="15"/>
        <v>1</v>
      </c>
      <c r="Z110">
        <f t="shared" si="16"/>
        <v>-0.8073365268340803</v>
      </c>
      <c r="AA110">
        <f t="shared" si="17"/>
        <v>0.65179226756051567</v>
      </c>
      <c r="AB110">
        <f t="shared" si="18"/>
        <v>4.9264712777023337E-2</v>
      </c>
      <c r="AC110">
        <f t="shared" si="19"/>
        <v>1</v>
      </c>
      <c r="AE110">
        <v>0.97170581028000003</v>
      </c>
      <c r="AF110">
        <v>1</v>
      </c>
      <c r="AG110">
        <v>6563.5</v>
      </c>
      <c r="AH110">
        <v>4089</v>
      </c>
    </row>
    <row r="111" spans="1:34" x14ac:dyDescent="0.45">
      <c r="A111" t="s">
        <v>134</v>
      </c>
      <c r="B111" s="2">
        <v>3528</v>
      </c>
      <c r="C111" s="2">
        <v>1256</v>
      </c>
      <c r="D111" s="2">
        <v>6235</v>
      </c>
      <c r="E111" s="2">
        <v>5503</v>
      </c>
      <c r="F111" s="2">
        <v>3600</v>
      </c>
      <c r="G111" s="2">
        <v>10551</v>
      </c>
      <c r="H111" s="2">
        <v>6607</v>
      </c>
      <c r="I111" s="2">
        <v>4653</v>
      </c>
      <c r="J111" s="2">
        <v>3670</v>
      </c>
      <c r="K111" s="2">
        <v>5072</v>
      </c>
      <c r="L111" s="2">
        <v>10126</v>
      </c>
      <c r="M111" s="2">
        <v>2472</v>
      </c>
      <c r="N111" s="2">
        <f t="shared" si="10"/>
        <v>63273</v>
      </c>
      <c r="P111" t="s">
        <v>134</v>
      </c>
      <c r="Q111">
        <v>0.234925691075</v>
      </c>
      <c r="R111">
        <f t="shared" si="11"/>
        <v>5.5190080327066335E-2</v>
      </c>
      <c r="S111">
        <v>1</v>
      </c>
      <c r="U111">
        <f t="shared" si="12"/>
        <v>0.35658461693432925</v>
      </c>
      <c r="V111">
        <f t="shared" si="13"/>
        <v>0.12715258903420232</v>
      </c>
      <c r="W111">
        <f t="shared" si="14"/>
        <v>0.27789817594884553</v>
      </c>
      <c r="X111">
        <f t="shared" si="15"/>
        <v>1</v>
      </c>
      <c r="Z111">
        <f t="shared" si="16"/>
        <v>0.46703460433543353</v>
      </c>
      <c r="AA111">
        <f t="shared" si="17"/>
        <v>0.21812132164675496</v>
      </c>
      <c r="AB111">
        <f t="shared" si="18"/>
        <v>0.21386983862600062</v>
      </c>
      <c r="AC111">
        <f t="shared" si="19"/>
        <v>1</v>
      </c>
      <c r="AE111">
        <v>3.5700581880199998E-2</v>
      </c>
      <c r="AF111">
        <v>1</v>
      </c>
      <c r="AG111">
        <v>5433.3333333299997</v>
      </c>
      <c r="AH111">
        <v>5112.1666666700003</v>
      </c>
    </row>
    <row r="112" spans="1:34" x14ac:dyDescent="0.45">
      <c r="A112" t="s">
        <v>135</v>
      </c>
      <c r="B112" s="2">
        <v>2748</v>
      </c>
      <c r="C112" s="2">
        <v>1049</v>
      </c>
      <c r="D112" s="2">
        <v>5665</v>
      </c>
      <c r="E112" s="2">
        <v>4712</v>
      </c>
      <c r="F112" s="2">
        <v>2806</v>
      </c>
      <c r="G112" s="2">
        <v>9066</v>
      </c>
      <c r="H112" s="2">
        <v>14490</v>
      </c>
      <c r="I112" s="2">
        <v>10359</v>
      </c>
      <c r="J112" s="2">
        <v>1920</v>
      </c>
      <c r="K112" s="2">
        <v>2161</v>
      </c>
      <c r="L112" s="2">
        <v>2446</v>
      </c>
      <c r="M112" s="2">
        <v>3159</v>
      </c>
      <c r="N112" s="2">
        <f t="shared" si="10"/>
        <v>60581</v>
      </c>
      <c r="P112" t="s">
        <v>135</v>
      </c>
      <c r="Q112">
        <v>-9.5986755229199999E-2</v>
      </c>
      <c r="R112">
        <f t="shared" si="11"/>
        <v>9.2134571794303538E-3</v>
      </c>
      <c r="S112">
        <v>1</v>
      </c>
      <c r="U112">
        <f t="shared" si="12"/>
        <v>0.32946141644898597</v>
      </c>
      <c r="V112">
        <f t="shared" si="13"/>
        <v>0.10854482492857216</v>
      </c>
      <c r="W112">
        <f t="shared" si="14"/>
        <v>0.29411705224385293</v>
      </c>
      <c r="X112">
        <f t="shared" si="15"/>
        <v>1</v>
      </c>
      <c r="Z112">
        <f t="shared" si="16"/>
        <v>-0.87963432093014837</v>
      </c>
      <c r="AA112">
        <f t="shared" si="17"/>
        <v>0.77375653855824322</v>
      </c>
      <c r="AB112">
        <f t="shared" si="18"/>
        <v>2.4606916576611265E-2</v>
      </c>
      <c r="AC112">
        <f t="shared" si="19"/>
        <v>1</v>
      </c>
      <c r="AE112">
        <v>0.32859230226199998</v>
      </c>
      <c r="AF112">
        <v>1</v>
      </c>
      <c r="AG112">
        <v>5755.8333333299997</v>
      </c>
      <c r="AH112">
        <v>4341</v>
      </c>
    </row>
    <row r="113" spans="1:34" x14ac:dyDescent="0.45">
      <c r="A113" t="s">
        <v>136</v>
      </c>
      <c r="B113" s="2">
        <v>2561</v>
      </c>
      <c r="C113" s="2">
        <v>906</v>
      </c>
      <c r="D113" s="2">
        <v>4549</v>
      </c>
      <c r="E113" s="2">
        <v>3623</v>
      </c>
      <c r="F113" s="2">
        <v>2120</v>
      </c>
      <c r="G113" s="2">
        <v>7797</v>
      </c>
      <c r="H113" s="2">
        <v>15287</v>
      </c>
      <c r="I113" s="2">
        <v>10146</v>
      </c>
      <c r="J113" s="2">
        <v>2384</v>
      </c>
      <c r="K113" s="2">
        <v>2456</v>
      </c>
      <c r="L113" s="2">
        <v>3592</v>
      </c>
      <c r="M113" s="2">
        <v>3919</v>
      </c>
      <c r="N113" s="2">
        <f t="shared" si="10"/>
        <v>59340</v>
      </c>
      <c r="P113" t="s">
        <v>136</v>
      </c>
      <c r="Q113">
        <v>-0.14322328587499999</v>
      </c>
      <c r="R113">
        <f t="shared" si="11"/>
        <v>2.0512909616831974E-2</v>
      </c>
      <c r="S113">
        <v>1</v>
      </c>
      <c r="U113">
        <f t="shared" si="12"/>
        <v>0.20735494749234276</v>
      </c>
      <c r="V113">
        <f t="shared" si="13"/>
        <v>4.2996074249552221E-2</v>
      </c>
      <c r="W113">
        <f t="shared" si="14"/>
        <v>0.3689458955833872</v>
      </c>
      <c r="X113">
        <f t="shared" si="15"/>
        <v>1</v>
      </c>
      <c r="Z113">
        <f t="shared" si="16"/>
        <v>-0.85582530990128747</v>
      </c>
      <c r="AA113">
        <f t="shared" si="17"/>
        <v>0.73243696106763478</v>
      </c>
      <c r="AB113">
        <f t="shared" si="18"/>
        <v>3.2137717052319117E-2</v>
      </c>
      <c r="AC113">
        <f t="shared" si="19"/>
        <v>1</v>
      </c>
      <c r="AE113">
        <v>1.3085107014299999</v>
      </c>
      <c r="AF113">
        <v>1</v>
      </c>
      <c r="AG113">
        <v>6297.3333333299997</v>
      </c>
      <c r="AH113">
        <v>3592.6666666699998</v>
      </c>
    </row>
    <row r="114" spans="1:34" x14ac:dyDescent="0.45">
      <c r="A114" t="s">
        <v>137</v>
      </c>
      <c r="B114" s="2">
        <v>3344</v>
      </c>
      <c r="C114" s="2">
        <v>1213</v>
      </c>
      <c r="D114" s="2">
        <v>6863</v>
      </c>
      <c r="E114" s="2">
        <v>5960</v>
      </c>
      <c r="F114" s="2">
        <v>3431</v>
      </c>
      <c r="G114" s="2">
        <v>10826</v>
      </c>
      <c r="H114" s="2">
        <v>7799</v>
      </c>
      <c r="I114" s="2">
        <v>5453</v>
      </c>
      <c r="J114" s="2">
        <v>2481</v>
      </c>
      <c r="K114" s="2">
        <v>2688</v>
      </c>
      <c r="L114" s="2">
        <v>4718</v>
      </c>
      <c r="M114" s="2">
        <v>2750</v>
      </c>
      <c r="N114" s="2">
        <f t="shared" si="10"/>
        <v>57526</v>
      </c>
      <c r="P114" t="s">
        <v>137</v>
      </c>
      <c r="Q114">
        <v>0.27560356001500003</v>
      </c>
      <c r="R114">
        <f t="shared" si="11"/>
        <v>7.595732229294172E-2</v>
      </c>
      <c r="S114">
        <v>1</v>
      </c>
      <c r="U114">
        <f t="shared" si="12"/>
        <v>0.34430025891398175</v>
      </c>
      <c r="V114">
        <f t="shared" si="13"/>
        <v>0.11854266828823487</v>
      </c>
      <c r="W114">
        <f t="shared" si="14"/>
        <v>0.285222640803867</v>
      </c>
      <c r="X114">
        <f t="shared" si="15"/>
        <v>1</v>
      </c>
      <c r="Z114">
        <f t="shared" si="16"/>
        <v>-0.64564483210255574</v>
      </c>
      <c r="AA114">
        <f t="shared" si="17"/>
        <v>0.41685724922073741</v>
      </c>
      <c r="AB114">
        <f t="shared" si="18"/>
        <v>0.11964953440533913</v>
      </c>
      <c r="AC114">
        <f t="shared" si="19"/>
        <v>1</v>
      </c>
      <c r="AE114">
        <v>0.34637352067999999</v>
      </c>
      <c r="AF114">
        <v>1</v>
      </c>
      <c r="AG114">
        <v>4314.8333333299997</v>
      </c>
      <c r="AH114">
        <v>5272.8333333299997</v>
      </c>
    </row>
    <row r="115" spans="1:34" x14ac:dyDescent="0.45">
      <c r="A115" t="s">
        <v>138</v>
      </c>
      <c r="B115" s="2">
        <v>3028</v>
      </c>
      <c r="C115" s="2">
        <v>1299</v>
      </c>
      <c r="D115" s="2">
        <v>7416</v>
      </c>
      <c r="E115" s="2">
        <v>6683</v>
      </c>
      <c r="F115" s="2">
        <v>3306</v>
      </c>
      <c r="G115" s="2">
        <v>11147</v>
      </c>
      <c r="H115" s="2">
        <v>9649</v>
      </c>
      <c r="I115" s="2">
        <v>5594</v>
      </c>
      <c r="J115" s="2">
        <v>1361</v>
      </c>
      <c r="K115" s="2">
        <v>1470</v>
      </c>
      <c r="L115" s="2">
        <v>1414</v>
      </c>
      <c r="M115" s="2">
        <v>3295</v>
      </c>
      <c r="N115" s="2">
        <f t="shared" si="10"/>
        <v>55662</v>
      </c>
      <c r="P115" t="s">
        <v>138</v>
      </c>
      <c r="Q115">
        <v>0.24761194908799999</v>
      </c>
      <c r="R115">
        <f t="shared" si="11"/>
        <v>6.1311677331158304E-2</v>
      </c>
      <c r="S115">
        <v>1</v>
      </c>
      <c r="U115">
        <f t="shared" si="12"/>
        <v>0.36156786131640384</v>
      </c>
      <c r="V115">
        <f t="shared" si="13"/>
        <v>0.13073131833691823</v>
      </c>
      <c r="W115">
        <f t="shared" si="14"/>
        <v>0.27493732317731578</v>
      </c>
      <c r="X115">
        <f t="shared" si="15"/>
        <v>1</v>
      </c>
      <c r="Z115">
        <f t="shared" si="16"/>
        <v>-0.88253693976540892</v>
      </c>
      <c r="AA115">
        <f t="shared" si="17"/>
        <v>0.77887145005049296</v>
      </c>
      <c r="AB115">
        <f t="shared" si="18"/>
        <v>2.373296265197028E-2</v>
      </c>
      <c r="AC115">
        <f t="shared" si="19"/>
        <v>1</v>
      </c>
      <c r="AE115">
        <v>0.70616836080500001</v>
      </c>
      <c r="AF115">
        <v>1</v>
      </c>
      <c r="AG115">
        <v>3797.1666666699998</v>
      </c>
      <c r="AH115">
        <v>5479.8333333299997</v>
      </c>
    </row>
    <row r="116" spans="1:34" x14ac:dyDescent="0.45">
      <c r="A116" t="s">
        <v>139</v>
      </c>
      <c r="B116" s="2">
        <v>3005</v>
      </c>
      <c r="C116" s="2">
        <v>1081</v>
      </c>
      <c r="D116" s="2">
        <v>5708</v>
      </c>
      <c r="E116" s="2">
        <v>4957</v>
      </c>
      <c r="F116" s="2">
        <v>3261</v>
      </c>
      <c r="G116" s="2">
        <v>11320</v>
      </c>
      <c r="H116" s="2">
        <v>6513</v>
      </c>
      <c r="I116" s="2">
        <v>4338</v>
      </c>
      <c r="J116" s="2">
        <v>2265</v>
      </c>
      <c r="K116" s="2">
        <v>2705</v>
      </c>
      <c r="L116" s="2">
        <v>4645</v>
      </c>
      <c r="M116" s="2">
        <v>2133</v>
      </c>
      <c r="N116" s="2">
        <f t="shared" si="10"/>
        <v>51931</v>
      </c>
      <c r="P116" t="s">
        <v>139</v>
      </c>
      <c r="Q116">
        <v>0.36116250414399997</v>
      </c>
      <c r="R116">
        <f t="shared" si="11"/>
        <v>0.1304383543995648</v>
      </c>
      <c r="S116">
        <v>1</v>
      </c>
      <c r="U116">
        <f t="shared" si="12"/>
        <v>0.3833902488680308</v>
      </c>
      <c r="V116">
        <f t="shared" si="13"/>
        <v>0.14698808292709059</v>
      </c>
      <c r="W116">
        <f t="shared" si="14"/>
        <v>0.26204480521931084</v>
      </c>
      <c r="X116">
        <f t="shared" si="15"/>
        <v>1</v>
      </c>
      <c r="Z116">
        <f t="shared" si="16"/>
        <v>-0.500895852486966</v>
      </c>
      <c r="AA116">
        <f t="shared" si="17"/>
        <v>0.25089665503864439</v>
      </c>
      <c r="AB116">
        <f t="shared" si="18"/>
        <v>0.1950073477232632</v>
      </c>
      <c r="AC116">
        <f t="shared" si="19"/>
        <v>1</v>
      </c>
      <c r="AE116">
        <v>0.48792632273199998</v>
      </c>
      <c r="AF116">
        <v>1</v>
      </c>
      <c r="AG116">
        <v>3766.5</v>
      </c>
      <c r="AH116">
        <v>4888.6666666700003</v>
      </c>
    </row>
    <row r="117" spans="1:34" x14ac:dyDescent="0.45">
      <c r="A117" t="s">
        <v>140</v>
      </c>
      <c r="B117" s="2">
        <v>2169</v>
      </c>
      <c r="C117" s="2">
        <v>938</v>
      </c>
      <c r="D117" s="2">
        <v>6482</v>
      </c>
      <c r="E117" s="2">
        <v>5404</v>
      </c>
      <c r="F117" s="2">
        <v>2226</v>
      </c>
      <c r="G117" s="2">
        <v>7720</v>
      </c>
      <c r="H117" s="2">
        <v>11152</v>
      </c>
      <c r="I117" s="2">
        <v>6311</v>
      </c>
      <c r="J117" s="2">
        <v>1475</v>
      </c>
      <c r="K117" s="2">
        <v>1893</v>
      </c>
      <c r="L117" s="2">
        <v>2428</v>
      </c>
      <c r="M117" s="2">
        <v>2903</v>
      </c>
      <c r="N117" s="2">
        <f t="shared" si="10"/>
        <v>51101</v>
      </c>
      <c r="P117" t="s">
        <v>140</v>
      </c>
      <c r="Q117">
        <v>-3.1460369989800001E-4</v>
      </c>
      <c r="R117">
        <f t="shared" si="11"/>
        <v>9.8975487989510855E-8</v>
      </c>
      <c r="S117">
        <v>1</v>
      </c>
      <c r="U117">
        <f t="shared" si="12"/>
        <v>0.30560354656666849</v>
      </c>
      <c r="V117">
        <f t="shared" si="13"/>
        <v>9.3393527674125912E-2</v>
      </c>
      <c r="W117">
        <f t="shared" si="14"/>
        <v>0.30851898262151844</v>
      </c>
      <c r="X117">
        <f t="shared" si="15"/>
        <v>1</v>
      </c>
      <c r="Z117">
        <f t="shared" si="16"/>
        <v>-0.84066512631113166</v>
      </c>
      <c r="AA117">
        <f t="shared" si="17"/>
        <v>0.7067178545957109</v>
      </c>
      <c r="AB117">
        <f t="shared" si="18"/>
        <v>3.7248444016192622E-2</v>
      </c>
      <c r="AC117">
        <f t="shared" si="19"/>
        <v>1</v>
      </c>
      <c r="AE117">
        <v>1.15517165823E-2</v>
      </c>
      <c r="AF117">
        <v>1</v>
      </c>
      <c r="AG117">
        <v>4360.3333333299997</v>
      </c>
      <c r="AH117">
        <v>4156.5</v>
      </c>
    </row>
    <row r="118" spans="1:34" x14ac:dyDescent="0.45">
      <c r="A118" t="s">
        <v>141</v>
      </c>
      <c r="B118" s="2">
        <v>2791</v>
      </c>
      <c r="C118" s="2">
        <v>1065</v>
      </c>
      <c r="D118" s="2">
        <v>6059</v>
      </c>
      <c r="E118" s="2">
        <v>5630</v>
      </c>
      <c r="F118" s="2">
        <v>3003</v>
      </c>
      <c r="G118" s="2">
        <v>8938</v>
      </c>
      <c r="H118" s="2">
        <v>7509</v>
      </c>
      <c r="I118" s="2">
        <v>5274</v>
      </c>
      <c r="J118" s="2">
        <v>1625</v>
      </c>
      <c r="K118" s="2">
        <v>2244</v>
      </c>
      <c r="L118" s="2">
        <v>3602</v>
      </c>
      <c r="M118" s="2">
        <v>2226</v>
      </c>
      <c r="N118" s="2">
        <f t="shared" si="10"/>
        <v>49966</v>
      </c>
      <c r="P118" t="s">
        <v>141</v>
      </c>
      <c r="Q118">
        <v>0.19481665479400001</v>
      </c>
      <c r="R118">
        <f t="shared" si="11"/>
        <v>3.7953528985124566E-2</v>
      </c>
      <c r="S118">
        <v>1</v>
      </c>
      <c r="U118">
        <f t="shared" si="12"/>
        <v>0.37665291483295571</v>
      </c>
      <c r="V118">
        <f t="shared" si="13"/>
        <v>0.14186741825216179</v>
      </c>
      <c r="W118">
        <f t="shared" si="14"/>
        <v>0.26601213503328808</v>
      </c>
      <c r="X118">
        <f t="shared" si="15"/>
        <v>1</v>
      </c>
      <c r="Z118">
        <f t="shared" si="16"/>
        <v>-0.71806982035773081</v>
      </c>
      <c r="AA118">
        <f t="shared" si="17"/>
        <v>0.51562426690858376</v>
      </c>
      <c r="AB118">
        <f t="shared" si="18"/>
        <v>8.5948612601886215E-2</v>
      </c>
      <c r="AC118">
        <f t="shared" si="19"/>
        <v>1</v>
      </c>
      <c r="AE118">
        <v>0.31686826810199997</v>
      </c>
      <c r="AF118">
        <v>1</v>
      </c>
      <c r="AG118">
        <v>3746.6666666699998</v>
      </c>
      <c r="AH118">
        <v>4581</v>
      </c>
    </row>
    <row r="119" spans="1:34" x14ac:dyDescent="0.45">
      <c r="A119" t="s">
        <v>142</v>
      </c>
      <c r="B119" s="2">
        <v>2101</v>
      </c>
      <c r="C119" s="2">
        <v>666</v>
      </c>
      <c r="D119" s="2">
        <v>4459</v>
      </c>
      <c r="E119" s="2">
        <v>3254</v>
      </c>
      <c r="F119" s="2">
        <v>1880</v>
      </c>
      <c r="G119" s="2">
        <v>7026</v>
      </c>
      <c r="H119" s="2">
        <v>11144</v>
      </c>
      <c r="I119" s="2">
        <v>7948</v>
      </c>
      <c r="J119" s="2">
        <v>2112</v>
      </c>
      <c r="K119" s="2">
        <v>2196</v>
      </c>
      <c r="L119" s="2">
        <v>3534</v>
      </c>
      <c r="M119" s="2">
        <v>2773</v>
      </c>
      <c r="N119" s="2">
        <f t="shared" si="10"/>
        <v>49093</v>
      </c>
      <c r="P119" t="s">
        <v>142</v>
      </c>
      <c r="Q119">
        <v>-0.100032496786</v>
      </c>
      <c r="R119">
        <f t="shared" si="11"/>
        <v>1.0006500413241101E-2</v>
      </c>
      <c r="S119">
        <v>1</v>
      </c>
      <c r="U119">
        <f t="shared" si="12"/>
        <v>0.23542034743083748</v>
      </c>
      <c r="V119">
        <f t="shared" si="13"/>
        <v>5.5422739984456224E-2</v>
      </c>
      <c r="W119">
        <f t="shared" si="14"/>
        <v>0.35152289289847582</v>
      </c>
      <c r="X119">
        <f t="shared" si="15"/>
        <v>1</v>
      </c>
      <c r="Z119">
        <f t="shared" si="16"/>
        <v>-0.82870960304896735</v>
      </c>
      <c r="AA119">
        <f t="shared" si="17"/>
        <v>0.68675960618557708</v>
      </c>
      <c r="AB119">
        <f t="shared" si="18"/>
        <v>4.1439800952423965E-2</v>
      </c>
      <c r="AC119">
        <f t="shared" si="19"/>
        <v>1</v>
      </c>
      <c r="AE119">
        <v>0.93119129841100001</v>
      </c>
      <c r="AF119">
        <v>1</v>
      </c>
      <c r="AG119">
        <v>4951.1666666700003</v>
      </c>
      <c r="AH119">
        <v>3231</v>
      </c>
    </row>
    <row r="120" spans="1:34" x14ac:dyDescent="0.45">
      <c r="A120" t="s">
        <v>143</v>
      </c>
      <c r="B120" s="2">
        <v>2374</v>
      </c>
      <c r="C120" s="2">
        <v>758</v>
      </c>
      <c r="D120" s="2">
        <v>4777</v>
      </c>
      <c r="E120" s="2">
        <v>3571</v>
      </c>
      <c r="F120" s="2">
        <v>2107</v>
      </c>
      <c r="G120" s="2">
        <v>5970</v>
      </c>
      <c r="H120" s="2">
        <v>8619</v>
      </c>
      <c r="I120" s="2">
        <v>6636</v>
      </c>
      <c r="J120" s="2">
        <v>2594</v>
      </c>
      <c r="K120" s="2">
        <v>2962</v>
      </c>
      <c r="L120" s="2">
        <v>4672</v>
      </c>
      <c r="M120" s="2">
        <v>2708</v>
      </c>
      <c r="N120" s="2">
        <f t="shared" si="10"/>
        <v>47748</v>
      </c>
      <c r="P120" t="s">
        <v>143</v>
      </c>
      <c r="Q120">
        <v>-0.104561323789</v>
      </c>
      <c r="R120">
        <f t="shared" si="11"/>
        <v>1.0933070432508098E-2</v>
      </c>
      <c r="S120">
        <v>1</v>
      </c>
      <c r="U120">
        <f t="shared" si="12"/>
        <v>0.23631690543128048</v>
      </c>
      <c r="V120">
        <f t="shared" si="13"/>
        <v>5.5845679792616759E-2</v>
      </c>
      <c r="W120">
        <f t="shared" si="14"/>
        <v>0.35096823057530768</v>
      </c>
      <c r="X120">
        <f t="shared" si="15"/>
        <v>1</v>
      </c>
      <c r="Z120">
        <f t="shared" si="16"/>
        <v>-0.72051536501854319</v>
      </c>
      <c r="AA120">
        <f t="shared" si="17"/>
        <v>0.51914239122780448</v>
      </c>
      <c r="AB120">
        <f t="shared" si="18"/>
        <v>8.4867036483749936E-2</v>
      </c>
      <c r="AC120">
        <f t="shared" si="19"/>
        <v>1</v>
      </c>
      <c r="AE120">
        <v>1.2769645564700001</v>
      </c>
      <c r="AF120">
        <v>1</v>
      </c>
      <c r="AG120">
        <v>4698.5</v>
      </c>
      <c r="AH120">
        <v>3259.5</v>
      </c>
    </row>
    <row r="121" spans="1:34" x14ac:dyDescent="0.45">
      <c r="A121" t="s">
        <v>144</v>
      </c>
      <c r="B121" s="2">
        <v>2479</v>
      </c>
      <c r="C121" s="2">
        <v>936</v>
      </c>
      <c r="D121" s="2">
        <v>4724</v>
      </c>
      <c r="E121" s="2">
        <v>4104</v>
      </c>
      <c r="F121" s="2">
        <v>2710</v>
      </c>
      <c r="G121" s="2">
        <v>7208</v>
      </c>
      <c r="H121" s="2">
        <v>9805</v>
      </c>
      <c r="I121" s="2">
        <v>7330</v>
      </c>
      <c r="J121" s="2">
        <v>1549</v>
      </c>
      <c r="K121" s="2">
        <v>1952</v>
      </c>
      <c r="L121" s="2">
        <v>2466</v>
      </c>
      <c r="M121" s="2">
        <v>2434</v>
      </c>
      <c r="N121" s="2">
        <f t="shared" si="10"/>
        <v>47697</v>
      </c>
      <c r="P121" t="s">
        <v>144</v>
      </c>
      <c r="Q121">
        <v>-4.1130476194400002E-2</v>
      </c>
      <c r="R121">
        <f t="shared" si="11"/>
        <v>1.6917160719781053E-3</v>
      </c>
      <c r="S121">
        <v>1</v>
      </c>
      <c r="U121">
        <f t="shared" si="12"/>
        <v>0.3868233380934426</v>
      </c>
      <c r="V121">
        <f t="shared" si="13"/>
        <v>0.14963229489375379</v>
      </c>
      <c r="W121">
        <f t="shared" si="14"/>
        <v>0.26002780290335553</v>
      </c>
      <c r="X121">
        <f t="shared" si="15"/>
        <v>1</v>
      </c>
      <c r="Z121">
        <f t="shared" si="16"/>
        <v>-0.85196473637144376</v>
      </c>
      <c r="AA121">
        <f t="shared" si="17"/>
        <v>0.72584391202046372</v>
      </c>
      <c r="AB121">
        <f t="shared" si="18"/>
        <v>3.3416813667340214E-2</v>
      </c>
      <c r="AC121">
        <f t="shared" si="19"/>
        <v>1</v>
      </c>
      <c r="AE121">
        <v>0.114323532494</v>
      </c>
      <c r="AF121">
        <v>1</v>
      </c>
      <c r="AG121">
        <v>4256</v>
      </c>
      <c r="AH121">
        <v>3693.5</v>
      </c>
    </row>
    <row r="122" spans="1:34" x14ac:dyDescent="0.45">
      <c r="A122" t="s">
        <v>145</v>
      </c>
      <c r="B122" s="2">
        <v>2272</v>
      </c>
      <c r="C122" s="2">
        <v>849</v>
      </c>
      <c r="D122" s="2">
        <v>3490</v>
      </c>
      <c r="E122" s="2">
        <v>3811</v>
      </c>
      <c r="F122" s="2">
        <v>2422</v>
      </c>
      <c r="G122" s="2">
        <v>8437</v>
      </c>
      <c r="H122" s="2">
        <v>7834</v>
      </c>
      <c r="I122" s="2">
        <v>5208</v>
      </c>
      <c r="J122" s="2">
        <v>1781</v>
      </c>
      <c r="K122" s="2">
        <v>3269</v>
      </c>
      <c r="L122" s="2">
        <v>5702</v>
      </c>
      <c r="M122" s="2">
        <v>2277</v>
      </c>
      <c r="N122" s="2">
        <f t="shared" si="10"/>
        <v>47352</v>
      </c>
      <c r="P122" t="s">
        <v>145</v>
      </c>
      <c r="Q122">
        <v>0.15559463016</v>
      </c>
      <c r="R122">
        <f t="shared" si="11"/>
        <v>2.4209688934627181E-2</v>
      </c>
      <c r="S122">
        <v>1</v>
      </c>
      <c r="U122">
        <f t="shared" si="12"/>
        <v>0.44149572495408429</v>
      </c>
      <c r="V122">
        <f t="shared" si="13"/>
        <v>0.19491847515273245</v>
      </c>
      <c r="W122">
        <f t="shared" si="14"/>
        <v>0.2283534165066668</v>
      </c>
      <c r="X122">
        <f t="shared" si="15"/>
        <v>1</v>
      </c>
      <c r="Z122">
        <f t="shared" si="16"/>
        <v>-0.42171858556259828</v>
      </c>
      <c r="AA122">
        <f t="shared" si="17"/>
        <v>0.17784656540891852</v>
      </c>
      <c r="AB122">
        <f t="shared" si="18"/>
        <v>0.23971056067369431</v>
      </c>
      <c r="AC122">
        <f t="shared" si="19"/>
        <v>1</v>
      </c>
      <c r="AE122">
        <v>0.31383842909800003</v>
      </c>
      <c r="AF122">
        <v>1</v>
      </c>
      <c r="AG122">
        <v>4345.1666666700003</v>
      </c>
      <c r="AH122">
        <v>3546.8333333300002</v>
      </c>
    </row>
    <row r="123" spans="1:34" x14ac:dyDescent="0.45">
      <c r="A123" t="s">
        <v>146</v>
      </c>
      <c r="B123" s="2">
        <v>1499</v>
      </c>
      <c r="C123" s="2">
        <v>833</v>
      </c>
      <c r="D123" s="2">
        <v>5636</v>
      </c>
      <c r="E123" s="2">
        <v>4704</v>
      </c>
      <c r="F123" s="2">
        <v>1770</v>
      </c>
      <c r="G123" s="2">
        <v>6333</v>
      </c>
      <c r="H123" s="2">
        <v>12404</v>
      </c>
      <c r="I123" s="2">
        <v>7585</v>
      </c>
      <c r="J123" s="2">
        <v>370</v>
      </c>
      <c r="K123" s="2">
        <v>967</v>
      </c>
      <c r="L123" s="2">
        <v>174</v>
      </c>
      <c r="M123" s="2">
        <v>2559</v>
      </c>
      <c r="N123" s="2">
        <f t="shared" si="10"/>
        <v>44834</v>
      </c>
      <c r="P123" t="s">
        <v>146</v>
      </c>
      <c r="Q123">
        <v>-0.10040572366099999</v>
      </c>
      <c r="R123">
        <f t="shared" si="11"/>
        <v>1.0081309343889094E-2</v>
      </c>
      <c r="S123">
        <v>1</v>
      </c>
      <c r="U123">
        <f t="shared" si="12"/>
        <v>0.32665033574649188</v>
      </c>
      <c r="V123">
        <f t="shared" si="13"/>
        <v>0.10670044184329587</v>
      </c>
      <c r="W123">
        <f t="shared" si="14"/>
        <v>0.29580760220979108</v>
      </c>
      <c r="X123">
        <f t="shared" si="15"/>
        <v>1</v>
      </c>
      <c r="Z123">
        <f t="shared" si="16"/>
        <v>-0.89698125040400345</v>
      </c>
      <c r="AA123">
        <f t="shared" si="17"/>
        <v>0.80457536357632953</v>
      </c>
      <c r="AB123">
        <f t="shared" si="18"/>
        <v>1.9536682395856882E-2</v>
      </c>
      <c r="AC123">
        <f t="shared" si="19"/>
        <v>1</v>
      </c>
      <c r="AE123">
        <v>5.9632906453999997E-2</v>
      </c>
      <c r="AF123">
        <v>1</v>
      </c>
      <c r="AG123">
        <v>4009.8333333300002</v>
      </c>
      <c r="AH123">
        <v>3462.5</v>
      </c>
    </row>
    <row r="124" spans="1:34" x14ac:dyDescent="0.45">
      <c r="A124" t="s">
        <v>147</v>
      </c>
      <c r="B124" s="2">
        <v>2763</v>
      </c>
      <c r="C124" s="2">
        <v>1005</v>
      </c>
      <c r="D124" s="2">
        <v>4771</v>
      </c>
      <c r="E124" s="2">
        <v>4411</v>
      </c>
      <c r="F124" s="2">
        <v>2997</v>
      </c>
      <c r="G124" s="2">
        <v>8611</v>
      </c>
      <c r="H124" s="2">
        <v>5123</v>
      </c>
      <c r="I124" s="2">
        <v>3515</v>
      </c>
      <c r="J124" s="2">
        <v>2022</v>
      </c>
      <c r="K124" s="2">
        <v>2545</v>
      </c>
      <c r="L124" s="2">
        <v>4584</v>
      </c>
      <c r="M124" s="2">
        <v>1752</v>
      </c>
      <c r="N124" s="2">
        <f t="shared" si="10"/>
        <v>44099</v>
      </c>
      <c r="P124" t="s">
        <v>147</v>
      </c>
      <c r="Q124">
        <v>0.33478825671500001</v>
      </c>
      <c r="R124">
        <f t="shared" si="11"/>
        <v>0.11208317683426874</v>
      </c>
      <c r="S124">
        <v>1</v>
      </c>
      <c r="U124">
        <f t="shared" si="12"/>
        <v>0.40871430038352202</v>
      </c>
      <c r="V124">
        <f t="shared" si="13"/>
        <v>0.16704737933799188</v>
      </c>
      <c r="W124">
        <f t="shared" si="14"/>
        <v>0.2472418815088242</v>
      </c>
      <c r="X124">
        <f t="shared" si="15"/>
        <v>1</v>
      </c>
      <c r="Z124">
        <f t="shared" si="16"/>
        <v>-0.24674314123867006</v>
      </c>
      <c r="AA124">
        <f t="shared" si="17"/>
        <v>6.0882177748326279E-2</v>
      </c>
      <c r="AB124">
        <f t="shared" si="18"/>
        <v>0.3445272311867692</v>
      </c>
      <c r="AC124">
        <f t="shared" si="19"/>
        <v>1</v>
      </c>
      <c r="AE124">
        <v>0.486826779145</v>
      </c>
      <c r="AF124">
        <v>1</v>
      </c>
      <c r="AG124">
        <v>3256.8333333300002</v>
      </c>
      <c r="AH124">
        <v>4093</v>
      </c>
    </row>
    <row r="125" spans="1:34" x14ac:dyDescent="0.45">
      <c r="A125" t="s">
        <v>148</v>
      </c>
      <c r="B125" s="2">
        <v>1982</v>
      </c>
      <c r="C125" s="2">
        <v>843</v>
      </c>
      <c r="D125" s="2">
        <v>5150</v>
      </c>
      <c r="E125" s="2">
        <v>3924</v>
      </c>
      <c r="F125" s="2">
        <v>2013</v>
      </c>
      <c r="G125" s="2">
        <v>6762</v>
      </c>
      <c r="H125" s="2">
        <v>8018</v>
      </c>
      <c r="I125" s="2">
        <v>4705</v>
      </c>
      <c r="J125" s="2">
        <v>1676</v>
      </c>
      <c r="K125" s="2">
        <v>1718</v>
      </c>
      <c r="L125" s="2">
        <v>2414</v>
      </c>
      <c r="M125" s="2">
        <v>2984</v>
      </c>
      <c r="N125" s="2">
        <f t="shared" si="10"/>
        <v>42189</v>
      </c>
      <c r="P125" t="s">
        <v>148</v>
      </c>
      <c r="Q125">
        <v>0.122090091606</v>
      </c>
      <c r="R125">
        <f t="shared" si="11"/>
        <v>1.490599046836147E-2</v>
      </c>
      <c r="S125">
        <v>1</v>
      </c>
      <c r="U125">
        <f t="shared" si="12"/>
        <v>0.28808603021610069</v>
      </c>
      <c r="V125">
        <f t="shared" si="13"/>
        <v>8.2993560805672079E-2</v>
      </c>
      <c r="W125">
        <f t="shared" si="14"/>
        <v>0.31916814813254013</v>
      </c>
      <c r="X125">
        <f t="shared" si="15"/>
        <v>1</v>
      </c>
      <c r="Z125">
        <f t="shared" si="16"/>
        <v>-0.82880492522070226</v>
      </c>
      <c r="AA125">
        <f t="shared" si="17"/>
        <v>0.68691760407009383</v>
      </c>
      <c r="AB125">
        <f t="shared" si="18"/>
        <v>4.1405841696912651E-2</v>
      </c>
      <c r="AC125">
        <f t="shared" si="19"/>
        <v>1</v>
      </c>
      <c r="AE125">
        <v>1.0742033465599999E-2</v>
      </c>
      <c r="AF125">
        <v>1</v>
      </c>
      <c r="AG125">
        <v>3585.8333333300002</v>
      </c>
      <c r="AH125">
        <v>3445.6666666699998</v>
      </c>
    </row>
    <row r="126" spans="1:34" x14ac:dyDescent="0.45">
      <c r="A126" t="s">
        <v>149</v>
      </c>
      <c r="B126" s="2">
        <v>1771</v>
      </c>
      <c r="C126" s="2">
        <v>660</v>
      </c>
      <c r="D126" s="2">
        <v>3322</v>
      </c>
      <c r="E126" s="2">
        <v>3215</v>
      </c>
      <c r="F126" s="2">
        <v>2046</v>
      </c>
      <c r="G126" s="2">
        <v>5852</v>
      </c>
      <c r="H126" s="2">
        <v>9286</v>
      </c>
      <c r="I126" s="2">
        <v>7257</v>
      </c>
      <c r="J126" s="2">
        <v>1133</v>
      </c>
      <c r="K126" s="2">
        <v>1983</v>
      </c>
      <c r="L126" s="2">
        <v>3421</v>
      </c>
      <c r="M126" s="2">
        <v>1137</v>
      </c>
      <c r="N126" s="2">
        <f t="shared" si="10"/>
        <v>41083</v>
      </c>
      <c r="P126" t="s">
        <v>149</v>
      </c>
      <c r="Q126">
        <v>-0.16720603300699999</v>
      </c>
      <c r="R126">
        <f t="shared" si="11"/>
        <v>2.7957857473937968E-2</v>
      </c>
      <c r="S126">
        <v>1</v>
      </c>
      <c r="U126">
        <f t="shared" si="12"/>
        <v>0.44500745058987051</v>
      </c>
      <c r="V126">
        <f t="shared" si="13"/>
        <v>0.19803163108049604</v>
      </c>
      <c r="W126">
        <f t="shared" si="14"/>
        <v>0.22634940195430883</v>
      </c>
      <c r="X126">
        <f t="shared" si="15"/>
        <v>1</v>
      </c>
      <c r="Z126">
        <f t="shared" si="16"/>
        <v>-0.76600979829984617</v>
      </c>
      <c r="AA126">
        <f t="shared" si="17"/>
        <v>0.58677101109137098</v>
      </c>
      <c r="AB126">
        <f t="shared" si="18"/>
        <v>6.5499377841942777E-2</v>
      </c>
      <c r="AC126">
        <f t="shared" si="19"/>
        <v>1</v>
      </c>
      <c r="AE126">
        <v>0.597801915854</v>
      </c>
      <c r="AF126">
        <v>1</v>
      </c>
      <c r="AG126">
        <v>4036.1666666699998</v>
      </c>
      <c r="AH126">
        <v>2811</v>
      </c>
    </row>
    <row r="127" spans="1:34" x14ac:dyDescent="0.45">
      <c r="A127" t="s">
        <v>150</v>
      </c>
      <c r="B127" s="2">
        <v>2748</v>
      </c>
      <c r="C127" s="2">
        <v>1019</v>
      </c>
      <c r="D127" s="2">
        <v>4854</v>
      </c>
      <c r="E127" s="2">
        <v>4544</v>
      </c>
      <c r="F127" s="2">
        <v>3128</v>
      </c>
      <c r="G127" s="2">
        <v>8164</v>
      </c>
      <c r="H127" s="2">
        <v>4496</v>
      </c>
      <c r="I127" s="2">
        <v>3403</v>
      </c>
      <c r="J127" s="2">
        <v>1375</v>
      </c>
      <c r="K127" s="2">
        <v>1700</v>
      </c>
      <c r="L127" s="2">
        <v>3387</v>
      </c>
      <c r="M127" s="2">
        <v>1134</v>
      </c>
      <c r="N127" s="2">
        <f t="shared" si="10"/>
        <v>39952</v>
      </c>
      <c r="P127" t="s">
        <v>150</v>
      </c>
      <c r="Q127">
        <v>0.31266079850299999</v>
      </c>
      <c r="R127">
        <f t="shared" si="11"/>
        <v>9.7756774920533557E-2</v>
      </c>
      <c r="S127">
        <v>1</v>
      </c>
      <c r="U127">
        <f t="shared" si="12"/>
        <v>0.43983707849580195</v>
      </c>
      <c r="V127">
        <f t="shared" si="13"/>
        <v>0.19345665561972225</v>
      </c>
      <c r="W127">
        <f t="shared" si="14"/>
        <v>0.22930129144278324</v>
      </c>
      <c r="X127">
        <f t="shared" si="15"/>
        <v>1</v>
      </c>
      <c r="Z127">
        <f t="shared" si="16"/>
        <v>-0.47552064601163885</v>
      </c>
      <c r="AA127">
        <f t="shared" si="17"/>
        <v>0.22611988478332634</v>
      </c>
      <c r="AB127">
        <f t="shared" si="18"/>
        <v>0.20910504286431045</v>
      </c>
      <c r="AC127">
        <f t="shared" si="19"/>
        <v>1</v>
      </c>
      <c r="AE127">
        <v>1.7223442307300001</v>
      </c>
      <c r="AF127">
        <v>1</v>
      </c>
      <c r="AG127">
        <v>2582.5</v>
      </c>
      <c r="AH127">
        <v>4076.1666666699998</v>
      </c>
    </row>
    <row r="128" spans="1:34" x14ac:dyDescent="0.45">
      <c r="A128" t="s">
        <v>151</v>
      </c>
      <c r="B128" s="2">
        <v>2215</v>
      </c>
      <c r="C128" s="2">
        <v>739</v>
      </c>
      <c r="D128" s="2">
        <v>3690</v>
      </c>
      <c r="E128" s="2">
        <v>3078</v>
      </c>
      <c r="F128" s="2">
        <v>2189</v>
      </c>
      <c r="G128" s="2">
        <v>5958</v>
      </c>
      <c r="H128" s="2">
        <v>7709</v>
      </c>
      <c r="I128" s="2">
        <v>5348</v>
      </c>
      <c r="J128" s="2">
        <v>1656</v>
      </c>
      <c r="K128" s="2">
        <v>1599</v>
      </c>
      <c r="L128" s="2">
        <v>2435</v>
      </c>
      <c r="M128" s="2">
        <v>2312</v>
      </c>
      <c r="N128" s="2">
        <f t="shared" si="10"/>
        <v>38928</v>
      </c>
      <c r="P128" t="s">
        <v>151</v>
      </c>
      <c r="Q128">
        <v>5.3079515706299998E-3</v>
      </c>
      <c r="R128">
        <f t="shared" si="11"/>
        <v>2.8174349876153482E-5</v>
      </c>
      <c r="S128">
        <v>1</v>
      </c>
      <c r="U128">
        <f t="shared" si="12"/>
        <v>0.32473653913372474</v>
      </c>
      <c r="V128">
        <f t="shared" si="13"/>
        <v>0.10545381984854914</v>
      </c>
      <c r="W128">
        <f t="shared" si="14"/>
        <v>0.29695953215448778</v>
      </c>
      <c r="X128">
        <f t="shared" si="15"/>
        <v>1</v>
      </c>
      <c r="Z128">
        <f t="shared" si="16"/>
        <v>-0.84001022559697669</v>
      </c>
      <c r="AA128">
        <f t="shared" si="17"/>
        <v>0.70561717910748367</v>
      </c>
      <c r="AB128">
        <f t="shared" si="18"/>
        <v>3.7474442475779954E-2</v>
      </c>
      <c r="AC128">
        <f t="shared" si="19"/>
        <v>1</v>
      </c>
      <c r="AE128">
        <v>0.18313511084</v>
      </c>
      <c r="AF128">
        <v>1</v>
      </c>
      <c r="AG128">
        <v>3509.8333333300002</v>
      </c>
      <c r="AH128">
        <v>2978.1666666699998</v>
      </c>
    </row>
    <row r="129" spans="1:34" x14ac:dyDescent="0.45">
      <c r="A129" t="s">
        <v>152</v>
      </c>
      <c r="B129" s="2">
        <v>1732</v>
      </c>
      <c r="C129" s="2">
        <v>711</v>
      </c>
      <c r="D129" s="2">
        <v>4248</v>
      </c>
      <c r="E129" s="2">
        <v>3364</v>
      </c>
      <c r="F129" s="2">
        <v>1902</v>
      </c>
      <c r="G129" s="2">
        <v>5535</v>
      </c>
      <c r="H129" s="2">
        <v>8875</v>
      </c>
      <c r="I129" s="2">
        <v>7353</v>
      </c>
      <c r="J129" s="2">
        <v>816</v>
      </c>
      <c r="K129" s="2">
        <v>1044</v>
      </c>
      <c r="L129" s="2">
        <v>1287</v>
      </c>
      <c r="M129" s="2">
        <v>1659</v>
      </c>
      <c r="N129" s="2">
        <f t="shared" si="10"/>
        <v>38526</v>
      </c>
      <c r="P129" t="s">
        <v>152</v>
      </c>
      <c r="Q129">
        <v>-0.12624387061600001</v>
      </c>
      <c r="R129">
        <f t="shared" si="11"/>
        <v>1.5937514868109352E-2</v>
      </c>
      <c r="S129">
        <v>1</v>
      </c>
      <c r="U129">
        <f t="shared" si="12"/>
        <v>0.33693123010068199</v>
      </c>
      <c r="V129">
        <f t="shared" si="13"/>
        <v>0.11352265381715872</v>
      </c>
      <c r="W129">
        <f t="shared" si="14"/>
        <v>0.28963337172659565</v>
      </c>
      <c r="X129">
        <f t="shared" si="15"/>
        <v>1</v>
      </c>
      <c r="Z129">
        <f t="shared" si="16"/>
        <v>-0.86871907820820882</v>
      </c>
      <c r="AA129">
        <f t="shared" si="17"/>
        <v>0.75467283684292008</v>
      </c>
      <c r="AB129">
        <f t="shared" si="18"/>
        <v>2.79810366968977E-2</v>
      </c>
      <c r="AC129">
        <f t="shared" si="19"/>
        <v>1</v>
      </c>
      <c r="AE129">
        <v>0.12846161728899999</v>
      </c>
      <c r="AF129">
        <v>1</v>
      </c>
      <c r="AG129">
        <v>3505.6666666699998</v>
      </c>
      <c r="AH129">
        <v>2915.3333333300002</v>
      </c>
    </row>
    <row r="130" spans="1:34" x14ac:dyDescent="0.45">
      <c r="A130" t="s">
        <v>153</v>
      </c>
      <c r="B130" s="2">
        <v>1645</v>
      </c>
      <c r="C130" s="2">
        <v>579</v>
      </c>
      <c r="D130" s="2">
        <v>2958</v>
      </c>
      <c r="E130" s="2">
        <v>2758</v>
      </c>
      <c r="F130" s="2">
        <v>1721</v>
      </c>
      <c r="G130" s="2">
        <v>5429</v>
      </c>
      <c r="H130" s="2">
        <v>7542</v>
      </c>
      <c r="I130" s="2">
        <v>6843</v>
      </c>
      <c r="J130" s="2">
        <v>1478</v>
      </c>
      <c r="K130" s="2">
        <v>1844</v>
      </c>
      <c r="L130" s="2">
        <v>3420</v>
      </c>
      <c r="M130" s="2">
        <v>1985</v>
      </c>
      <c r="N130" s="2">
        <f t="shared" si="10"/>
        <v>38202</v>
      </c>
      <c r="P130" t="s">
        <v>153</v>
      </c>
      <c r="Q130">
        <v>-8.6756985634500003E-2</v>
      </c>
      <c r="R130">
        <f t="shared" si="11"/>
        <v>7.5267745563848401E-3</v>
      </c>
      <c r="S130">
        <v>1</v>
      </c>
      <c r="U130">
        <f t="shared" si="12"/>
        <v>0.38360557912478283</v>
      </c>
      <c r="V130">
        <f t="shared" si="13"/>
        <v>0.14715324033566002</v>
      </c>
      <c r="W130">
        <f t="shared" si="14"/>
        <v>0.26191820288609186</v>
      </c>
      <c r="X130">
        <f t="shared" si="15"/>
        <v>1</v>
      </c>
      <c r="Z130">
        <f t="shared" si="16"/>
        <v>-0.74357106033143239</v>
      </c>
      <c r="AA130">
        <f t="shared" si="17"/>
        <v>0.5528979217624107</v>
      </c>
      <c r="AB130">
        <f t="shared" si="18"/>
        <v>7.486875364635856E-2</v>
      </c>
      <c r="AC130">
        <f t="shared" si="19"/>
        <v>1</v>
      </c>
      <c r="AE130">
        <v>1.0771827651000001</v>
      </c>
      <c r="AF130">
        <v>1</v>
      </c>
      <c r="AG130">
        <v>3852</v>
      </c>
      <c r="AH130">
        <v>2515</v>
      </c>
    </row>
    <row r="131" spans="1:34" x14ac:dyDescent="0.45">
      <c r="A131" t="s">
        <v>154</v>
      </c>
      <c r="B131" s="2">
        <v>2671</v>
      </c>
      <c r="C131" s="2">
        <v>986</v>
      </c>
      <c r="D131" s="2">
        <v>3921</v>
      </c>
      <c r="E131" s="2">
        <v>3955</v>
      </c>
      <c r="F131" s="2">
        <v>2977</v>
      </c>
      <c r="G131" s="2">
        <v>7806</v>
      </c>
      <c r="H131" s="2">
        <v>4660</v>
      </c>
      <c r="I131" s="2">
        <v>1734</v>
      </c>
      <c r="J131" s="2">
        <v>1577</v>
      </c>
      <c r="K131" s="2">
        <v>2302</v>
      </c>
      <c r="L131" s="2">
        <v>3523</v>
      </c>
      <c r="M131" s="2">
        <v>1948</v>
      </c>
      <c r="N131" s="2">
        <f t="shared" ref="N131:N194" si="20">SUM(B131:M131)</f>
        <v>38060</v>
      </c>
      <c r="P131" t="s">
        <v>154</v>
      </c>
      <c r="Q131">
        <v>0.437650352297</v>
      </c>
      <c r="R131">
        <f t="shared" ref="R131:R194" si="21">Q131^2</f>
        <v>0.19153783086568821</v>
      </c>
      <c r="S131">
        <v>1</v>
      </c>
      <c r="U131">
        <f t="shared" ref="U131:U194" si="22">PEARSON(B$1:F$1,B131:F131)</f>
        <v>0.46710943836011598</v>
      </c>
      <c r="V131">
        <f t="shared" ref="V131:V194" si="23">U131^2</f>
        <v>0.21819122740510299</v>
      </c>
      <c r="W131">
        <f t="shared" ref="W131:W194" si="24">TDIST(ABS(U131)/(((1-(U131^2))/(COUNT(B131:F131)-2))^0.5),COUNT(B131:F131)-2,1)</f>
        <v>0.21382771369489348</v>
      </c>
      <c r="X131">
        <f t="shared" ref="X131:X194" si="25">IF(W131*COUNT(W$3:W$221)&gt;1,1,W131*COUNT(W$3:W$221))</f>
        <v>1</v>
      </c>
      <c r="Z131">
        <f t="shared" ref="Z131:Z194" si="26">PEARSON(H$1:L$1,H131:L131)</f>
        <v>-0.20606487660970599</v>
      </c>
      <c r="AA131">
        <f t="shared" ref="AA131:AA194" si="27">Z131^2</f>
        <v>4.2462733372173357E-2</v>
      </c>
      <c r="AB131">
        <f t="shared" ref="AB131:AB194" si="28">TDIST(ABS(Z131)/(((1-(Z131^2))/(COUNT(H131:L131)-2))^0.5),COUNT(H131:L131)-2,1)</f>
        <v>0.36974944227482537</v>
      </c>
      <c r="AC131">
        <f t="shared" ref="AC131:AC194" si="29">IF(AB131*COUNT(AB$3:AB$221)&gt;1,1,AB131*COUNT(AB$3:AB$221))</f>
        <v>1</v>
      </c>
      <c r="AE131">
        <v>1.08018927258</v>
      </c>
      <c r="AF131">
        <v>1</v>
      </c>
      <c r="AG131">
        <v>2624</v>
      </c>
      <c r="AH131">
        <v>3719.3333333300002</v>
      </c>
    </row>
    <row r="132" spans="1:34" x14ac:dyDescent="0.45">
      <c r="A132" t="s">
        <v>155</v>
      </c>
      <c r="B132" s="2">
        <v>2775</v>
      </c>
      <c r="C132" s="2">
        <v>926</v>
      </c>
      <c r="D132" s="2">
        <v>4212</v>
      </c>
      <c r="E132" s="2">
        <v>3572</v>
      </c>
      <c r="F132" s="2">
        <v>2607</v>
      </c>
      <c r="G132" s="2">
        <v>6892</v>
      </c>
      <c r="H132" s="2">
        <v>5080</v>
      </c>
      <c r="I132" s="2">
        <v>3524</v>
      </c>
      <c r="J132" s="2">
        <v>2058</v>
      </c>
      <c r="K132" s="2">
        <v>1712</v>
      </c>
      <c r="L132" s="2">
        <v>1498</v>
      </c>
      <c r="M132" s="2">
        <v>2890</v>
      </c>
      <c r="N132" s="2">
        <f t="shared" si="20"/>
        <v>37746</v>
      </c>
      <c r="P132" t="s">
        <v>155</v>
      </c>
      <c r="Q132">
        <v>0.36227012507900003</v>
      </c>
      <c r="R132">
        <f t="shared" si="21"/>
        <v>0.13123964352475431</v>
      </c>
      <c r="S132">
        <v>1</v>
      </c>
      <c r="U132">
        <f t="shared" si="22"/>
        <v>0.29485339797002269</v>
      </c>
      <c r="V132">
        <f t="shared" si="23"/>
        <v>8.6938526294468577E-2</v>
      </c>
      <c r="W132">
        <f t="shared" si="24"/>
        <v>0.31504698094535577</v>
      </c>
      <c r="X132">
        <f t="shared" si="25"/>
        <v>1</v>
      </c>
      <c r="Z132">
        <f t="shared" si="26"/>
        <v>-0.93842703592946364</v>
      </c>
      <c r="AA132">
        <f t="shared" si="27"/>
        <v>0.88064530176335887</v>
      </c>
      <c r="AB132">
        <f t="shared" si="28"/>
        <v>9.08524548466314E-3</v>
      </c>
      <c r="AC132">
        <f t="shared" si="29"/>
        <v>1</v>
      </c>
      <c r="AE132">
        <v>0.51000060197700003</v>
      </c>
      <c r="AF132">
        <v>1</v>
      </c>
      <c r="AG132">
        <v>2793.6666666699998</v>
      </c>
      <c r="AH132">
        <v>3497.3333333300002</v>
      </c>
    </row>
    <row r="133" spans="1:34" x14ac:dyDescent="0.45">
      <c r="A133" t="s">
        <v>156</v>
      </c>
      <c r="B133" s="2">
        <v>2065</v>
      </c>
      <c r="C133" s="2">
        <v>713</v>
      </c>
      <c r="D133" s="2">
        <v>3417</v>
      </c>
      <c r="E133" s="2">
        <v>3086</v>
      </c>
      <c r="F133" s="2">
        <v>2065</v>
      </c>
      <c r="G133" s="2">
        <v>6254</v>
      </c>
      <c r="H133" s="2">
        <v>5501</v>
      </c>
      <c r="I133" s="2">
        <v>3880</v>
      </c>
      <c r="J133" s="2">
        <v>1973</v>
      </c>
      <c r="K133" s="2">
        <v>2220</v>
      </c>
      <c r="L133" s="2">
        <v>4526</v>
      </c>
      <c r="M133" s="2">
        <v>1856</v>
      </c>
      <c r="N133" s="2">
        <f t="shared" si="20"/>
        <v>37556</v>
      </c>
      <c r="P133" t="s">
        <v>156</v>
      </c>
      <c r="Q133">
        <v>0.16334151425400001</v>
      </c>
      <c r="R133">
        <f t="shared" si="21"/>
        <v>2.6680450278789687E-2</v>
      </c>
      <c r="S133">
        <v>1</v>
      </c>
      <c r="U133">
        <f t="shared" si="22"/>
        <v>0.354149094985928</v>
      </c>
      <c r="V133">
        <f t="shared" si="23"/>
        <v>0.12542158147935187</v>
      </c>
      <c r="W133">
        <f t="shared" si="24"/>
        <v>0.27934747088988376</v>
      </c>
      <c r="X133">
        <f t="shared" si="25"/>
        <v>1</v>
      </c>
      <c r="Z133">
        <f t="shared" si="26"/>
        <v>-0.37844733670167896</v>
      </c>
      <c r="AA133">
        <f t="shared" si="27"/>
        <v>0.14322238665659395</v>
      </c>
      <c r="AB133">
        <f t="shared" si="28"/>
        <v>0.2649543181501407</v>
      </c>
      <c r="AC133">
        <f t="shared" si="29"/>
        <v>1</v>
      </c>
      <c r="AE133">
        <v>0.157257622096</v>
      </c>
      <c r="AF133">
        <v>1</v>
      </c>
      <c r="AG133">
        <v>3326</v>
      </c>
      <c r="AH133">
        <v>2933.3333333300002</v>
      </c>
    </row>
    <row r="134" spans="1:34" x14ac:dyDescent="0.45">
      <c r="A134" t="s">
        <v>157</v>
      </c>
      <c r="B134" s="2">
        <v>1000</v>
      </c>
      <c r="C134" s="2">
        <v>337</v>
      </c>
      <c r="D134" s="2">
        <v>2205</v>
      </c>
      <c r="E134" s="2">
        <v>1750</v>
      </c>
      <c r="F134" s="2">
        <v>935</v>
      </c>
      <c r="G134" s="2">
        <v>3300</v>
      </c>
      <c r="H134" s="2">
        <v>11369</v>
      </c>
      <c r="I134" s="2">
        <v>9484</v>
      </c>
      <c r="J134" s="2">
        <v>1167</v>
      </c>
      <c r="K134" s="2">
        <v>1167</v>
      </c>
      <c r="L134" s="2">
        <v>2283</v>
      </c>
      <c r="M134" s="2">
        <v>2094</v>
      </c>
      <c r="N134" s="2">
        <f t="shared" si="20"/>
        <v>37091</v>
      </c>
      <c r="P134" t="s">
        <v>157</v>
      </c>
      <c r="Q134">
        <v>-0.293417525264</v>
      </c>
      <c r="R134">
        <f t="shared" si="21"/>
        <v>8.6093844132050082E-2</v>
      </c>
      <c r="S134">
        <v>1</v>
      </c>
      <c r="U134">
        <f t="shared" si="22"/>
        <v>0.27623590153602245</v>
      </c>
      <c r="V134">
        <f t="shared" si="23"/>
        <v>7.6306273297419097E-2</v>
      </c>
      <c r="W134">
        <f t="shared" si="24"/>
        <v>0.32640558853184271</v>
      </c>
      <c r="X134">
        <f t="shared" si="25"/>
        <v>1</v>
      </c>
      <c r="Z134">
        <f t="shared" si="26"/>
        <v>-0.8487967133357428</v>
      </c>
      <c r="AA134">
        <f t="shared" si="27"/>
        <v>0.72045586056955913</v>
      </c>
      <c r="AB134">
        <f t="shared" si="28"/>
        <v>3.4477996963824663E-2</v>
      </c>
      <c r="AC134">
        <f t="shared" si="29"/>
        <v>1</v>
      </c>
      <c r="AE134">
        <v>2.4520047592999998</v>
      </c>
      <c r="AF134">
        <v>1</v>
      </c>
      <c r="AG134">
        <v>4594</v>
      </c>
      <c r="AH134">
        <v>1587.83333333</v>
      </c>
    </row>
    <row r="135" spans="1:34" x14ac:dyDescent="0.45">
      <c r="A135" t="s">
        <v>158</v>
      </c>
      <c r="B135" s="2">
        <v>2246</v>
      </c>
      <c r="C135" s="2">
        <v>795</v>
      </c>
      <c r="D135" s="2">
        <v>3853</v>
      </c>
      <c r="E135" s="2">
        <v>3600</v>
      </c>
      <c r="F135" s="2">
        <v>2392</v>
      </c>
      <c r="G135" s="2">
        <v>7064</v>
      </c>
      <c r="H135" s="2">
        <v>5711</v>
      </c>
      <c r="I135" s="2">
        <v>4061</v>
      </c>
      <c r="J135" s="2">
        <v>1278</v>
      </c>
      <c r="K135" s="2">
        <v>1976</v>
      </c>
      <c r="L135" s="2">
        <v>2456</v>
      </c>
      <c r="M135" s="2">
        <v>1399</v>
      </c>
      <c r="N135" s="2">
        <f t="shared" si="20"/>
        <v>36831</v>
      </c>
      <c r="P135" t="s">
        <v>158</v>
      </c>
      <c r="Q135">
        <v>0.186607001882</v>
      </c>
      <c r="R135">
        <f t="shared" si="21"/>
        <v>3.4822173151388747E-2</v>
      </c>
      <c r="S135">
        <v>1</v>
      </c>
      <c r="U135">
        <f t="shared" si="22"/>
        <v>0.40002054746956417</v>
      </c>
      <c r="V135">
        <f t="shared" si="23"/>
        <v>0.16001643839784985</v>
      </c>
      <c r="W135">
        <f t="shared" si="24"/>
        <v>0.25230379892684113</v>
      </c>
      <c r="X135">
        <f t="shared" si="25"/>
        <v>1</v>
      </c>
      <c r="Z135">
        <f t="shared" si="26"/>
        <v>-0.76152731847160926</v>
      </c>
      <c r="AA135">
        <f t="shared" si="27"/>
        <v>0.57992385677855984</v>
      </c>
      <c r="AB135">
        <f t="shared" si="28"/>
        <v>6.734136255156134E-2</v>
      </c>
      <c r="AC135">
        <f t="shared" si="29"/>
        <v>1</v>
      </c>
      <c r="AE135">
        <v>0.20704374767600001</v>
      </c>
      <c r="AF135">
        <v>1</v>
      </c>
      <c r="AG135">
        <v>2813.5</v>
      </c>
      <c r="AH135">
        <v>3325</v>
      </c>
    </row>
    <row r="136" spans="1:34" x14ac:dyDescent="0.45">
      <c r="A136" t="s">
        <v>159</v>
      </c>
      <c r="B136" s="2">
        <v>1414</v>
      </c>
      <c r="C136" s="2">
        <v>529</v>
      </c>
      <c r="D136" s="2">
        <v>2828</v>
      </c>
      <c r="E136" s="2">
        <v>2297</v>
      </c>
      <c r="F136" s="2">
        <v>1378</v>
      </c>
      <c r="G136" s="2">
        <v>4554</v>
      </c>
      <c r="H136" s="2">
        <v>10204</v>
      </c>
      <c r="I136" s="2">
        <v>7866</v>
      </c>
      <c r="J136" s="2">
        <v>709</v>
      </c>
      <c r="K136" s="2">
        <v>724</v>
      </c>
      <c r="L136" s="2">
        <v>182</v>
      </c>
      <c r="M136" s="2">
        <v>2025</v>
      </c>
      <c r="N136" s="2">
        <f t="shared" si="20"/>
        <v>34710</v>
      </c>
      <c r="P136" t="s">
        <v>159</v>
      </c>
      <c r="Q136">
        <v>-0.183341385281</v>
      </c>
      <c r="R136">
        <f t="shared" si="21"/>
        <v>3.3614063556756085E-2</v>
      </c>
      <c r="S136">
        <v>1</v>
      </c>
      <c r="U136">
        <f t="shared" si="22"/>
        <v>0.30052170737380185</v>
      </c>
      <c r="V136">
        <f t="shared" si="23"/>
        <v>9.0313296602864995E-2</v>
      </c>
      <c r="W136">
        <f t="shared" si="24"/>
        <v>0.31160202856200658</v>
      </c>
      <c r="X136">
        <f t="shared" si="25"/>
        <v>1</v>
      </c>
      <c r="Z136">
        <f t="shared" si="26"/>
        <v>-0.90844507907468774</v>
      </c>
      <c r="AA136">
        <f t="shared" si="27"/>
        <v>0.82527246169501567</v>
      </c>
      <c r="AB136">
        <f t="shared" si="28"/>
        <v>1.6397228871283143E-2</v>
      </c>
      <c r="AC136">
        <f t="shared" si="29"/>
        <v>1</v>
      </c>
      <c r="AE136">
        <v>0.61602209314900003</v>
      </c>
      <c r="AF136">
        <v>1</v>
      </c>
      <c r="AG136">
        <v>3618.3333333300002</v>
      </c>
      <c r="AH136">
        <v>2166.6666666699998</v>
      </c>
    </row>
    <row r="137" spans="1:34" x14ac:dyDescent="0.45">
      <c r="A137" t="s">
        <v>160</v>
      </c>
      <c r="B137" s="2">
        <v>1917</v>
      </c>
      <c r="C137" s="2">
        <v>603</v>
      </c>
      <c r="D137" s="2">
        <v>3067</v>
      </c>
      <c r="E137" s="2">
        <v>2501</v>
      </c>
      <c r="F137" s="2">
        <v>1642</v>
      </c>
      <c r="G137" s="2">
        <v>4929</v>
      </c>
      <c r="H137" s="2">
        <v>5751</v>
      </c>
      <c r="I137" s="2">
        <v>3944</v>
      </c>
      <c r="J137" s="2">
        <v>1906</v>
      </c>
      <c r="K137" s="2">
        <v>1974</v>
      </c>
      <c r="L137" s="2">
        <v>3483</v>
      </c>
      <c r="M137" s="2">
        <v>2047</v>
      </c>
      <c r="N137" s="2">
        <f t="shared" si="20"/>
        <v>33764</v>
      </c>
      <c r="P137" t="s">
        <v>160</v>
      </c>
      <c r="Q137">
        <v>3.7752075674599997E-2</v>
      </c>
      <c r="R137">
        <f t="shared" si="21"/>
        <v>1.4252192177407249E-3</v>
      </c>
      <c r="S137">
        <v>1</v>
      </c>
      <c r="U137">
        <f t="shared" si="22"/>
        <v>0.22911483354604179</v>
      </c>
      <c r="V137">
        <f t="shared" si="23"/>
        <v>5.2493606950830433E-2</v>
      </c>
      <c r="W137">
        <f t="shared" si="24"/>
        <v>0.35542731943601646</v>
      </c>
      <c r="X137">
        <f t="shared" si="25"/>
        <v>1</v>
      </c>
      <c r="Z137">
        <f t="shared" si="26"/>
        <v>-0.64753581919972236</v>
      </c>
      <c r="AA137">
        <f t="shared" si="27"/>
        <v>0.41930263714665555</v>
      </c>
      <c r="AB137">
        <f t="shared" si="28"/>
        <v>0.11873120076416965</v>
      </c>
      <c r="AC137">
        <f t="shared" si="29"/>
        <v>1</v>
      </c>
      <c r="AE137">
        <v>0.73134559118200004</v>
      </c>
      <c r="AF137">
        <v>1</v>
      </c>
      <c r="AG137">
        <v>3184.1666666699998</v>
      </c>
      <c r="AH137">
        <v>2443.1666666699998</v>
      </c>
    </row>
    <row r="138" spans="1:34" x14ac:dyDescent="0.45">
      <c r="A138" t="s">
        <v>161</v>
      </c>
      <c r="B138" s="2">
        <v>1142</v>
      </c>
      <c r="C138" s="2">
        <v>544</v>
      </c>
      <c r="D138" s="2">
        <v>3361</v>
      </c>
      <c r="E138" s="2">
        <v>2896</v>
      </c>
      <c r="F138" s="2">
        <v>1190</v>
      </c>
      <c r="G138" s="2">
        <v>4578</v>
      </c>
      <c r="H138" s="2">
        <v>9539</v>
      </c>
      <c r="I138" s="2">
        <v>6006</v>
      </c>
      <c r="J138" s="2">
        <v>503</v>
      </c>
      <c r="K138" s="2">
        <v>688</v>
      </c>
      <c r="L138" s="2">
        <v>130</v>
      </c>
      <c r="M138" s="2">
        <v>2005</v>
      </c>
      <c r="N138" s="2">
        <f t="shared" si="20"/>
        <v>32582</v>
      </c>
      <c r="P138" t="s">
        <v>161</v>
      </c>
      <c r="Q138">
        <v>-0.12440727345200001</v>
      </c>
      <c r="R138">
        <f t="shared" si="21"/>
        <v>1.5477169687760705E-2</v>
      </c>
      <c r="S138">
        <v>1</v>
      </c>
      <c r="U138">
        <f t="shared" si="22"/>
        <v>0.31558869431306463</v>
      </c>
      <c r="V138">
        <f t="shared" si="23"/>
        <v>9.9596223978224957E-2</v>
      </c>
      <c r="W138">
        <f t="shared" si="24"/>
        <v>0.30247666280074398</v>
      </c>
      <c r="X138">
        <f t="shared" si="25"/>
        <v>1</v>
      </c>
      <c r="Z138">
        <f t="shared" si="26"/>
        <v>-0.90634795911737953</v>
      </c>
      <c r="AA138">
        <f t="shared" si="27"/>
        <v>0.82146662299623907</v>
      </c>
      <c r="AB138">
        <f t="shared" si="28"/>
        <v>1.6958322056630355E-2</v>
      </c>
      <c r="AC138">
        <f t="shared" si="29"/>
        <v>1</v>
      </c>
      <c r="AE138">
        <v>0.26164817983999999</v>
      </c>
      <c r="AF138">
        <v>1</v>
      </c>
      <c r="AG138">
        <v>3145.1666666699998</v>
      </c>
      <c r="AH138">
        <v>2285.1666666699998</v>
      </c>
    </row>
    <row r="139" spans="1:34" x14ac:dyDescent="0.45">
      <c r="A139" t="s">
        <v>162</v>
      </c>
      <c r="B139" s="2">
        <v>1463</v>
      </c>
      <c r="C139" s="2">
        <v>476</v>
      </c>
      <c r="D139" s="2">
        <v>2863</v>
      </c>
      <c r="E139" s="2">
        <v>2220</v>
      </c>
      <c r="F139" s="2">
        <v>1257</v>
      </c>
      <c r="G139" s="2">
        <v>3739</v>
      </c>
      <c r="H139" s="2">
        <v>6671</v>
      </c>
      <c r="I139" s="2">
        <v>4999</v>
      </c>
      <c r="J139" s="2">
        <v>1693</v>
      </c>
      <c r="K139" s="2">
        <v>1628</v>
      </c>
      <c r="L139" s="2">
        <v>3400</v>
      </c>
      <c r="M139" s="2">
        <v>1861</v>
      </c>
      <c r="N139" s="2">
        <f t="shared" si="20"/>
        <v>32270</v>
      </c>
      <c r="P139" t="s">
        <v>162</v>
      </c>
      <c r="Q139">
        <v>-0.17079818443600001</v>
      </c>
      <c r="R139">
        <f t="shared" si="21"/>
        <v>2.9172019806633875E-2</v>
      </c>
      <c r="S139">
        <v>1</v>
      </c>
      <c r="U139">
        <f t="shared" si="22"/>
        <v>0.22966217708047365</v>
      </c>
      <c r="V139">
        <f t="shared" si="23"/>
        <v>5.2744715581342839E-2</v>
      </c>
      <c r="W139">
        <f t="shared" si="24"/>
        <v>0.3550881611555598</v>
      </c>
      <c r="X139">
        <f t="shared" si="25"/>
        <v>1</v>
      </c>
      <c r="Z139">
        <f t="shared" si="26"/>
        <v>-0.72062442438565588</v>
      </c>
      <c r="AA139">
        <f t="shared" si="27"/>
        <v>0.51929956102115782</v>
      </c>
      <c r="AB139">
        <f t="shared" si="28"/>
        <v>8.4818895401187436E-2</v>
      </c>
      <c r="AC139">
        <f t="shared" si="29"/>
        <v>1</v>
      </c>
      <c r="AE139">
        <v>1.97168444011</v>
      </c>
      <c r="AF139">
        <v>1</v>
      </c>
      <c r="AG139">
        <v>3375.3333333300002</v>
      </c>
      <c r="AH139">
        <v>2003</v>
      </c>
    </row>
    <row r="140" spans="1:34" x14ac:dyDescent="0.45">
      <c r="A140" t="s">
        <v>163</v>
      </c>
      <c r="B140" s="2">
        <v>1066</v>
      </c>
      <c r="C140" s="2">
        <v>359</v>
      </c>
      <c r="D140" s="2">
        <v>1694</v>
      </c>
      <c r="E140" s="2">
        <v>1734</v>
      </c>
      <c r="F140" s="2">
        <v>1215</v>
      </c>
      <c r="G140" s="2">
        <v>3699</v>
      </c>
      <c r="H140" s="2">
        <v>9397</v>
      </c>
      <c r="I140" s="2">
        <v>8256</v>
      </c>
      <c r="J140" s="2">
        <v>597</v>
      </c>
      <c r="K140" s="2">
        <v>1120</v>
      </c>
      <c r="L140" s="2">
        <v>2231</v>
      </c>
      <c r="M140" s="2">
        <v>784</v>
      </c>
      <c r="N140" s="2">
        <f t="shared" si="20"/>
        <v>32152</v>
      </c>
      <c r="P140" t="s">
        <v>163</v>
      </c>
      <c r="Q140">
        <v>-0.28818691413500003</v>
      </c>
      <c r="R140">
        <f t="shared" si="21"/>
        <v>8.3051697478653874E-2</v>
      </c>
      <c r="S140">
        <v>1</v>
      </c>
      <c r="U140">
        <f t="shared" si="22"/>
        <v>0.47249157662502356</v>
      </c>
      <c r="V140">
        <f t="shared" si="23"/>
        <v>0.22324828998160051</v>
      </c>
      <c r="W140">
        <f t="shared" si="24"/>
        <v>0.2108030091382477</v>
      </c>
      <c r="X140">
        <f t="shared" si="25"/>
        <v>1</v>
      </c>
      <c r="Z140">
        <f t="shared" si="26"/>
        <v>-0.81296794998492594</v>
      </c>
      <c r="AA140">
        <f t="shared" si="27"/>
        <v>0.66091688770269308</v>
      </c>
      <c r="AB140">
        <f t="shared" si="28"/>
        <v>4.7163095080559006E-2</v>
      </c>
      <c r="AC140">
        <f t="shared" si="29"/>
        <v>1</v>
      </c>
      <c r="AE140">
        <v>1.5328839492899999</v>
      </c>
      <c r="AF140">
        <v>1</v>
      </c>
      <c r="AG140">
        <v>3730.8333333300002</v>
      </c>
      <c r="AH140">
        <v>1627.83333333</v>
      </c>
    </row>
    <row r="141" spans="1:34" x14ac:dyDescent="0.45">
      <c r="A141" t="s">
        <v>164</v>
      </c>
      <c r="B141" s="2">
        <v>1646</v>
      </c>
      <c r="C141" s="2">
        <v>637</v>
      </c>
      <c r="D141" s="2">
        <v>2571</v>
      </c>
      <c r="E141" s="2">
        <v>2668</v>
      </c>
      <c r="F141" s="2">
        <v>1860</v>
      </c>
      <c r="G141" s="2">
        <v>5672</v>
      </c>
      <c r="H141" s="2">
        <v>5572</v>
      </c>
      <c r="I141" s="2">
        <v>3776</v>
      </c>
      <c r="J141" s="2">
        <v>889</v>
      </c>
      <c r="K141" s="2">
        <v>1572</v>
      </c>
      <c r="L141" s="2">
        <v>2348</v>
      </c>
      <c r="M141" s="2">
        <v>1296</v>
      </c>
      <c r="N141" s="2">
        <f t="shared" si="20"/>
        <v>30507</v>
      </c>
      <c r="P141" t="s">
        <v>164</v>
      </c>
      <c r="Q141">
        <v>0.119226086085</v>
      </c>
      <c r="R141">
        <f t="shared" si="21"/>
        <v>1.4214859603147832E-2</v>
      </c>
      <c r="S141">
        <v>1</v>
      </c>
      <c r="U141">
        <f t="shared" si="22"/>
        <v>0.47336056101371593</v>
      </c>
      <c r="V141">
        <f t="shared" si="23"/>
        <v>0.22407022072321989</v>
      </c>
      <c r="W141">
        <f t="shared" si="24"/>
        <v>0.21031557233440612</v>
      </c>
      <c r="X141">
        <f t="shared" si="25"/>
        <v>1</v>
      </c>
      <c r="Z141">
        <f t="shared" si="26"/>
        <v>-0.73133614581824891</v>
      </c>
      <c r="AA141">
        <f t="shared" si="27"/>
        <v>0.53485255818029098</v>
      </c>
      <c r="AB141">
        <f t="shared" si="28"/>
        <v>8.0129261610471084E-2</v>
      </c>
      <c r="AC141">
        <f t="shared" si="29"/>
        <v>1</v>
      </c>
      <c r="AE141">
        <v>4.3264294660100002E-3</v>
      </c>
      <c r="AF141">
        <v>1</v>
      </c>
      <c r="AG141">
        <v>2575.5</v>
      </c>
      <c r="AH141">
        <v>2509</v>
      </c>
    </row>
    <row r="142" spans="1:34" x14ac:dyDescent="0.45">
      <c r="A142" t="s">
        <v>165</v>
      </c>
      <c r="B142" s="2">
        <v>1538</v>
      </c>
      <c r="C142" s="2">
        <v>399</v>
      </c>
      <c r="D142" s="2">
        <v>2121</v>
      </c>
      <c r="E142" s="2">
        <v>1384</v>
      </c>
      <c r="F142" s="2">
        <v>1130</v>
      </c>
      <c r="G142" s="2">
        <v>3914</v>
      </c>
      <c r="H142" s="2">
        <v>6503</v>
      </c>
      <c r="I142" s="2">
        <v>5231</v>
      </c>
      <c r="J142" s="2">
        <v>1923</v>
      </c>
      <c r="K142" s="2">
        <v>1415</v>
      </c>
      <c r="L142" s="2">
        <v>2404</v>
      </c>
      <c r="M142" s="2">
        <v>2092</v>
      </c>
      <c r="N142" s="2">
        <f t="shared" si="20"/>
        <v>30054</v>
      </c>
      <c r="P142" t="s">
        <v>165</v>
      </c>
      <c r="Q142">
        <v>-0.133275720333</v>
      </c>
      <c r="R142">
        <f t="shared" si="21"/>
        <v>1.7762417630280032E-2</v>
      </c>
      <c r="S142">
        <v>1</v>
      </c>
      <c r="U142">
        <f t="shared" si="22"/>
        <v>4.2551519238130504E-2</v>
      </c>
      <c r="V142">
        <f t="shared" si="23"/>
        <v>1.8106317894729905E-3</v>
      </c>
      <c r="W142">
        <f t="shared" si="24"/>
        <v>0.47291903847293115</v>
      </c>
      <c r="X142">
        <f t="shared" si="25"/>
        <v>1</v>
      </c>
      <c r="Z142">
        <f t="shared" si="26"/>
        <v>-0.84846611503028957</v>
      </c>
      <c r="AA142">
        <f t="shared" si="27"/>
        <v>0.71989474835459255</v>
      </c>
      <c r="AB142">
        <f t="shared" si="28"/>
        <v>3.458932992543251E-2</v>
      </c>
      <c r="AC142">
        <f t="shared" si="29"/>
        <v>1</v>
      </c>
      <c r="AE142">
        <v>2.3784407761700002</v>
      </c>
      <c r="AF142">
        <v>1</v>
      </c>
      <c r="AG142">
        <v>3261.3333333300002</v>
      </c>
      <c r="AH142">
        <v>1747.66666667</v>
      </c>
    </row>
    <row r="143" spans="1:34" x14ac:dyDescent="0.45">
      <c r="A143" t="s">
        <v>166</v>
      </c>
      <c r="B143" s="2">
        <v>1794</v>
      </c>
      <c r="C143" s="2">
        <v>648</v>
      </c>
      <c r="D143" s="2">
        <v>3079</v>
      </c>
      <c r="E143" s="2">
        <v>2807</v>
      </c>
      <c r="F143" s="2">
        <v>1891</v>
      </c>
      <c r="G143" s="2">
        <v>5652</v>
      </c>
      <c r="H143" s="2">
        <v>4515</v>
      </c>
      <c r="I143" s="2">
        <v>2943</v>
      </c>
      <c r="J143" s="2">
        <v>1208</v>
      </c>
      <c r="K143" s="2">
        <v>1446</v>
      </c>
      <c r="L143" s="2">
        <v>2328</v>
      </c>
      <c r="M143" s="2">
        <v>1386</v>
      </c>
      <c r="N143" s="2">
        <f t="shared" si="20"/>
        <v>29697</v>
      </c>
      <c r="P143" t="s">
        <v>166</v>
      </c>
      <c r="Q143">
        <v>0.237674172904</v>
      </c>
      <c r="R143">
        <f t="shared" si="21"/>
        <v>5.6489012465600487E-2</v>
      </c>
      <c r="S143">
        <v>1</v>
      </c>
      <c r="U143">
        <f t="shared" si="22"/>
        <v>0.38745339994366262</v>
      </c>
      <c r="V143">
        <f t="shared" si="23"/>
        <v>0.15012013712790379</v>
      </c>
      <c r="W143">
        <f t="shared" si="24"/>
        <v>0.25965797097166199</v>
      </c>
      <c r="X143">
        <f t="shared" si="25"/>
        <v>1</v>
      </c>
      <c r="Z143">
        <f t="shared" si="26"/>
        <v>-0.69845764742657668</v>
      </c>
      <c r="AA143">
        <f t="shared" si="27"/>
        <v>0.4878430852486681</v>
      </c>
      <c r="AB143">
        <f t="shared" si="28"/>
        <v>9.4762154583311775E-2</v>
      </c>
      <c r="AC143">
        <f t="shared" si="29"/>
        <v>1</v>
      </c>
      <c r="AE143">
        <v>0.15410288898300001</v>
      </c>
      <c r="AF143">
        <v>1</v>
      </c>
      <c r="AG143">
        <v>2304.3333333300002</v>
      </c>
      <c r="AH143">
        <v>2645.1666666699998</v>
      </c>
    </row>
    <row r="144" spans="1:34" x14ac:dyDescent="0.45">
      <c r="A144" t="s">
        <v>167</v>
      </c>
      <c r="B144" s="2">
        <v>1222</v>
      </c>
      <c r="C144" s="2">
        <v>467</v>
      </c>
      <c r="D144" s="2">
        <v>2276</v>
      </c>
      <c r="E144" s="2">
        <v>2265</v>
      </c>
      <c r="F144" s="2">
        <v>1384</v>
      </c>
      <c r="G144" s="2">
        <v>3934</v>
      </c>
      <c r="H144" s="2">
        <v>4111</v>
      </c>
      <c r="I144" s="2">
        <v>3019</v>
      </c>
      <c r="J144" s="2">
        <v>1389</v>
      </c>
      <c r="K144" s="2">
        <v>2468</v>
      </c>
      <c r="L144" s="2">
        <v>5499</v>
      </c>
      <c r="M144" s="2">
        <v>780</v>
      </c>
      <c r="N144" s="2">
        <f t="shared" si="20"/>
        <v>28814</v>
      </c>
      <c r="P144" t="s">
        <v>167</v>
      </c>
      <c r="Q144">
        <v>-3.0625958454900001E-2</v>
      </c>
      <c r="R144">
        <f t="shared" si="21"/>
        <v>9.3794933128126087E-4</v>
      </c>
      <c r="S144">
        <v>1</v>
      </c>
      <c r="U144">
        <f t="shared" si="22"/>
        <v>0.43842312680937834</v>
      </c>
      <c r="V144">
        <f t="shared" si="23"/>
        <v>0.19221483812131224</v>
      </c>
      <c r="W144">
        <f t="shared" si="24"/>
        <v>0.23011000687797528</v>
      </c>
      <c r="X144">
        <f t="shared" si="25"/>
        <v>1</v>
      </c>
      <c r="Z144">
        <f t="shared" si="26"/>
        <v>0.22343604851752247</v>
      </c>
      <c r="AA144">
        <f t="shared" si="27"/>
        <v>4.9923667777124654E-2</v>
      </c>
      <c r="AB144">
        <f t="shared" si="28"/>
        <v>0.35894877416673665</v>
      </c>
      <c r="AC144">
        <f t="shared" si="29"/>
        <v>1</v>
      </c>
      <c r="AE144">
        <v>1.2172115020800001</v>
      </c>
      <c r="AF144">
        <v>1</v>
      </c>
      <c r="AG144">
        <v>2877.6666666699998</v>
      </c>
      <c r="AH144">
        <v>1924.66666667</v>
      </c>
    </row>
    <row r="145" spans="1:34" x14ac:dyDescent="0.45">
      <c r="A145" t="s">
        <v>168</v>
      </c>
      <c r="B145" s="2">
        <v>1984</v>
      </c>
      <c r="C145" s="2">
        <v>829</v>
      </c>
      <c r="D145" s="2">
        <v>3616</v>
      </c>
      <c r="E145" s="2">
        <v>3744</v>
      </c>
      <c r="F145" s="2">
        <v>2335</v>
      </c>
      <c r="G145" s="2">
        <v>7123</v>
      </c>
      <c r="H145" s="2">
        <v>1425</v>
      </c>
      <c r="I145" s="2">
        <v>587</v>
      </c>
      <c r="J145" s="2">
        <v>1148</v>
      </c>
      <c r="K145" s="2">
        <v>1597</v>
      </c>
      <c r="L145" s="2">
        <v>3357</v>
      </c>
      <c r="M145" s="2">
        <v>1067</v>
      </c>
      <c r="N145" s="2">
        <f t="shared" si="20"/>
        <v>28812</v>
      </c>
      <c r="P145" t="s">
        <v>168</v>
      </c>
      <c r="Q145">
        <v>0.54669259527000003</v>
      </c>
      <c r="R145">
        <f t="shared" si="21"/>
        <v>0.29887279372304804</v>
      </c>
      <c r="S145">
        <v>1</v>
      </c>
      <c r="U145">
        <f t="shared" si="22"/>
        <v>0.47174555360137821</v>
      </c>
      <c r="V145">
        <f t="shared" si="23"/>
        <v>0.22254386734267081</v>
      </c>
      <c r="W145">
        <f t="shared" si="24"/>
        <v>0.21122167921901486</v>
      </c>
      <c r="X145">
        <f t="shared" si="25"/>
        <v>1</v>
      </c>
      <c r="Z145">
        <f t="shared" si="26"/>
        <v>0.73937167581740637</v>
      </c>
      <c r="AA145">
        <f t="shared" si="27"/>
        <v>0.54667047500103982</v>
      </c>
      <c r="AB145">
        <f t="shared" si="28"/>
        <v>7.6662564652075313E-2</v>
      </c>
      <c r="AC145">
        <f t="shared" si="29"/>
        <v>1</v>
      </c>
      <c r="AE145">
        <v>3.2179560239999998</v>
      </c>
      <c r="AF145">
        <v>1</v>
      </c>
      <c r="AG145">
        <v>1530.16666667</v>
      </c>
      <c r="AH145">
        <v>3271.8333333300002</v>
      </c>
    </row>
    <row r="146" spans="1:34" x14ac:dyDescent="0.45">
      <c r="A146" t="s">
        <v>169</v>
      </c>
      <c r="B146" s="2">
        <v>984</v>
      </c>
      <c r="C146" s="2">
        <v>362</v>
      </c>
      <c r="D146" s="2">
        <v>2010</v>
      </c>
      <c r="E146" s="2">
        <v>1765</v>
      </c>
      <c r="F146" s="2">
        <v>1091</v>
      </c>
      <c r="G146" s="2">
        <v>3310</v>
      </c>
      <c r="H146" s="2">
        <v>9017</v>
      </c>
      <c r="I146" s="2">
        <v>7215</v>
      </c>
      <c r="J146" s="2">
        <v>480</v>
      </c>
      <c r="K146" s="2">
        <v>455</v>
      </c>
      <c r="L146" s="2">
        <v>104</v>
      </c>
      <c r="M146" s="2">
        <v>1592</v>
      </c>
      <c r="N146" s="2">
        <f t="shared" si="20"/>
        <v>28385</v>
      </c>
      <c r="P146" t="s">
        <v>169</v>
      </c>
      <c r="Q146">
        <v>-0.22687738479200001</v>
      </c>
      <c r="R146">
        <f t="shared" si="21"/>
        <v>5.147334773005724E-2</v>
      </c>
      <c r="S146">
        <v>1</v>
      </c>
      <c r="U146">
        <f t="shared" si="22"/>
        <v>0.38908914542294309</v>
      </c>
      <c r="V146">
        <f t="shared" si="23"/>
        <v>0.15139036308595616</v>
      </c>
      <c r="W146">
        <f t="shared" si="24"/>
        <v>0.25869832202502102</v>
      </c>
      <c r="X146">
        <f t="shared" si="25"/>
        <v>1</v>
      </c>
      <c r="Z146">
        <f t="shared" si="26"/>
        <v>-0.90286482396227585</v>
      </c>
      <c r="AA146">
        <f t="shared" si="27"/>
        <v>0.81516489034843131</v>
      </c>
      <c r="AB146">
        <f t="shared" si="28"/>
        <v>1.7903483628216497E-2</v>
      </c>
      <c r="AC146">
        <f t="shared" si="29"/>
        <v>1</v>
      </c>
      <c r="AE146">
        <v>0.88314747353199996</v>
      </c>
      <c r="AF146">
        <v>1</v>
      </c>
      <c r="AG146">
        <v>3143.8333333300002</v>
      </c>
      <c r="AH146">
        <v>1587</v>
      </c>
    </row>
    <row r="147" spans="1:34" x14ac:dyDescent="0.45">
      <c r="A147" t="s">
        <v>170</v>
      </c>
      <c r="B147" s="2">
        <v>1146</v>
      </c>
      <c r="C147" s="2">
        <v>445</v>
      </c>
      <c r="D147" s="2">
        <v>2318</v>
      </c>
      <c r="E147" s="2">
        <v>2190</v>
      </c>
      <c r="F147" s="2">
        <v>1401</v>
      </c>
      <c r="G147" s="2">
        <v>3570</v>
      </c>
      <c r="H147" s="2">
        <v>6852</v>
      </c>
      <c r="I147" s="2">
        <v>6973</v>
      </c>
      <c r="J147" s="2">
        <v>276</v>
      </c>
      <c r="K147" s="2">
        <v>485</v>
      </c>
      <c r="L147" s="2">
        <v>61</v>
      </c>
      <c r="M147" s="2">
        <v>997</v>
      </c>
      <c r="N147" s="2">
        <f t="shared" si="20"/>
        <v>26714</v>
      </c>
      <c r="P147" t="s">
        <v>170</v>
      </c>
      <c r="Q147">
        <v>-0.195446049845</v>
      </c>
      <c r="R147">
        <f t="shared" si="21"/>
        <v>3.819915840001422E-2</v>
      </c>
      <c r="S147">
        <v>1</v>
      </c>
      <c r="U147">
        <f t="shared" si="22"/>
        <v>0.4609374422950277</v>
      </c>
      <c r="V147">
        <f t="shared" si="23"/>
        <v>0.21246332570948198</v>
      </c>
      <c r="W147">
        <f t="shared" si="24"/>
        <v>0.21730829319069903</v>
      </c>
      <c r="X147">
        <f t="shared" si="25"/>
        <v>1</v>
      </c>
      <c r="Z147">
        <f t="shared" si="26"/>
        <v>-0.87194276918676383</v>
      </c>
      <c r="AA147">
        <f t="shared" si="27"/>
        <v>0.76028419273708214</v>
      </c>
      <c r="AB147">
        <f t="shared" si="28"/>
        <v>2.6970370441875155E-2</v>
      </c>
      <c r="AC147">
        <f t="shared" si="29"/>
        <v>1</v>
      </c>
      <c r="AE147">
        <v>0.28094544546799999</v>
      </c>
      <c r="AF147">
        <v>1</v>
      </c>
      <c r="AG147">
        <v>2607.3333333300002</v>
      </c>
      <c r="AH147">
        <v>1845</v>
      </c>
    </row>
    <row r="148" spans="1:34" x14ac:dyDescent="0.45">
      <c r="A148" t="s">
        <v>171</v>
      </c>
      <c r="B148" s="2">
        <v>1700</v>
      </c>
      <c r="C148" s="2">
        <v>557</v>
      </c>
      <c r="D148" s="2">
        <v>2338</v>
      </c>
      <c r="E148" s="2">
        <v>2045</v>
      </c>
      <c r="F148" s="2">
        <v>1630</v>
      </c>
      <c r="G148" s="2">
        <v>4643</v>
      </c>
      <c r="H148" s="2">
        <v>2381</v>
      </c>
      <c r="I148" s="2">
        <v>1576</v>
      </c>
      <c r="J148" s="2">
        <v>1808</v>
      </c>
      <c r="K148" s="2">
        <v>1612</v>
      </c>
      <c r="L148" s="2">
        <v>3377</v>
      </c>
      <c r="M148" s="2">
        <v>2688</v>
      </c>
      <c r="N148" s="2">
        <f t="shared" si="20"/>
        <v>26355</v>
      </c>
      <c r="P148" t="s">
        <v>171</v>
      </c>
      <c r="Q148">
        <v>0.63512652213499998</v>
      </c>
      <c r="R148">
        <f t="shared" si="21"/>
        <v>0.40338569911930061</v>
      </c>
      <c r="S148">
        <v>1</v>
      </c>
      <c r="U148">
        <f t="shared" si="22"/>
        <v>0.3153841574425465</v>
      </c>
      <c r="V148">
        <f t="shared" si="23"/>
        <v>9.9467166765744963E-2</v>
      </c>
      <c r="W148">
        <f t="shared" si="24"/>
        <v>0.30260022509023632</v>
      </c>
      <c r="X148">
        <f t="shared" si="25"/>
        <v>1</v>
      </c>
      <c r="Z148">
        <f t="shared" si="26"/>
        <v>0.42334876106959057</v>
      </c>
      <c r="AA148">
        <f t="shared" si="27"/>
        <v>0.17922417349915729</v>
      </c>
      <c r="AB148">
        <f t="shared" si="28"/>
        <v>0.2387699518998119</v>
      </c>
      <c r="AC148">
        <f t="shared" si="29"/>
        <v>1</v>
      </c>
      <c r="AE148">
        <v>1.9750737604599999E-2</v>
      </c>
      <c r="AF148">
        <v>1</v>
      </c>
      <c r="AG148">
        <v>2240.3333333300002</v>
      </c>
      <c r="AH148">
        <v>2152.1666666699998</v>
      </c>
    </row>
    <row r="149" spans="1:34" x14ac:dyDescent="0.45">
      <c r="A149" t="s">
        <v>172</v>
      </c>
      <c r="B149" s="2">
        <v>1457</v>
      </c>
      <c r="C149" s="2">
        <v>516</v>
      </c>
      <c r="D149" s="2">
        <v>2181</v>
      </c>
      <c r="E149" s="2">
        <v>2387</v>
      </c>
      <c r="F149" s="2">
        <v>1597</v>
      </c>
      <c r="G149" s="2">
        <v>4152</v>
      </c>
      <c r="H149" s="2">
        <v>4769</v>
      </c>
      <c r="I149" s="2">
        <v>3656</v>
      </c>
      <c r="J149" s="2">
        <v>622</v>
      </c>
      <c r="K149" s="2">
        <v>1226</v>
      </c>
      <c r="L149" s="2">
        <v>2261</v>
      </c>
      <c r="M149" s="2">
        <v>654</v>
      </c>
      <c r="N149" s="2">
        <f t="shared" si="20"/>
        <v>25478</v>
      </c>
      <c r="P149" t="s">
        <v>172</v>
      </c>
      <c r="Q149">
        <v>-3.7037239828099998E-2</v>
      </c>
      <c r="R149">
        <f t="shared" si="21"/>
        <v>1.3717571340841968E-3</v>
      </c>
      <c r="S149">
        <v>1</v>
      </c>
      <c r="U149">
        <f t="shared" si="22"/>
        <v>0.46404389907768395</v>
      </c>
      <c r="V149">
        <f t="shared" si="23"/>
        <v>0.21533674027121974</v>
      </c>
      <c r="W149">
        <f t="shared" si="24"/>
        <v>0.21555487821345756</v>
      </c>
      <c r="X149">
        <f t="shared" si="25"/>
        <v>1</v>
      </c>
      <c r="Z149">
        <f t="shared" si="26"/>
        <v>-0.68863175521511311</v>
      </c>
      <c r="AA149">
        <f t="shared" si="27"/>
        <v>0.47421369429064747</v>
      </c>
      <c r="AB149">
        <f t="shared" si="28"/>
        <v>9.9268531688190567E-2</v>
      </c>
      <c r="AC149">
        <f t="shared" si="29"/>
        <v>1</v>
      </c>
      <c r="AE149">
        <v>3.0529784231200001E-2</v>
      </c>
      <c r="AF149">
        <v>1</v>
      </c>
      <c r="AG149">
        <v>2198</v>
      </c>
      <c r="AH149">
        <v>2048.3333333300002</v>
      </c>
    </row>
    <row r="150" spans="1:34" x14ac:dyDescent="0.45">
      <c r="A150" t="s">
        <v>173</v>
      </c>
      <c r="B150" s="2">
        <v>1323</v>
      </c>
      <c r="C150" s="2">
        <v>506</v>
      </c>
      <c r="D150" s="2">
        <v>2333</v>
      </c>
      <c r="E150" s="2">
        <v>2256</v>
      </c>
      <c r="F150" s="2">
        <v>1255</v>
      </c>
      <c r="G150" s="2">
        <v>4698</v>
      </c>
      <c r="H150" s="2">
        <v>6380</v>
      </c>
      <c r="I150" s="2">
        <v>4041</v>
      </c>
      <c r="J150" s="2">
        <v>512</v>
      </c>
      <c r="K150" s="2">
        <v>463</v>
      </c>
      <c r="L150" s="2">
        <v>135</v>
      </c>
      <c r="M150" s="2">
        <v>1434</v>
      </c>
      <c r="N150" s="2">
        <f t="shared" si="20"/>
        <v>25336</v>
      </c>
      <c r="P150" t="s">
        <v>173</v>
      </c>
      <c r="Q150">
        <v>1.28224941399E-2</v>
      </c>
      <c r="R150">
        <f t="shared" si="21"/>
        <v>1.6441635596776985E-4</v>
      </c>
      <c r="S150">
        <v>1</v>
      </c>
      <c r="U150">
        <f t="shared" si="22"/>
        <v>0.33373693777462365</v>
      </c>
      <c r="V150">
        <f t="shared" si="23"/>
        <v>0.11138034363518302</v>
      </c>
      <c r="W150">
        <f t="shared" si="24"/>
        <v>0.29154917635571087</v>
      </c>
      <c r="X150">
        <f t="shared" si="25"/>
        <v>1</v>
      </c>
      <c r="Z150">
        <f t="shared" si="26"/>
        <v>-0.91354418054046027</v>
      </c>
      <c r="AA150">
        <f t="shared" si="27"/>
        <v>0.83456296979934108</v>
      </c>
      <c r="AB150">
        <f t="shared" si="28"/>
        <v>1.5058491615080475E-2</v>
      </c>
      <c r="AC150">
        <f t="shared" si="29"/>
        <v>1</v>
      </c>
      <c r="AE150">
        <v>6.9596112085600001E-3</v>
      </c>
      <c r="AF150">
        <v>1</v>
      </c>
      <c r="AG150">
        <v>2160.8333333300002</v>
      </c>
      <c r="AH150">
        <v>2061.8333333300002</v>
      </c>
    </row>
    <row r="151" spans="1:34" x14ac:dyDescent="0.45">
      <c r="A151" t="s">
        <v>174</v>
      </c>
      <c r="B151" s="2">
        <v>1297</v>
      </c>
      <c r="C151" s="2">
        <v>495</v>
      </c>
      <c r="D151" s="2">
        <v>2278</v>
      </c>
      <c r="E151" s="2">
        <v>2204</v>
      </c>
      <c r="F151" s="2">
        <v>1239</v>
      </c>
      <c r="G151" s="2">
        <v>4641</v>
      </c>
      <c r="H151" s="2">
        <v>6347</v>
      </c>
      <c r="I151" s="2">
        <v>4029</v>
      </c>
      <c r="J151" s="2">
        <v>495</v>
      </c>
      <c r="K151" s="2">
        <v>433</v>
      </c>
      <c r="L151" s="2">
        <v>133</v>
      </c>
      <c r="M151" s="2">
        <v>1428</v>
      </c>
      <c r="N151" s="2">
        <f t="shared" si="20"/>
        <v>25019</v>
      </c>
      <c r="P151" t="s">
        <v>174</v>
      </c>
      <c r="Q151">
        <v>1.1375300113E-2</v>
      </c>
      <c r="R151">
        <f t="shared" si="21"/>
        <v>1.293974526608178E-4</v>
      </c>
      <c r="S151">
        <v>1</v>
      </c>
      <c r="U151">
        <f t="shared" si="22"/>
        <v>0.33807857812817399</v>
      </c>
      <c r="V151">
        <f t="shared" si="23"/>
        <v>0.11429712498916784</v>
      </c>
      <c r="W151">
        <f t="shared" si="24"/>
        <v>0.28894580588708829</v>
      </c>
      <c r="X151">
        <f t="shared" si="25"/>
        <v>1</v>
      </c>
      <c r="Z151">
        <f t="shared" si="26"/>
        <v>-0.91295641361199587</v>
      </c>
      <c r="AA151">
        <f t="shared" si="27"/>
        <v>0.83348941315527769</v>
      </c>
      <c r="AB151">
        <f t="shared" si="28"/>
        <v>1.5210933719373012E-2</v>
      </c>
      <c r="AC151">
        <f t="shared" si="29"/>
        <v>1</v>
      </c>
      <c r="AE151">
        <v>1.00661010909E-2</v>
      </c>
      <c r="AF151">
        <v>1</v>
      </c>
      <c r="AG151">
        <v>2144.1666666699998</v>
      </c>
      <c r="AH151">
        <v>2025.66666667</v>
      </c>
    </row>
    <row r="152" spans="1:34" x14ac:dyDescent="0.45">
      <c r="A152" t="s">
        <v>175</v>
      </c>
      <c r="B152" s="2">
        <v>1059</v>
      </c>
      <c r="C152" s="2">
        <v>390</v>
      </c>
      <c r="D152" s="2">
        <v>1348</v>
      </c>
      <c r="E152" s="2">
        <v>1607</v>
      </c>
      <c r="F152" s="2">
        <v>1141</v>
      </c>
      <c r="G152" s="2">
        <v>3321</v>
      </c>
      <c r="H152" s="2">
        <v>3615</v>
      </c>
      <c r="I152" s="2">
        <v>3018</v>
      </c>
      <c r="J152" s="2">
        <v>880</v>
      </c>
      <c r="K152" s="2">
        <v>1551</v>
      </c>
      <c r="L152" s="2">
        <v>3363</v>
      </c>
      <c r="M152" s="2">
        <v>2609</v>
      </c>
      <c r="N152" s="2">
        <f t="shared" si="20"/>
        <v>23902</v>
      </c>
      <c r="P152" t="s">
        <v>175</v>
      </c>
      <c r="Q152">
        <v>0.258519195433</v>
      </c>
      <c r="R152">
        <f t="shared" si="21"/>
        <v>6.6832174407325654E-2</v>
      </c>
      <c r="S152">
        <v>1</v>
      </c>
      <c r="U152">
        <f t="shared" si="22"/>
        <v>0.48062483303806885</v>
      </c>
      <c r="V152">
        <f t="shared" si="23"/>
        <v>0.23100023013287158</v>
      </c>
      <c r="W152">
        <f t="shared" si="24"/>
        <v>0.20625101108797889</v>
      </c>
      <c r="X152">
        <f t="shared" si="25"/>
        <v>1</v>
      </c>
      <c r="Z152">
        <f t="shared" si="26"/>
        <v>-0.25924667373222204</v>
      </c>
      <c r="AA152">
        <f t="shared" si="27"/>
        <v>6.7208837841221183E-2</v>
      </c>
      <c r="AB152">
        <f t="shared" si="28"/>
        <v>0.33682625013125778</v>
      </c>
      <c r="AC152">
        <f t="shared" si="29"/>
        <v>1</v>
      </c>
      <c r="AE152">
        <v>2.9659632520899999</v>
      </c>
      <c r="AF152">
        <v>1</v>
      </c>
      <c r="AG152">
        <v>2506</v>
      </c>
      <c r="AH152">
        <v>1477.66666667</v>
      </c>
    </row>
    <row r="153" spans="1:34" x14ac:dyDescent="0.45">
      <c r="A153" t="s">
        <v>176</v>
      </c>
      <c r="B153" s="2">
        <v>1023</v>
      </c>
      <c r="C153" s="2">
        <v>300</v>
      </c>
      <c r="D153" s="2">
        <v>1542</v>
      </c>
      <c r="E153" s="2">
        <v>1273</v>
      </c>
      <c r="F153" s="2">
        <v>883</v>
      </c>
      <c r="G153" s="2">
        <v>2446</v>
      </c>
      <c r="H153" s="2">
        <v>3285</v>
      </c>
      <c r="I153" s="2">
        <v>2542</v>
      </c>
      <c r="J153" s="2">
        <v>1423</v>
      </c>
      <c r="K153" s="2">
        <v>1701</v>
      </c>
      <c r="L153" s="2">
        <v>3408</v>
      </c>
      <c r="M153" s="2">
        <v>1207</v>
      </c>
      <c r="N153" s="2">
        <f t="shared" si="20"/>
        <v>21033</v>
      </c>
      <c r="P153" t="s">
        <v>176</v>
      </c>
      <c r="Q153">
        <v>-8.5738634858699994E-2</v>
      </c>
      <c r="R153">
        <f t="shared" si="21"/>
        <v>7.3511135074334861E-3</v>
      </c>
      <c r="S153">
        <v>1</v>
      </c>
      <c r="U153">
        <f t="shared" si="22"/>
        <v>0.23462253947331468</v>
      </c>
      <c r="V153">
        <f t="shared" si="23"/>
        <v>5.5047736028907106E-2</v>
      </c>
      <c r="W153">
        <f t="shared" si="24"/>
        <v>0.35201656701046924</v>
      </c>
      <c r="X153">
        <f t="shared" si="25"/>
        <v>1</v>
      </c>
      <c r="Z153">
        <f t="shared" si="26"/>
        <v>-0.10458239346136182</v>
      </c>
      <c r="AA153">
        <f t="shared" si="27"/>
        <v>1.0937477022107095E-2</v>
      </c>
      <c r="AB153">
        <f t="shared" si="28"/>
        <v>0.43354234849602358</v>
      </c>
      <c r="AC153">
        <f t="shared" si="29"/>
        <v>1</v>
      </c>
      <c r="AE153">
        <v>4.3205119440299997</v>
      </c>
      <c r="AF153">
        <v>1</v>
      </c>
      <c r="AG153">
        <v>2261</v>
      </c>
      <c r="AH153">
        <v>1244.5</v>
      </c>
    </row>
    <row r="154" spans="1:34" x14ac:dyDescent="0.45">
      <c r="A154" t="s">
        <v>177</v>
      </c>
      <c r="B154" s="2">
        <v>433</v>
      </c>
      <c r="C154" s="2">
        <v>131</v>
      </c>
      <c r="D154" s="2">
        <v>644</v>
      </c>
      <c r="E154" s="2">
        <v>575</v>
      </c>
      <c r="F154" s="2">
        <v>372</v>
      </c>
      <c r="G154" s="2">
        <v>1531</v>
      </c>
      <c r="H154" s="2">
        <v>7274</v>
      </c>
      <c r="I154" s="2">
        <v>6235</v>
      </c>
      <c r="J154" s="2">
        <v>490</v>
      </c>
      <c r="K154" s="2">
        <v>779</v>
      </c>
      <c r="L154" s="2">
        <v>1152</v>
      </c>
      <c r="M154" s="2">
        <v>967</v>
      </c>
      <c r="N154" s="2">
        <f t="shared" si="20"/>
        <v>20583</v>
      </c>
      <c r="P154" t="s">
        <v>177</v>
      </c>
      <c r="Q154">
        <v>-0.33894720927900002</v>
      </c>
      <c r="R154">
        <f t="shared" si="21"/>
        <v>0.11488521067802224</v>
      </c>
      <c r="S154">
        <v>1</v>
      </c>
      <c r="U154">
        <f t="shared" si="22"/>
        <v>0.2548901391168088</v>
      </c>
      <c r="V154">
        <f t="shared" si="23"/>
        <v>6.496898301898614E-2</v>
      </c>
      <c r="W154">
        <f t="shared" si="24"/>
        <v>0.33950649681765233</v>
      </c>
      <c r="X154">
        <f t="shared" si="25"/>
        <v>1</v>
      </c>
      <c r="Z154">
        <f t="shared" si="26"/>
        <v>-0.85151905420741514</v>
      </c>
      <c r="AA154">
        <f t="shared" si="27"/>
        <v>0.72508469967829081</v>
      </c>
      <c r="AB154">
        <f t="shared" si="28"/>
        <v>3.3565477312637398E-2</v>
      </c>
      <c r="AC154">
        <f t="shared" si="29"/>
        <v>1</v>
      </c>
      <c r="AE154">
        <v>3.00013057998</v>
      </c>
      <c r="AF154">
        <v>1</v>
      </c>
      <c r="AG154">
        <v>2816.1666666699998</v>
      </c>
      <c r="AH154">
        <v>614.33333333300004</v>
      </c>
    </row>
    <row r="155" spans="1:34" x14ac:dyDescent="0.45">
      <c r="A155" t="s">
        <v>178</v>
      </c>
      <c r="B155" s="2">
        <v>933</v>
      </c>
      <c r="C155" s="2">
        <v>345</v>
      </c>
      <c r="D155" s="2">
        <v>1451</v>
      </c>
      <c r="E155" s="2">
        <v>1540</v>
      </c>
      <c r="F155" s="2">
        <v>983</v>
      </c>
      <c r="G155" s="2">
        <v>3381</v>
      </c>
      <c r="H155" s="2">
        <v>3599</v>
      </c>
      <c r="I155" s="2">
        <v>2681</v>
      </c>
      <c r="J155" s="2">
        <v>808</v>
      </c>
      <c r="K155" s="2">
        <v>1245</v>
      </c>
      <c r="L155" s="2">
        <v>2276</v>
      </c>
      <c r="M155" s="2">
        <v>1225</v>
      </c>
      <c r="N155" s="2">
        <f t="shared" si="20"/>
        <v>20467</v>
      </c>
      <c r="P155" t="s">
        <v>178</v>
      </c>
      <c r="Q155">
        <v>0.105197565496</v>
      </c>
      <c r="R155">
        <f t="shared" si="21"/>
        <v>1.1066527786285208E-2</v>
      </c>
      <c r="S155">
        <v>1</v>
      </c>
      <c r="U155">
        <f t="shared" si="22"/>
        <v>0.42785594254484477</v>
      </c>
      <c r="V155">
        <f t="shared" si="23"/>
        <v>0.18306070757093751</v>
      </c>
      <c r="W155">
        <f t="shared" si="24"/>
        <v>0.23617344101510057</v>
      </c>
      <c r="X155">
        <f t="shared" si="25"/>
        <v>1</v>
      </c>
      <c r="Z155">
        <f t="shared" si="26"/>
        <v>-0.57650704887894866</v>
      </c>
      <c r="AA155">
        <f t="shared" si="27"/>
        <v>0.33236037740711449</v>
      </c>
      <c r="AB155">
        <f t="shared" si="28"/>
        <v>0.15447246866352748</v>
      </c>
      <c r="AC155">
        <f t="shared" si="29"/>
        <v>1</v>
      </c>
      <c r="AE155">
        <v>0.767439538265</v>
      </c>
      <c r="AF155">
        <v>1</v>
      </c>
      <c r="AG155">
        <v>1972.33333333</v>
      </c>
      <c r="AH155">
        <v>1438.83333333</v>
      </c>
    </row>
    <row r="156" spans="1:34" x14ac:dyDescent="0.45">
      <c r="A156" t="s">
        <v>179</v>
      </c>
      <c r="B156" s="2">
        <v>1021</v>
      </c>
      <c r="C156" s="2">
        <v>336</v>
      </c>
      <c r="D156" s="2">
        <v>1416</v>
      </c>
      <c r="E156" s="2">
        <v>1589</v>
      </c>
      <c r="F156" s="2">
        <v>1051</v>
      </c>
      <c r="G156" s="2">
        <v>2577</v>
      </c>
      <c r="H156" s="2">
        <v>4221</v>
      </c>
      <c r="I156" s="2">
        <v>3205</v>
      </c>
      <c r="J156" s="2">
        <v>591</v>
      </c>
      <c r="K156" s="2">
        <v>1137</v>
      </c>
      <c r="L156" s="2">
        <v>2247</v>
      </c>
      <c r="M156" s="2">
        <v>436</v>
      </c>
      <c r="N156" s="2">
        <f t="shared" si="20"/>
        <v>19827</v>
      </c>
      <c r="P156" t="s">
        <v>179</v>
      </c>
      <c r="Q156">
        <v>-0.211287317359</v>
      </c>
      <c r="R156">
        <f t="shared" si="21"/>
        <v>4.4642330476762783E-2</v>
      </c>
      <c r="S156">
        <v>1</v>
      </c>
      <c r="U156">
        <f t="shared" si="22"/>
        <v>0.43059568645970514</v>
      </c>
      <c r="V156">
        <f t="shared" si="23"/>
        <v>0.1854126451977047</v>
      </c>
      <c r="W156">
        <f t="shared" si="24"/>
        <v>0.23459810762855771</v>
      </c>
      <c r="X156">
        <f t="shared" si="25"/>
        <v>1</v>
      </c>
      <c r="Z156">
        <f t="shared" si="26"/>
        <v>-0.64191476796979041</v>
      </c>
      <c r="AA156">
        <f t="shared" si="27"/>
        <v>0.41205456933770984</v>
      </c>
      <c r="AB156">
        <f t="shared" si="28"/>
        <v>0.12146662582949802</v>
      </c>
      <c r="AC156">
        <f t="shared" si="29"/>
        <v>1</v>
      </c>
      <c r="AE156">
        <v>0.85594677908299999</v>
      </c>
      <c r="AF156">
        <v>1</v>
      </c>
      <c r="AG156">
        <v>1972.83333333</v>
      </c>
      <c r="AH156">
        <v>1331.66666667</v>
      </c>
    </row>
    <row r="157" spans="1:34" x14ac:dyDescent="0.45">
      <c r="A157" t="s">
        <v>180</v>
      </c>
      <c r="B157" s="2">
        <v>1082</v>
      </c>
      <c r="C157" s="2">
        <v>503</v>
      </c>
      <c r="D157" s="2">
        <v>2773</v>
      </c>
      <c r="E157" s="2">
        <v>2443</v>
      </c>
      <c r="F157" s="2">
        <v>1163</v>
      </c>
      <c r="G157" s="2">
        <v>3599</v>
      </c>
      <c r="H157" s="2">
        <v>2889</v>
      </c>
      <c r="I157" s="2">
        <v>992</v>
      </c>
      <c r="J157" s="2">
        <v>422</v>
      </c>
      <c r="K157" s="2">
        <v>791</v>
      </c>
      <c r="L157" s="2">
        <v>1205</v>
      </c>
      <c r="M157" s="2">
        <v>783</v>
      </c>
      <c r="N157" s="2">
        <f t="shared" si="20"/>
        <v>18645</v>
      </c>
      <c r="P157" t="s">
        <v>180</v>
      </c>
      <c r="Q157">
        <v>0.264326505564</v>
      </c>
      <c r="R157">
        <f t="shared" si="21"/>
        <v>6.9868501543675327E-2</v>
      </c>
      <c r="S157">
        <v>1</v>
      </c>
      <c r="U157">
        <f t="shared" si="22"/>
        <v>0.34329998679460499</v>
      </c>
      <c r="V157">
        <f t="shared" si="23"/>
        <v>0.11785488093317596</v>
      </c>
      <c r="W157">
        <f t="shared" si="24"/>
        <v>0.28582061669425607</v>
      </c>
      <c r="X157">
        <f t="shared" si="25"/>
        <v>1</v>
      </c>
      <c r="Z157">
        <f t="shared" si="26"/>
        <v>-0.59068886532622789</v>
      </c>
      <c r="AA157">
        <f t="shared" si="27"/>
        <v>0.34891333562038657</v>
      </c>
      <c r="AB157">
        <f t="shared" si="28"/>
        <v>0.14714114311432905</v>
      </c>
      <c r="AC157">
        <f t="shared" si="29"/>
        <v>1</v>
      </c>
      <c r="AE157">
        <v>1.5290597535199999</v>
      </c>
      <c r="AF157">
        <v>1</v>
      </c>
      <c r="AG157">
        <v>1180.33333333</v>
      </c>
      <c r="AH157">
        <v>1927.16666667</v>
      </c>
    </row>
    <row r="158" spans="1:34" x14ac:dyDescent="0.45">
      <c r="A158" t="s">
        <v>181</v>
      </c>
      <c r="B158" s="2">
        <v>980</v>
      </c>
      <c r="C158" s="2">
        <v>331</v>
      </c>
      <c r="D158" s="2">
        <v>1890</v>
      </c>
      <c r="E158" s="2">
        <v>1456</v>
      </c>
      <c r="F158" s="2">
        <v>877</v>
      </c>
      <c r="G158" s="2">
        <v>2275</v>
      </c>
      <c r="H158" s="2">
        <v>3434</v>
      </c>
      <c r="I158" s="2">
        <v>2427</v>
      </c>
      <c r="J158" s="2">
        <v>867</v>
      </c>
      <c r="K158" s="2">
        <v>818</v>
      </c>
      <c r="L158" s="2">
        <v>1176</v>
      </c>
      <c r="M158" s="2">
        <v>1176</v>
      </c>
      <c r="N158" s="2">
        <f t="shared" si="20"/>
        <v>17707</v>
      </c>
      <c r="P158" t="s">
        <v>181</v>
      </c>
      <c r="Q158">
        <v>-6.4339871566900006E-2</v>
      </c>
      <c r="R158">
        <f t="shared" si="21"/>
        <v>4.1396190732451875E-3</v>
      </c>
      <c r="S158">
        <v>1</v>
      </c>
      <c r="U158">
        <f t="shared" si="22"/>
        <v>0.24508019110939935</v>
      </c>
      <c r="V158">
        <f t="shared" si="23"/>
        <v>6.0064300074219708E-2</v>
      </c>
      <c r="W158">
        <f t="shared" si="24"/>
        <v>0.34555338869871366</v>
      </c>
      <c r="X158">
        <f t="shared" si="25"/>
        <v>1</v>
      </c>
      <c r="Z158">
        <f t="shared" si="26"/>
        <v>-0.84357931424168753</v>
      </c>
      <c r="AA158">
        <f t="shared" si="27"/>
        <v>0.71162605941647583</v>
      </c>
      <c r="AB158">
        <f t="shared" si="28"/>
        <v>3.624794748576754E-2</v>
      </c>
      <c r="AC158">
        <f t="shared" si="29"/>
        <v>1</v>
      </c>
      <c r="AE158">
        <v>0.44983013657100002</v>
      </c>
      <c r="AF158">
        <v>1</v>
      </c>
      <c r="AG158">
        <v>1649.66666667</v>
      </c>
      <c r="AH158">
        <v>1301.5</v>
      </c>
    </row>
    <row r="159" spans="1:34" x14ac:dyDescent="0.45">
      <c r="A159" t="s">
        <v>182</v>
      </c>
      <c r="B159" s="2">
        <v>1280</v>
      </c>
      <c r="C159" s="2">
        <v>344</v>
      </c>
      <c r="D159" s="2">
        <v>1762</v>
      </c>
      <c r="E159" s="2">
        <v>1125</v>
      </c>
      <c r="F159" s="2">
        <v>887</v>
      </c>
      <c r="G159" s="2">
        <v>3458</v>
      </c>
      <c r="H159" s="2">
        <v>1634</v>
      </c>
      <c r="I159" s="2">
        <v>999</v>
      </c>
      <c r="J159" s="2">
        <v>1631</v>
      </c>
      <c r="K159" s="2">
        <v>825</v>
      </c>
      <c r="L159" s="2">
        <v>1227</v>
      </c>
      <c r="M159" s="2">
        <v>1894</v>
      </c>
      <c r="N159" s="2">
        <f t="shared" si="20"/>
        <v>17066</v>
      </c>
      <c r="P159" t="s">
        <v>182</v>
      </c>
      <c r="Q159">
        <v>0.618089609702</v>
      </c>
      <c r="R159">
        <f t="shared" si="21"/>
        <v>0.38203476562157068</v>
      </c>
      <c r="S159">
        <v>1</v>
      </c>
      <c r="U159">
        <f t="shared" si="22"/>
        <v>-1.5171777222498682E-3</v>
      </c>
      <c r="V159">
        <f t="shared" si="23"/>
        <v>2.3018282408912981E-6</v>
      </c>
      <c r="W159">
        <f t="shared" si="24"/>
        <v>0.49903413503436295</v>
      </c>
      <c r="X159">
        <f t="shared" si="25"/>
        <v>1</v>
      </c>
      <c r="Z159">
        <f t="shared" si="26"/>
        <v>-0.42679049811079128</v>
      </c>
      <c r="AA159">
        <f t="shared" si="27"/>
        <v>0.18215012927765734</v>
      </c>
      <c r="AB159">
        <f t="shared" si="28"/>
        <v>0.23678667589626889</v>
      </c>
      <c r="AC159">
        <f t="shared" si="29"/>
        <v>1</v>
      </c>
      <c r="AE159">
        <v>5.2157406592699997E-2</v>
      </c>
      <c r="AF159">
        <v>1</v>
      </c>
      <c r="AG159">
        <v>1368.33333333</v>
      </c>
      <c r="AH159">
        <v>1476</v>
      </c>
    </row>
    <row r="160" spans="1:34" x14ac:dyDescent="0.45">
      <c r="A160" t="s">
        <v>183</v>
      </c>
      <c r="B160" s="2">
        <v>899</v>
      </c>
      <c r="C160" s="2">
        <v>381</v>
      </c>
      <c r="D160" s="2">
        <v>2262</v>
      </c>
      <c r="E160" s="2">
        <v>2121</v>
      </c>
      <c r="F160" s="2">
        <v>1092</v>
      </c>
      <c r="G160" s="2">
        <v>3937</v>
      </c>
      <c r="H160" s="2">
        <v>1831</v>
      </c>
      <c r="I160" s="2">
        <v>911</v>
      </c>
      <c r="J160" s="2">
        <v>605</v>
      </c>
      <c r="K160" s="2">
        <v>845</v>
      </c>
      <c r="L160" s="2">
        <v>1197</v>
      </c>
      <c r="M160" s="2">
        <v>806</v>
      </c>
      <c r="N160" s="2">
        <f t="shared" si="20"/>
        <v>16887</v>
      </c>
      <c r="P160" t="s">
        <v>183</v>
      </c>
      <c r="Q160">
        <v>0.468042299562</v>
      </c>
      <c r="R160">
        <f t="shared" si="21"/>
        <v>0.21906359417928495</v>
      </c>
      <c r="S160">
        <v>1</v>
      </c>
      <c r="U160">
        <f t="shared" si="22"/>
        <v>0.41415624580866389</v>
      </c>
      <c r="V160">
        <f t="shared" si="23"/>
        <v>0.17152539594232644</v>
      </c>
      <c r="W160">
        <f t="shared" si="24"/>
        <v>0.24408425232460682</v>
      </c>
      <c r="X160">
        <f t="shared" si="25"/>
        <v>1</v>
      </c>
      <c r="Z160">
        <f t="shared" si="26"/>
        <v>-0.44789397353716076</v>
      </c>
      <c r="AA160">
        <f t="shared" si="27"/>
        <v>0.20060901153090688</v>
      </c>
      <c r="AB160">
        <f t="shared" si="28"/>
        <v>0.22470508751606583</v>
      </c>
      <c r="AC160">
        <f t="shared" si="29"/>
        <v>1</v>
      </c>
      <c r="AE160">
        <v>1.84048146602</v>
      </c>
      <c r="AF160">
        <v>1</v>
      </c>
      <c r="AG160">
        <v>1032.5</v>
      </c>
      <c r="AH160">
        <v>1782</v>
      </c>
    </row>
    <row r="161" spans="1:34" x14ac:dyDescent="0.45">
      <c r="A161" t="s">
        <v>184</v>
      </c>
      <c r="B161" s="2">
        <v>252</v>
      </c>
      <c r="C161" s="2">
        <v>70</v>
      </c>
      <c r="D161" s="2">
        <v>497</v>
      </c>
      <c r="E161" s="2">
        <v>419</v>
      </c>
      <c r="F161" s="2">
        <v>267</v>
      </c>
      <c r="G161" s="2">
        <v>686</v>
      </c>
      <c r="H161" s="2">
        <v>6270</v>
      </c>
      <c r="I161" s="2">
        <v>5793</v>
      </c>
      <c r="J161" s="2">
        <v>264</v>
      </c>
      <c r="K161" s="2">
        <v>612</v>
      </c>
      <c r="L161" s="2">
        <v>1104</v>
      </c>
      <c r="M161" s="2">
        <v>516</v>
      </c>
      <c r="N161" s="2">
        <f t="shared" si="20"/>
        <v>16750</v>
      </c>
      <c r="P161" t="s">
        <v>184</v>
      </c>
      <c r="Q161">
        <v>-0.40109355077300002</v>
      </c>
      <c r="R161">
        <f t="shared" si="21"/>
        <v>0.16087603647169316</v>
      </c>
      <c r="S161">
        <v>1</v>
      </c>
      <c r="U161">
        <f t="shared" si="22"/>
        <v>0.36258729864760347</v>
      </c>
      <c r="V161">
        <f t="shared" si="23"/>
        <v>0.13146954914056638</v>
      </c>
      <c r="W161">
        <f t="shared" si="24"/>
        <v>0.27433236481218642</v>
      </c>
      <c r="X161">
        <f t="shared" si="25"/>
        <v>1</v>
      </c>
      <c r="Z161">
        <f t="shared" si="26"/>
        <v>-0.82809776759434195</v>
      </c>
      <c r="AA161">
        <f t="shared" si="27"/>
        <v>0.68574591269473273</v>
      </c>
      <c r="AB161">
        <f t="shared" si="28"/>
        <v>4.1657975817574321E-2</v>
      </c>
      <c r="AC161">
        <f t="shared" si="29"/>
        <v>1</v>
      </c>
      <c r="AE161">
        <v>3.2103834342400002</v>
      </c>
      <c r="AF161">
        <v>1</v>
      </c>
      <c r="AG161">
        <v>2426.5</v>
      </c>
      <c r="AH161">
        <v>365.16666666700002</v>
      </c>
    </row>
    <row r="162" spans="1:34" x14ac:dyDescent="0.45">
      <c r="A162" t="s">
        <v>185</v>
      </c>
      <c r="B162" s="2">
        <v>1016</v>
      </c>
      <c r="C162" s="2">
        <v>348</v>
      </c>
      <c r="D162" s="2">
        <v>1821</v>
      </c>
      <c r="E162" s="2">
        <v>1600</v>
      </c>
      <c r="F162" s="2">
        <v>943</v>
      </c>
      <c r="G162" s="2">
        <v>3171</v>
      </c>
      <c r="H162" s="2">
        <v>3241</v>
      </c>
      <c r="I162" s="2">
        <v>2391</v>
      </c>
      <c r="J162" s="2">
        <v>635</v>
      </c>
      <c r="K162" s="2">
        <v>298</v>
      </c>
      <c r="L162" s="2">
        <v>107</v>
      </c>
      <c r="M162" s="2">
        <v>1125</v>
      </c>
      <c r="N162" s="2">
        <f t="shared" si="20"/>
        <v>16696</v>
      </c>
      <c r="P162" t="s">
        <v>185</v>
      </c>
      <c r="Q162">
        <v>0.137332926725</v>
      </c>
      <c r="R162">
        <f t="shared" si="21"/>
        <v>1.8860332762854218E-2</v>
      </c>
      <c r="S162">
        <v>1</v>
      </c>
      <c r="U162">
        <f t="shared" si="22"/>
        <v>0.30027605754672132</v>
      </c>
      <c r="V162">
        <f t="shared" si="23"/>
        <v>9.0165710735801888E-2</v>
      </c>
      <c r="W162">
        <f t="shared" si="24"/>
        <v>0.31175119122406841</v>
      </c>
      <c r="X162">
        <f t="shared" si="25"/>
        <v>1</v>
      </c>
      <c r="Z162">
        <f t="shared" si="26"/>
        <v>-0.945405462150958</v>
      </c>
      <c r="AA162">
        <f t="shared" si="27"/>
        <v>0.89379148786486651</v>
      </c>
      <c r="AB162">
        <f t="shared" si="28"/>
        <v>7.5934445563738294E-3</v>
      </c>
      <c r="AC162">
        <f t="shared" si="29"/>
        <v>1</v>
      </c>
      <c r="AE162">
        <v>8.0107573879699995E-2</v>
      </c>
      <c r="AF162">
        <v>1</v>
      </c>
      <c r="AG162">
        <v>1299.5</v>
      </c>
      <c r="AH162">
        <v>1483.16666667</v>
      </c>
    </row>
    <row r="163" spans="1:34" x14ac:dyDescent="0.45">
      <c r="A163" t="s">
        <v>186</v>
      </c>
      <c r="B163" s="2">
        <v>703</v>
      </c>
      <c r="C163" s="2">
        <v>258</v>
      </c>
      <c r="D163" s="2">
        <v>1969</v>
      </c>
      <c r="E163" s="2">
        <v>1675</v>
      </c>
      <c r="F163" s="2">
        <v>777</v>
      </c>
      <c r="G163" s="2">
        <v>2441</v>
      </c>
      <c r="H163" s="2">
        <v>2998</v>
      </c>
      <c r="I163" s="2">
        <v>2155</v>
      </c>
      <c r="J163" s="2">
        <v>534</v>
      </c>
      <c r="K163" s="2">
        <v>786</v>
      </c>
      <c r="L163" s="2">
        <v>1197</v>
      </c>
      <c r="M163" s="2">
        <v>654</v>
      </c>
      <c r="N163" s="2">
        <f t="shared" si="20"/>
        <v>16147</v>
      </c>
      <c r="P163" t="s">
        <v>186</v>
      </c>
      <c r="Q163">
        <v>-1.54351217095E-2</v>
      </c>
      <c r="R163">
        <f t="shared" si="21"/>
        <v>2.382429821870782E-4</v>
      </c>
      <c r="S163">
        <v>1</v>
      </c>
      <c r="U163">
        <f t="shared" si="22"/>
        <v>0.34532208632268935</v>
      </c>
      <c r="V163">
        <f t="shared" si="23"/>
        <v>0.11924734330225491</v>
      </c>
      <c r="W163">
        <f t="shared" si="24"/>
        <v>0.28461202007670267</v>
      </c>
      <c r="X163">
        <f t="shared" si="25"/>
        <v>1</v>
      </c>
      <c r="Z163">
        <f t="shared" si="26"/>
        <v>-0.76685847633230009</v>
      </c>
      <c r="AA163">
        <f t="shared" si="27"/>
        <v>0.58807192272269682</v>
      </c>
      <c r="AB163">
        <f t="shared" si="28"/>
        <v>6.5152340334239306E-2</v>
      </c>
      <c r="AC163">
        <f t="shared" si="29"/>
        <v>1</v>
      </c>
      <c r="AE163">
        <v>2.4744694428400001E-2</v>
      </c>
      <c r="AF163">
        <v>1</v>
      </c>
      <c r="AG163">
        <v>1387.33333333</v>
      </c>
      <c r="AH163">
        <v>1303.83333333</v>
      </c>
    </row>
    <row r="164" spans="1:34" x14ac:dyDescent="0.45">
      <c r="A164" t="s">
        <v>187</v>
      </c>
      <c r="B164" s="2">
        <v>597</v>
      </c>
      <c r="C164" s="2">
        <v>168</v>
      </c>
      <c r="D164" s="2">
        <v>976</v>
      </c>
      <c r="E164" s="2">
        <v>728</v>
      </c>
      <c r="F164" s="2">
        <v>408</v>
      </c>
      <c r="G164" s="2">
        <v>1732</v>
      </c>
      <c r="H164" s="2">
        <v>4157</v>
      </c>
      <c r="I164" s="2">
        <v>3199</v>
      </c>
      <c r="J164" s="2">
        <v>695</v>
      </c>
      <c r="K164" s="2">
        <v>987</v>
      </c>
      <c r="L164" s="2">
        <v>1212</v>
      </c>
      <c r="M164" s="2">
        <v>1050</v>
      </c>
      <c r="N164" s="2">
        <f t="shared" si="20"/>
        <v>15909</v>
      </c>
      <c r="P164" t="s">
        <v>187</v>
      </c>
      <c r="Q164">
        <v>-0.22970183204299999</v>
      </c>
      <c r="R164">
        <f t="shared" si="21"/>
        <v>5.2762931643910577E-2</v>
      </c>
      <c r="S164">
        <v>1</v>
      </c>
      <c r="U164">
        <f t="shared" si="22"/>
        <v>9.3582084068987784E-2</v>
      </c>
      <c r="V164">
        <f t="shared" si="23"/>
        <v>8.7576064586950969E-3</v>
      </c>
      <c r="W164">
        <f t="shared" si="24"/>
        <v>0.44051086702508613</v>
      </c>
      <c r="X164">
        <f t="shared" si="25"/>
        <v>1</v>
      </c>
      <c r="Z164">
        <f t="shared" si="26"/>
        <v>-0.83442062731660904</v>
      </c>
      <c r="AA164">
        <f t="shared" si="27"/>
        <v>0.69625778329144339</v>
      </c>
      <c r="AB164">
        <f t="shared" si="28"/>
        <v>3.9420434531436531E-2</v>
      </c>
      <c r="AC164">
        <f t="shared" si="29"/>
        <v>1</v>
      </c>
      <c r="AE164">
        <v>3.1739999724599999</v>
      </c>
      <c r="AF164">
        <v>1</v>
      </c>
      <c r="AG164">
        <v>1883.33333333</v>
      </c>
      <c r="AH164">
        <v>768.16666666699996</v>
      </c>
    </row>
    <row r="165" spans="1:34" x14ac:dyDescent="0.45">
      <c r="A165" t="s">
        <v>188</v>
      </c>
      <c r="B165" s="2">
        <v>755</v>
      </c>
      <c r="C165" s="2">
        <v>303</v>
      </c>
      <c r="D165" s="2">
        <v>1751</v>
      </c>
      <c r="E165" s="2">
        <v>1548</v>
      </c>
      <c r="F165" s="2">
        <v>841</v>
      </c>
      <c r="G165" s="2">
        <v>2278</v>
      </c>
      <c r="H165" s="2">
        <v>3130</v>
      </c>
      <c r="I165" s="2">
        <v>2133</v>
      </c>
      <c r="J165" s="2">
        <v>362</v>
      </c>
      <c r="K165" s="2">
        <v>812</v>
      </c>
      <c r="L165" s="2">
        <v>1186</v>
      </c>
      <c r="M165" s="2">
        <v>584</v>
      </c>
      <c r="N165" s="2">
        <f t="shared" si="20"/>
        <v>15683</v>
      </c>
      <c r="P165" t="s">
        <v>188</v>
      </c>
      <c r="Q165">
        <v>-6.6866286061700003E-2</v>
      </c>
      <c r="R165">
        <f t="shared" si="21"/>
        <v>4.4711002116850961E-3</v>
      </c>
      <c r="S165">
        <v>1</v>
      </c>
      <c r="U165">
        <f t="shared" si="22"/>
        <v>0.37503322493920732</v>
      </c>
      <c r="V165">
        <f t="shared" si="23"/>
        <v>0.14064991980830208</v>
      </c>
      <c r="W165">
        <f t="shared" si="24"/>
        <v>0.26696766272956579</v>
      </c>
      <c r="X165">
        <f t="shared" si="25"/>
        <v>1</v>
      </c>
      <c r="Z165">
        <f t="shared" si="26"/>
        <v>-0.74251209116502737</v>
      </c>
      <c r="AA165">
        <f t="shared" si="27"/>
        <v>0.55132420552626193</v>
      </c>
      <c r="AB165">
        <f t="shared" si="28"/>
        <v>7.5319932400020689E-2</v>
      </c>
      <c r="AC165">
        <f t="shared" si="29"/>
        <v>1</v>
      </c>
      <c r="AE165">
        <v>5.3237446597500002E-2</v>
      </c>
      <c r="AF165">
        <v>1</v>
      </c>
      <c r="AG165">
        <v>1367.83333333</v>
      </c>
      <c r="AH165">
        <v>1246</v>
      </c>
    </row>
    <row r="166" spans="1:34" x14ac:dyDescent="0.45">
      <c r="A166" t="s">
        <v>189</v>
      </c>
      <c r="B166" s="2">
        <v>913</v>
      </c>
      <c r="C166" s="2">
        <v>340</v>
      </c>
      <c r="D166" s="2">
        <v>1465</v>
      </c>
      <c r="E166" s="2">
        <v>1489</v>
      </c>
      <c r="F166" s="2">
        <v>1097</v>
      </c>
      <c r="G166" s="2">
        <v>3239</v>
      </c>
      <c r="H166" s="2">
        <v>1962</v>
      </c>
      <c r="I166" s="2">
        <v>1612</v>
      </c>
      <c r="J166" s="2">
        <v>500</v>
      </c>
      <c r="K166" s="2">
        <v>407</v>
      </c>
      <c r="L166" s="2">
        <v>1144</v>
      </c>
      <c r="M166" s="2">
        <v>471</v>
      </c>
      <c r="N166" s="2">
        <f t="shared" si="20"/>
        <v>14639</v>
      </c>
      <c r="P166" t="s">
        <v>189</v>
      </c>
      <c r="Q166">
        <v>0.29637725006799998</v>
      </c>
      <c r="R166">
        <f t="shared" si="21"/>
        <v>8.783947435786979E-2</v>
      </c>
      <c r="S166">
        <v>1</v>
      </c>
      <c r="U166">
        <f t="shared" si="22"/>
        <v>0.50865937948020334</v>
      </c>
      <c r="V166">
        <f t="shared" si="23"/>
        <v>0.25873436433318553</v>
      </c>
      <c r="W166">
        <f t="shared" si="24"/>
        <v>0.19074083032744182</v>
      </c>
      <c r="X166">
        <f t="shared" si="25"/>
        <v>1</v>
      </c>
      <c r="Z166">
        <f t="shared" si="26"/>
        <v>-0.66154832343843295</v>
      </c>
      <c r="AA166">
        <f t="shared" si="27"/>
        <v>0.43764618424420149</v>
      </c>
      <c r="AB166">
        <f t="shared" si="28"/>
        <v>0.11198713971242656</v>
      </c>
      <c r="AC166">
        <f t="shared" si="29"/>
        <v>1</v>
      </c>
      <c r="AE166">
        <v>0.708390284579</v>
      </c>
      <c r="AF166">
        <v>1</v>
      </c>
      <c r="AG166">
        <v>1016</v>
      </c>
      <c r="AH166">
        <v>1423.83333333</v>
      </c>
    </row>
    <row r="167" spans="1:34" x14ac:dyDescent="0.45">
      <c r="A167" t="s">
        <v>190</v>
      </c>
      <c r="B167" s="2">
        <v>674</v>
      </c>
      <c r="C167" s="2">
        <v>162</v>
      </c>
      <c r="D167" s="2">
        <v>1013</v>
      </c>
      <c r="E167" s="2">
        <v>648</v>
      </c>
      <c r="F167" s="2">
        <v>404</v>
      </c>
      <c r="G167" s="2">
        <v>1429</v>
      </c>
      <c r="H167" s="2">
        <v>3134</v>
      </c>
      <c r="I167" s="2">
        <v>2172</v>
      </c>
      <c r="J167" s="2">
        <v>916</v>
      </c>
      <c r="K167" s="2">
        <v>729</v>
      </c>
      <c r="L167" s="2">
        <v>1203</v>
      </c>
      <c r="M167" s="2">
        <v>1127</v>
      </c>
      <c r="N167" s="2">
        <f t="shared" si="20"/>
        <v>13611</v>
      </c>
      <c r="P167" t="s">
        <v>190</v>
      </c>
      <c r="Q167">
        <v>-0.18327024002200001</v>
      </c>
      <c r="R167">
        <f t="shared" si="21"/>
        <v>3.3587980877721496E-2</v>
      </c>
      <c r="S167">
        <v>1</v>
      </c>
      <c r="U167">
        <f t="shared" si="22"/>
        <v>-2.6778362251196737E-2</v>
      </c>
      <c r="V167">
        <f t="shared" si="23"/>
        <v>7.170806848563184E-4</v>
      </c>
      <c r="W167">
        <f t="shared" si="24"/>
        <v>0.48295440276008794</v>
      </c>
      <c r="X167">
        <f t="shared" si="25"/>
        <v>1</v>
      </c>
      <c r="Z167">
        <f t="shared" si="26"/>
        <v>-0.83260356795532231</v>
      </c>
      <c r="AA167">
        <f t="shared" si="27"/>
        <v>0.69322870137193304</v>
      </c>
      <c r="AB167">
        <f t="shared" si="28"/>
        <v>4.0059553677533825E-2</v>
      </c>
      <c r="AC167">
        <f t="shared" si="29"/>
        <v>1</v>
      </c>
      <c r="AE167">
        <v>3.87003418337</v>
      </c>
      <c r="AF167">
        <v>1</v>
      </c>
      <c r="AG167">
        <v>1546.83333333</v>
      </c>
      <c r="AH167">
        <v>721.66666666699996</v>
      </c>
    </row>
    <row r="168" spans="1:34" x14ac:dyDescent="0.45">
      <c r="A168" t="s">
        <v>191</v>
      </c>
      <c r="B168" s="2">
        <v>630</v>
      </c>
      <c r="C168" s="2">
        <v>278</v>
      </c>
      <c r="D168" s="2">
        <v>1343</v>
      </c>
      <c r="E168" s="2">
        <v>1269</v>
      </c>
      <c r="F168" s="2">
        <v>733</v>
      </c>
      <c r="G168" s="2">
        <v>2079</v>
      </c>
      <c r="H168" s="2">
        <v>2761</v>
      </c>
      <c r="I168" s="2">
        <v>1721</v>
      </c>
      <c r="J168" s="2">
        <v>346</v>
      </c>
      <c r="K168" s="2">
        <v>732</v>
      </c>
      <c r="L168" s="2">
        <v>1138</v>
      </c>
      <c r="M168" s="2">
        <v>439</v>
      </c>
      <c r="N168" s="2">
        <f t="shared" si="20"/>
        <v>13469</v>
      </c>
      <c r="P168" t="s">
        <v>191</v>
      </c>
      <c r="Q168">
        <v>-5.1520295840499997E-2</v>
      </c>
      <c r="R168">
        <f t="shared" si="21"/>
        <v>2.6543408834926413E-3</v>
      </c>
      <c r="S168">
        <v>1</v>
      </c>
      <c r="U168">
        <f t="shared" si="22"/>
        <v>0.42113409126933399</v>
      </c>
      <c r="V168">
        <f t="shared" si="23"/>
        <v>0.17735392282924772</v>
      </c>
      <c r="W168">
        <f t="shared" si="24"/>
        <v>0.24004800481941205</v>
      </c>
      <c r="X168">
        <f t="shared" si="25"/>
        <v>1</v>
      </c>
      <c r="Z168">
        <f t="shared" si="26"/>
        <v>-0.7094981725078584</v>
      </c>
      <c r="AA168">
        <f t="shared" si="27"/>
        <v>0.50338765679199082</v>
      </c>
      <c r="AB168">
        <f t="shared" si="28"/>
        <v>8.977037704572724E-2</v>
      </c>
      <c r="AC168">
        <f t="shared" si="29"/>
        <v>1</v>
      </c>
      <c r="AE168">
        <v>8.5661044972100003E-2</v>
      </c>
      <c r="AF168">
        <v>1</v>
      </c>
      <c r="AG168">
        <v>1189.5</v>
      </c>
      <c r="AH168">
        <v>1055.33333333</v>
      </c>
    </row>
    <row r="169" spans="1:34" x14ac:dyDescent="0.45">
      <c r="A169" t="s">
        <v>192</v>
      </c>
      <c r="B169" s="2">
        <v>847</v>
      </c>
      <c r="C169" s="2">
        <v>273</v>
      </c>
      <c r="D169" s="2">
        <v>1348</v>
      </c>
      <c r="E169" s="2">
        <v>1042</v>
      </c>
      <c r="F169" s="2">
        <v>744</v>
      </c>
      <c r="G169" s="2">
        <v>2042</v>
      </c>
      <c r="H169" s="2">
        <v>1705</v>
      </c>
      <c r="I169" s="2">
        <v>1299</v>
      </c>
      <c r="J169" s="2">
        <v>878</v>
      </c>
      <c r="K169" s="2">
        <v>664</v>
      </c>
      <c r="L169" s="2">
        <v>1178</v>
      </c>
      <c r="M169" s="2">
        <v>1018</v>
      </c>
      <c r="N169" s="2">
        <f t="shared" si="20"/>
        <v>13038</v>
      </c>
      <c r="P169" t="s">
        <v>192</v>
      </c>
      <c r="Q169">
        <v>0.29543134436000001</v>
      </c>
      <c r="R169">
        <f t="shared" si="21"/>
        <v>8.7279679230356913E-2</v>
      </c>
      <c r="S169">
        <v>1</v>
      </c>
      <c r="U169">
        <f t="shared" si="22"/>
        <v>0.22447587741176198</v>
      </c>
      <c r="V169">
        <f t="shared" si="23"/>
        <v>5.0389419539780392E-2</v>
      </c>
      <c r="W169">
        <f t="shared" si="24"/>
        <v>0.35830361323288851</v>
      </c>
      <c r="X169">
        <f t="shared" si="25"/>
        <v>1</v>
      </c>
      <c r="Z169">
        <f t="shared" si="26"/>
        <v>-0.66708637645167046</v>
      </c>
      <c r="AA169">
        <f t="shared" si="27"/>
        <v>0.44500423364741981</v>
      </c>
      <c r="AB169">
        <f t="shared" si="28"/>
        <v>0.1093519130773449</v>
      </c>
      <c r="AC169">
        <f t="shared" si="29"/>
        <v>1</v>
      </c>
      <c r="AE169">
        <v>6.7220700012300003E-2</v>
      </c>
      <c r="AF169">
        <v>1</v>
      </c>
      <c r="AG169">
        <v>1123.66666667</v>
      </c>
      <c r="AH169">
        <v>1049.33333333</v>
      </c>
    </row>
    <row r="170" spans="1:34" x14ac:dyDescent="0.45">
      <c r="A170" t="s">
        <v>193</v>
      </c>
      <c r="B170" s="2">
        <v>692</v>
      </c>
      <c r="C170" s="2">
        <v>253</v>
      </c>
      <c r="D170" s="2">
        <v>1162</v>
      </c>
      <c r="E170" s="2">
        <v>1079</v>
      </c>
      <c r="F170" s="2">
        <v>696</v>
      </c>
      <c r="G170" s="2">
        <v>2196</v>
      </c>
      <c r="H170" s="2">
        <v>2323</v>
      </c>
      <c r="I170" s="2">
        <v>1345</v>
      </c>
      <c r="J170" s="2">
        <v>512</v>
      </c>
      <c r="K170" s="2">
        <v>682</v>
      </c>
      <c r="L170" s="2">
        <v>1156</v>
      </c>
      <c r="M170" s="2">
        <v>557</v>
      </c>
      <c r="N170" s="2">
        <f t="shared" si="20"/>
        <v>12653</v>
      </c>
      <c r="P170" t="s">
        <v>193</v>
      </c>
      <c r="Q170">
        <v>9.0521067643399997E-2</v>
      </c>
      <c r="R170">
        <f t="shared" si="21"/>
        <v>8.1940636873009971E-3</v>
      </c>
      <c r="S170">
        <v>1</v>
      </c>
      <c r="U170">
        <f t="shared" si="22"/>
        <v>0.36302438727030262</v>
      </c>
      <c r="V170">
        <f t="shared" si="23"/>
        <v>0.13178670575297866</v>
      </c>
      <c r="W170">
        <f t="shared" si="24"/>
        <v>0.27407306481844851</v>
      </c>
      <c r="X170">
        <f t="shared" si="25"/>
        <v>1</v>
      </c>
      <c r="Z170">
        <f t="shared" si="26"/>
        <v>-0.66588603636938359</v>
      </c>
      <c r="AA170">
        <f t="shared" si="27"/>
        <v>0.44340421343172803</v>
      </c>
      <c r="AB170">
        <f t="shared" si="28"/>
        <v>0.10992160768521225</v>
      </c>
      <c r="AC170">
        <f t="shared" si="29"/>
        <v>1</v>
      </c>
      <c r="AE170">
        <v>4.49308677384E-2</v>
      </c>
      <c r="AF170">
        <v>1</v>
      </c>
      <c r="AG170">
        <v>1095.83333333</v>
      </c>
      <c r="AH170">
        <v>1013</v>
      </c>
    </row>
    <row r="171" spans="1:34" x14ac:dyDescent="0.45">
      <c r="A171" t="s">
        <v>194</v>
      </c>
      <c r="B171" s="2">
        <v>718</v>
      </c>
      <c r="C171" s="2">
        <v>295</v>
      </c>
      <c r="D171" s="2">
        <v>1546</v>
      </c>
      <c r="E171" s="2">
        <v>1443</v>
      </c>
      <c r="F171" s="2">
        <v>871</v>
      </c>
      <c r="G171" s="2">
        <v>3218</v>
      </c>
      <c r="H171" s="2">
        <v>812</v>
      </c>
      <c r="I171" s="2">
        <v>177</v>
      </c>
      <c r="J171" s="2">
        <v>561</v>
      </c>
      <c r="K171" s="2">
        <v>728</v>
      </c>
      <c r="L171" s="2">
        <v>1173</v>
      </c>
      <c r="M171" s="2">
        <v>597</v>
      </c>
      <c r="N171" s="2">
        <f t="shared" si="20"/>
        <v>12139</v>
      </c>
      <c r="P171" t="s">
        <v>194</v>
      </c>
      <c r="Q171">
        <v>0.58571653025100001</v>
      </c>
      <c r="R171">
        <f t="shared" si="21"/>
        <v>0.34306385380927062</v>
      </c>
      <c r="S171">
        <v>1</v>
      </c>
      <c r="U171">
        <f t="shared" si="22"/>
        <v>0.44155400673414552</v>
      </c>
      <c r="V171">
        <f t="shared" si="23"/>
        <v>0.19496994086297784</v>
      </c>
      <c r="W171">
        <f t="shared" si="24"/>
        <v>0.22832012557723086</v>
      </c>
      <c r="X171">
        <f t="shared" si="25"/>
        <v>1</v>
      </c>
      <c r="Z171">
        <f t="shared" si="26"/>
        <v>0.55325512128792076</v>
      </c>
      <c r="AA171">
        <f t="shared" si="27"/>
        <v>0.30609122923131193</v>
      </c>
      <c r="AB171">
        <f t="shared" si="28"/>
        <v>0.16668660132646004</v>
      </c>
      <c r="AC171">
        <f t="shared" si="29"/>
        <v>1</v>
      </c>
      <c r="AE171">
        <v>2.3424709556600001</v>
      </c>
      <c r="AF171">
        <v>1</v>
      </c>
      <c r="AG171">
        <v>674.66666666699996</v>
      </c>
      <c r="AH171">
        <v>1348.5</v>
      </c>
    </row>
    <row r="172" spans="1:34" x14ac:dyDescent="0.45">
      <c r="A172" t="s">
        <v>195</v>
      </c>
      <c r="B172" s="2">
        <v>603</v>
      </c>
      <c r="C172" s="2">
        <v>215</v>
      </c>
      <c r="D172" s="2">
        <v>1021</v>
      </c>
      <c r="E172" s="2">
        <v>929</v>
      </c>
      <c r="F172" s="2">
        <v>629</v>
      </c>
      <c r="G172" s="2">
        <v>1846</v>
      </c>
      <c r="H172" s="2">
        <v>1281</v>
      </c>
      <c r="I172" s="2">
        <v>883</v>
      </c>
      <c r="J172" s="2">
        <v>500</v>
      </c>
      <c r="K172" s="2">
        <v>623</v>
      </c>
      <c r="L172" s="2">
        <v>1143</v>
      </c>
      <c r="M172" s="2">
        <v>516</v>
      </c>
      <c r="N172" s="2">
        <f t="shared" si="20"/>
        <v>10189</v>
      </c>
      <c r="P172" t="s">
        <v>195</v>
      </c>
      <c r="Q172">
        <v>0.30697489701899999</v>
      </c>
      <c r="R172">
        <f t="shared" si="21"/>
        <v>9.4233587399825652E-2</v>
      </c>
      <c r="S172">
        <v>1</v>
      </c>
      <c r="U172">
        <f t="shared" si="22"/>
        <v>0.38155511565685724</v>
      </c>
      <c r="V172">
        <f t="shared" si="23"/>
        <v>0.14558430628391769</v>
      </c>
      <c r="W172">
        <f t="shared" si="24"/>
        <v>0.26312425887294238</v>
      </c>
      <c r="X172">
        <f t="shared" si="25"/>
        <v>1</v>
      </c>
      <c r="Z172">
        <f t="shared" si="26"/>
        <v>-0.25545599191613194</v>
      </c>
      <c r="AA172">
        <f t="shared" si="27"/>
        <v>6.5257763805854865E-2</v>
      </c>
      <c r="AB172">
        <f t="shared" si="28"/>
        <v>0.33915818911617324</v>
      </c>
      <c r="AC172">
        <f t="shared" si="29"/>
        <v>1</v>
      </c>
      <c r="AE172">
        <v>3.5145892768800001E-2</v>
      </c>
      <c r="AF172">
        <v>1</v>
      </c>
      <c r="AG172">
        <v>824.33333333300004</v>
      </c>
      <c r="AH172">
        <v>873.83333333300004</v>
      </c>
    </row>
    <row r="173" spans="1:34" x14ac:dyDescent="0.45">
      <c r="A173" t="s">
        <v>196</v>
      </c>
      <c r="B173" s="2">
        <v>715</v>
      </c>
      <c r="C173" s="2">
        <v>244</v>
      </c>
      <c r="D173" s="2">
        <v>1142</v>
      </c>
      <c r="E173" s="2">
        <v>950</v>
      </c>
      <c r="F173" s="2">
        <v>678</v>
      </c>
      <c r="G173" s="2">
        <v>1941</v>
      </c>
      <c r="H173" s="2">
        <v>579</v>
      </c>
      <c r="I173" s="2">
        <v>544</v>
      </c>
      <c r="J173" s="2">
        <v>706</v>
      </c>
      <c r="K173" s="2">
        <v>642</v>
      </c>
      <c r="L173" s="2">
        <v>1161</v>
      </c>
      <c r="M173" s="2">
        <v>736</v>
      </c>
      <c r="N173" s="2">
        <f t="shared" si="20"/>
        <v>10038</v>
      </c>
      <c r="P173" t="s">
        <v>196</v>
      </c>
      <c r="Q173">
        <v>0.60267095263899995</v>
      </c>
      <c r="R173">
        <f t="shared" si="21"/>
        <v>0.3632122771547997</v>
      </c>
      <c r="S173">
        <v>1</v>
      </c>
      <c r="U173">
        <f t="shared" si="22"/>
        <v>0.29595436670035191</v>
      </c>
      <c r="V173">
        <f t="shared" si="23"/>
        <v>8.7588987169006371E-2</v>
      </c>
      <c r="W173">
        <f t="shared" si="24"/>
        <v>0.31437736189434345</v>
      </c>
      <c r="X173">
        <f t="shared" si="25"/>
        <v>1</v>
      </c>
      <c r="Z173">
        <f t="shared" si="26"/>
        <v>0.7959124845146619</v>
      </c>
      <c r="AA173">
        <f t="shared" si="27"/>
        <v>0.63347668300630189</v>
      </c>
      <c r="AB173">
        <f t="shared" si="28"/>
        <v>5.36123929201653E-2</v>
      </c>
      <c r="AC173">
        <f t="shared" si="29"/>
        <v>1</v>
      </c>
      <c r="AE173">
        <v>0.74432144494300001</v>
      </c>
      <c r="AF173">
        <v>1</v>
      </c>
      <c r="AG173">
        <v>728</v>
      </c>
      <c r="AH173">
        <v>945</v>
      </c>
    </row>
    <row r="174" spans="1:34" x14ac:dyDescent="0.45">
      <c r="A174" t="s">
        <v>197</v>
      </c>
      <c r="B174" s="2">
        <v>283</v>
      </c>
      <c r="C174" s="2">
        <v>64</v>
      </c>
      <c r="D174" s="2">
        <v>318</v>
      </c>
      <c r="E174" s="2">
        <v>343</v>
      </c>
      <c r="F174" s="2">
        <v>250</v>
      </c>
      <c r="G174" s="2">
        <v>971</v>
      </c>
      <c r="H174" s="2">
        <v>3292</v>
      </c>
      <c r="I174" s="2">
        <v>3031</v>
      </c>
      <c r="J174" s="2">
        <v>200</v>
      </c>
      <c r="K174" s="2">
        <v>98</v>
      </c>
      <c r="L174" s="2">
        <v>40</v>
      </c>
      <c r="M174" s="2">
        <v>427</v>
      </c>
      <c r="N174" s="2">
        <f t="shared" si="20"/>
        <v>9317</v>
      </c>
      <c r="P174" t="s">
        <v>197</v>
      </c>
      <c r="Q174">
        <v>-0.28690677955400001</v>
      </c>
      <c r="R174">
        <f t="shared" si="21"/>
        <v>8.2315500154047566E-2</v>
      </c>
      <c r="S174">
        <v>1</v>
      </c>
      <c r="U174">
        <f t="shared" si="22"/>
        <v>0.30445600874135142</v>
      </c>
      <c r="V174">
        <f t="shared" si="23"/>
        <v>9.2693461258713861E-2</v>
      </c>
      <c r="W174">
        <f t="shared" si="24"/>
        <v>0.30921471211223184</v>
      </c>
      <c r="X174">
        <f t="shared" si="25"/>
        <v>1</v>
      </c>
      <c r="Z174">
        <f t="shared" si="26"/>
        <v>-0.89164721296954785</v>
      </c>
      <c r="AA174">
        <f t="shared" si="27"/>
        <v>0.79503475239636223</v>
      </c>
      <c r="AB174">
        <f t="shared" si="28"/>
        <v>2.1056031593036217E-2</v>
      </c>
      <c r="AC174">
        <f t="shared" si="29"/>
        <v>1</v>
      </c>
      <c r="AE174">
        <v>1.59121630424</v>
      </c>
      <c r="AF174">
        <v>1</v>
      </c>
      <c r="AG174">
        <v>1181.33333333</v>
      </c>
      <c r="AH174">
        <v>371.5</v>
      </c>
    </row>
    <row r="175" spans="1:34" x14ac:dyDescent="0.45">
      <c r="A175" t="s">
        <v>198</v>
      </c>
      <c r="B175" s="2">
        <v>435</v>
      </c>
      <c r="C175" s="2">
        <v>179</v>
      </c>
      <c r="D175" s="2">
        <v>597</v>
      </c>
      <c r="E175" s="2">
        <v>686</v>
      </c>
      <c r="F175" s="2">
        <v>489</v>
      </c>
      <c r="G175" s="2">
        <v>1269</v>
      </c>
      <c r="H175" s="2">
        <v>1255</v>
      </c>
      <c r="I175" s="2">
        <v>890</v>
      </c>
      <c r="J175" s="2">
        <v>319</v>
      </c>
      <c r="K175" s="2">
        <v>681</v>
      </c>
      <c r="L175" s="2">
        <v>1135</v>
      </c>
      <c r="M175" s="2">
        <v>942</v>
      </c>
      <c r="N175" s="2">
        <f t="shared" si="20"/>
        <v>8877</v>
      </c>
      <c r="P175" t="s">
        <v>198</v>
      </c>
      <c r="Q175">
        <v>0.36082563405099999</v>
      </c>
      <c r="R175">
        <f t="shared" si="21"/>
        <v>0.13019513818830616</v>
      </c>
      <c r="S175">
        <v>1</v>
      </c>
      <c r="U175">
        <f t="shared" si="22"/>
        <v>0.50417830926879326</v>
      </c>
      <c r="V175">
        <f t="shared" si="23"/>
        <v>0.25419576753713896</v>
      </c>
      <c r="W175">
        <f t="shared" si="24"/>
        <v>0.19320070720115726</v>
      </c>
      <c r="X175">
        <f t="shared" si="25"/>
        <v>1</v>
      </c>
      <c r="Z175">
        <f t="shared" si="26"/>
        <v>-0.19021462475010231</v>
      </c>
      <c r="AA175">
        <f t="shared" si="27"/>
        <v>3.6181603468822238E-2</v>
      </c>
      <c r="AB175">
        <f t="shared" si="28"/>
        <v>0.3796398557046049</v>
      </c>
      <c r="AC175">
        <f t="shared" si="29"/>
        <v>1</v>
      </c>
      <c r="AE175">
        <v>1.6574063886899999</v>
      </c>
      <c r="AF175">
        <v>1</v>
      </c>
      <c r="AG175">
        <v>870.33333333300004</v>
      </c>
      <c r="AH175">
        <v>609.16666666699996</v>
      </c>
    </row>
    <row r="176" spans="1:34" x14ac:dyDescent="0.45">
      <c r="A176" t="s">
        <v>199</v>
      </c>
      <c r="B176" s="2">
        <v>452</v>
      </c>
      <c r="C176" s="2">
        <v>164</v>
      </c>
      <c r="D176" s="2">
        <v>1311</v>
      </c>
      <c r="E176" s="2">
        <v>888</v>
      </c>
      <c r="F176" s="2">
        <v>385</v>
      </c>
      <c r="G176" s="2">
        <v>1453</v>
      </c>
      <c r="H176" s="2">
        <v>1557</v>
      </c>
      <c r="I176" s="2">
        <v>1197</v>
      </c>
      <c r="J176" s="2">
        <v>433</v>
      </c>
      <c r="K176" s="2">
        <v>175</v>
      </c>
      <c r="L176" s="2">
        <v>45</v>
      </c>
      <c r="M176" s="2">
        <v>782</v>
      </c>
      <c r="N176" s="2">
        <f t="shared" si="20"/>
        <v>8842</v>
      </c>
      <c r="P176" t="s">
        <v>199</v>
      </c>
      <c r="Q176">
        <v>0.155633601239</v>
      </c>
      <c r="R176">
        <f t="shared" si="21"/>
        <v>2.422181783462006E-2</v>
      </c>
      <c r="S176">
        <v>1</v>
      </c>
      <c r="U176">
        <f t="shared" si="22"/>
        <v>0.20372826152790771</v>
      </c>
      <c r="V176">
        <f t="shared" si="23"/>
        <v>4.1505204545183562E-2</v>
      </c>
      <c r="W176">
        <f t="shared" si="24"/>
        <v>0.37120541717604377</v>
      </c>
      <c r="X176">
        <f t="shared" si="25"/>
        <v>1</v>
      </c>
      <c r="Z176">
        <f t="shared" si="26"/>
        <v>-0.96561672785329666</v>
      </c>
      <c r="AA176">
        <f t="shared" si="27"/>
        <v>0.93241566511010754</v>
      </c>
      <c r="AB176">
        <f t="shared" si="28"/>
        <v>3.8069050456248301E-3</v>
      </c>
      <c r="AC176">
        <f t="shared" si="29"/>
        <v>0.82229148985496325</v>
      </c>
      <c r="AE176">
        <v>5.6891624858199999E-2</v>
      </c>
      <c r="AF176">
        <v>1</v>
      </c>
      <c r="AG176">
        <v>698.16666666699996</v>
      </c>
      <c r="AH176">
        <v>775.5</v>
      </c>
    </row>
    <row r="177" spans="1:34" x14ac:dyDescent="0.45">
      <c r="A177" t="s">
        <v>200</v>
      </c>
      <c r="B177" s="2">
        <v>337</v>
      </c>
      <c r="C177" s="2">
        <v>142</v>
      </c>
      <c r="D177" s="2">
        <v>816</v>
      </c>
      <c r="E177" s="2">
        <v>750</v>
      </c>
      <c r="F177" s="2">
        <v>335</v>
      </c>
      <c r="G177" s="2">
        <v>1609</v>
      </c>
      <c r="H177" s="2">
        <v>1889</v>
      </c>
      <c r="I177" s="2">
        <v>1816</v>
      </c>
      <c r="J177" s="2">
        <v>57</v>
      </c>
      <c r="K177" s="2">
        <v>124</v>
      </c>
      <c r="L177" s="2">
        <v>35</v>
      </c>
      <c r="M177" s="2">
        <v>347</v>
      </c>
      <c r="N177" s="2">
        <f t="shared" si="20"/>
        <v>8257</v>
      </c>
      <c r="P177" t="s">
        <v>200</v>
      </c>
      <c r="Q177">
        <v>-9.1743578361299996E-3</v>
      </c>
      <c r="R177">
        <f t="shared" si="21"/>
        <v>8.4168841705359922E-5</v>
      </c>
      <c r="S177">
        <v>1</v>
      </c>
      <c r="U177">
        <f t="shared" si="22"/>
        <v>0.32687639198281232</v>
      </c>
      <c r="V177">
        <f t="shared" si="23"/>
        <v>0.10684817563570118</v>
      </c>
      <c r="W177">
        <f t="shared" si="24"/>
        <v>0.29567159021176065</v>
      </c>
      <c r="X177">
        <f t="shared" si="25"/>
        <v>1</v>
      </c>
      <c r="Z177">
        <f t="shared" si="26"/>
        <v>-0.8747100125943339</v>
      </c>
      <c r="AA177">
        <f t="shared" si="27"/>
        <v>0.76511760613277979</v>
      </c>
      <c r="AB177">
        <f t="shared" si="28"/>
        <v>2.6112197491318833E-2</v>
      </c>
      <c r="AC177">
        <f t="shared" si="29"/>
        <v>1</v>
      </c>
      <c r="AE177">
        <v>1.2053481465E-2</v>
      </c>
      <c r="AF177">
        <v>1</v>
      </c>
      <c r="AG177">
        <v>711.33333333300004</v>
      </c>
      <c r="AH177">
        <v>664.83333333300004</v>
      </c>
    </row>
    <row r="178" spans="1:34" x14ac:dyDescent="0.45">
      <c r="A178" t="s">
        <v>201</v>
      </c>
      <c r="B178" s="2">
        <v>386</v>
      </c>
      <c r="C178" s="2">
        <v>103</v>
      </c>
      <c r="D178" s="2">
        <v>481</v>
      </c>
      <c r="E178" s="2">
        <v>323</v>
      </c>
      <c r="F178" s="2">
        <v>211</v>
      </c>
      <c r="G178" s="2">
        <v>734</v>
      </c>
      <c r="H178" s="2">
        <v>1103</v>
      </c>
      <c r="I178" s="2">
        <v>898</v>
      </c>
      <c r="J178" s="2">
        <v>641</v>
      </c>
      <c r="K178" s="2">
        <v>546</v>
      </c>
      <c r="L178" s="2">
        <v>1127</v>
      </c>
      <c r="M178" s="2">
        <v>1593</v>
      </c>
      <c r="N178" s="2">
        <f t="shared" si="20"/>
        <v>8146</v>
      </c>
      <c r="P178" t="s">
        <v>201</v>
      </c>
      <c r="Q178">
        <v>0.32730636771799998</v>
      </c>
      <c r="R178">
        <f t="shared" si="21"/>
        <v>0.10712945834875062</v>
      </c>
      <c r="S178">
        <v>1</v>
      </c>
      <c r="U178">
        <f t="shared" si="22"/>
        <v>-0.13904514727526143</v>
      </c>
      <c r="V178">
        <f t="shared" si="23"/>
        <v>1.933355298079914E-2</v>
      </c>
      <c r="W178">
        <f t="shared" si="24"/>
        <v>0.41176717371222715</v>
      </c>
      <c r="X178">
        <f t="shared" si="25"/>
        <v>1</v>
      </c>
      <c r="Z178">
        <f t="shared" si="26"/>
        <v>-0.18223074978445111</v>
      </c>
      <c r="AA178">
        <f t="shared" si="27"/>
        <v>3.3208046167003229E-2</v>
      </c>
      <c r="AB178">
        <f t="shared" si="28"/>
        <v>0.38463362545184615</v>
      </c>
      <c r="AC178">
        <f t="shared" si="29"/>
        <v>1</v>
      </c>
      <c r="AE178">
        <v>11.6170253432</v>
      </c>
      <c r="AF178">
        <v>1</v>
      </c>
      <c r="AG178">
        <v>984.66666666699996</v>
      </c>
      <c r="AH178">
        <v>373</v>
      </c>
    </row>
    <row r="179" spans="1:34" x14ac:dyDescent="0.45">
      <c r="A179" t="s">
        <v>202</v>
      </c>
      <c r="B179" s="2">
        <v>156</v>
      </c>
      <c r="C179" s="2">
        <v>93</v>
      </c>
      <c r="D179" s="2">
        <v>710</v>
      </c>
      <c r="E179" s="2">
        <v>533</v>
      </c>
      <c r="F179" s="2">
        <v>219</v>
      </c>
      <c r="G179" s="2">
        <v>682</v>
      </c>
      <c r="H179" s="2">
        <v>2887</v>
      </c>
      <c r="I179" s="2">
        <v>2333</v>
      </c>
      <c r="J179" s="2">
        <v>23</v>
      </c>
      <c r="K179" s="2">
        <v>159</v>
      </c>
      <c r="L179" s="2">
        <v>23</v>
      </c>
      <c r="M179" s="2">
        <v>298</v>
      </c>
      <c r="N179" s="2">
        <f t="shared" si="20"/>
        <v>8116</v>
      </c>
      <c r="P179" t="s">
        <v>202</v>
      </c>
      <c r="Q179">
        <v>-0.316690992753</v>
      </c>
      <c r="R179">
        <f t="shared" si="21"/>
        <v>0.1002931848908807</v>
      </c>
      <c r="S179">
        <v>1</v>
      </c>
      <c r="U179">
        <f t="shared" si="22"/>
        <v>0.33607773083651016</v>
      </c>
      <c r="V179">
        <f t="shared" si="23"/>
        <v>0.11294824116421777</v>
      </c>
      <c r="W179">
        <f t="shared" si="24"/>
        <v>0.29014503879254</v>
      </c>
      <c r="X179">
        <f t="shared" si="25"/>
        <v>1</v>
      </c>
      <c r="Z179">
        <f t="shared" si="26"/>
        <v>-0.88804052929345612</v>
      </c>
      <c r="AA179">
        <f t="shared" si="27"/>
        <v>0.78861598166780167</v>
      </c>
      <c r="AB179">
        <f t="shared" si="28"/>
        <v>2.2103642572522668E-2</v>
      </c>
      <c r="AC179">
        <f t="shared" si="29"/>
        <v>1</v>
      </c>
      <c r="AE179">
        <v>1.04843350765</v>
      </c>
      <c r="AF179">
        <v>1</v>
      </c>
      <c r="AG179">
        <v>953.83333333300004</v>
      </c>
      <c r="AH179">
        <v>398.83333333299998</v>
      </c>
    </row>
    <row r="180" spans="1:34" x14ac:dyDescent="0.45">
      <c r="A180" t="s">
        <v>203</v>
      </c>
      <c r="B180" s="2">
        <v>334</v>
      </c>
      <c r="C180" s="2">
        <v>148</v>
      </c>
      <c r="D180" s="2">
        <v>686</v>
      </c>
      <c r="E180" s="2">
        <v>633</v>
      </c>
      <c r="F180" s="2">
        <v>286</v>
      </c>
      <c r="G180" s="2">
        <v>1047</v>
      </c>
      <c r="H180" s="2">
        <v>1888</v>
      </c>
      <c r="I180" s="2">
        <v>964</v>
      </c>
      <c r="J180" s="2">
        <v>70</v>
      </c>
      <c r="K180" s="2">
        <v>450</v>
      </c>
      <c r="L180" s="2">
        <v>90</v>
      </c>
      <c r="M180" s="2">
        <v>556</v>
      </c>
      <c r="N180" s="2">
        <f t="shared" si="20"/>
        <v>7152</v>
      </c>
      <c r="P180" t="s">
        <v>203</v>
      </c>
      <c r="Q180">
        <v>-3.2804613318799997E-2</v>
      </c>
      <c r="R180">
        <f t="shared" si="21"/>
        <v>1.0761426549959902E-3</v>
      </c>
      <c r="S180">
        <v>1</v>
      </c>
      <c r="U180">
        <f t="shared" si="22"/>
        <v>0.2650326218922916</v>
      </c>
      <c r="V180">
        <f t="shared" si="23"/>
        <v>7.02422906671024E-2</v>
      </c>
      <c r="W180">
        <f t="shared" si="24"/>
        <v>0.33327161724218646</v>
      </c>
      <c r="X180">
        <f t="shared" si="25"/>
        <v>1</v>
      </c>
      <c r="Z180">
        <f t="shared" si="26"/>
        <v>-0.85472088323229189</v>
      </c>
      <c r="AA180">
        <f t="shared" si="27"/>
        <v>0.73054778823338917</v>
      </c>
      <c r="AB180">
        <f t="shared" si="28"/>
        <v>3.2502047326361722E-2</v>
      </c>
      <c r="AC180">
        <f t="shared" si="29"/>
        <v>1</v>
      </c>
      <c r="AE180">
        <v>0.22662622680899999</v>
      </c>
      <c r="AF180">
        <v>1</v>
      </c>
      <c r="AG180">
        <v>669.66666666699996</v>
      </c>
      <c r="AH180">
        <v>522.33333333300004</v>
      </c>
    </row>
    <row r="181" spans="1:34" x14ac:dyDescent="0.45">
      <c r="A181" t="s">
        <v>204</v>
      </c>
      <c r="B181" s="2">
        <v>340</v>
      </c>
      <c r="C181" s="2">
        <v>149</v>
      </c>
      <c r="D181" s="2">
        <v>689</v>
      </c>
      <c r="E181" s="2">
        <v>654</v>
      </c>
      <c r="F181" s="2">
        <v>344</v>
      </c>
      <c r="G181" s="2">
        <v>1478</v>
      </c>
      <c r="H181" s="2">
        <v>1913</v>
      </c>
      <c r="I181" s="2">
        <v>548</v>
      </c>
      <c r="J181" s="2">
        <v>74</v>
      </c>
      <c r="K181" s="2">
        <v>247</v>
      </c>
      <c r="L181" s="2">
        <v>68</v>
      </c>
      <c r="M181" s="2">
        <v>399</v>
      </c>
      <c r="N181" s="2">
        <f t="shared" si="20"/>
        <v>6903</v>
      </c>
      <c r="P181" t="s">
        <v>204</v>
      </c>
      <c r="Q181">
        <v>0.117963073707</v>
      </c>
      <c r="R181">
        <f t="shared" si="21"/>
        <v>1.3915286758403115E-2</v>
      </c>
      <c r="S181">
        <v>1</v>
      </c>
      <c r="U181">
        <f t="shared" si="22"/>
        <v>0.352680372071073</v>
      </c>
      <c r="V181">
        <f t="shared" si="23"/>
        <v>0.12438344484419049</v>
      </c>
      <c r="W181">
        <f t="shared" si="24"/>
        <v>0.28022214907440901</v>
      </c>
      <c r="X181">
        <f t="shared" si="25"/>
        <v>1</v>
      </c>
      <c r="Z181">
        <f t="shared" si="26"/>
        <v>-0.81356155734982993</v>
      </c>
      <c r="AA181">
        <f t="shared" si="27"/>
        <v>0.66188240759748063</v>
      </c>
      <c r="AB181">
        <f t="shared" si="28"/>
        <v>4.6943196155032826E-2</v>
      </c>
      <c r="AC181">
        <f t="shared" si="29"/>
        <v>1</v>
      </c>
      <c r="AE181">
        <v>3.8518478231599998E-2</v>
      </c>
      <c r="AF181">
        <v>1</v>
      </c>
      <c r="AG181">
        <v>541.5</v>
      </c>
      <c r="AH181">
        <v>609</v>
      </c>
    </row>
    <row r="182" spans="1:34" x14ac:dyDescent="0.45">
      <c r="A182" t="s">
        <v>205</v>
      </c>
      <c r="B182" s="2">
        <v>250</v>
      </c>
      <c r="C182" s="2">
        <v>185</v>
      </c>
      <c r="D182" s="2">
        <v>3350</v>
      </c>
      <c r="E182" s="2">
        <v>1870</v>
      </c>
      <c r="F182" s="2">
        <v>522</v>
      </c>
      <c r="G182" s="2">
        <v>69</v>
      </c>
      <c r="H182" s="2">
        <v>44</v>
      </c>
      <c r="I182" s="2">
        <v>39</v>
      </c>
      <c r="J182" s="2">
        <v>34</v>
      </c>
      <c r="K182" s="2">
        <v>90</v>
      </c>
      <c r="L182" s="2">
        <v>12</v>
      </c>
      <c r="M182" s="2">
        <v>16</v>
      </c>
      <c r="N182" s="2">
        <f t="shared" si="20"/>
        <v>6481</v>
      </c>
      <c r="P182" t="s">
        <v>205</v>
      </c>
      <c r="Q182">
        <v>-3.0705501899299999E-2</v>
      </c>
      <c r="R182">
        <f t="shared" si="21"/>
        <v>9.4282784688791584E-4</v>
      </c>
      <c r="S182">
        <v>1</v>
      </c>
      <c r="U182">
        <f t="shared" si="22"/>
        <v>0.25811436755090655</v>
      </c>
      <c r="V182">
        <f t="shared" si="23"/>
        <v>6.6623026736204488E-2</v>
      </c>
      <c r="W182">
        <f t="shared" si="24"/>
        <v>0.33752256302324141</v>
      </c>
      <c r="X182">
        <f t="shared" si="25"/>
        <v>1</v>
      </c>
      <c r="Z182">
        <f t="shared" si="26"/>
        <v>-7.1947392907864741E-2</v>
      </c>
      <c r="AA182">
        <f t="shared" si="27"/>
        <v>5.1764273462386653E-3</v>
      </c>
      <c r="AB182">
        <f t="shared" si="28"/>
        <v>0.45423641394253045</v>
      </c>
      <c r="AC182">
        <f t="shared" si="29"/>
        <v>1</v>
      </c>
      <c r="AE182">
        <v>3.50313267162</v>
      </c>
      <c r="AF182">
        <v>1</v>
      </c>
      <c r="AG182">
        <v>39.166666666700003</v>
      </c>
      <c r="AH182">
        <v>1041</v>
      </c>
    </row>
    <row r="183" spans="1:34" x14ac:dyDescent="0.45">
      <c r="A183" t="s">
        <v>206</v>
      </c>
      <c r="B183" s="2">
        <v>251</v>
      </c>
      <c r="C183" s="2">
        <v>81</v>
      </c>
      <c r="D183" s="2">
        <v>551</v>
      </c>
      <c r="E183" s="2">
        <v>576</v>
      </c>
      <c r="F183" s="2">
        <v>245</v>
      </c>
      <c r="G183" s="2">
        <v>896</v>
      </c>
      <c r="H183" s="2">
        <v>930</v>
      </c>
      <c r="I183" s="2">
        <v>534</v>
      </c>
      <c r="J183" s="2">
        <v>300</v>
      </c>
      <c r="K183" s="2">
        <v>616</v>
      </c>
      <c r="L183" s="2">
        <v>1129</v>
      </c>
      <c r="M183" s="2">
        <v>318</v>
      </c>
      <c r="N183" s="2">
        <f t="shared" si="20"/>
        <v>6427</v>
      </c>
      <c r="P183" t="s">
        <v>206</v>
      </c>
      <c r="Q183">
        <v>8.2342073303199995E-2</v>
      </c>
      <c r="R183">
        <f t="shared" si="21"/>
        <v>6.7802170358695615E-3</v>
      </c>
      <c r="S183">
        <v>1</v>
      </c>
      <c r="U183">
        <f t="shared" si="22"/>
        <v>0.35583955740354967</v>
      </c>
      <c r="V183">
        <f t="shared" si="23"/>
        <v>0.12662179061315412</v>
      </c>
      <c r="W183">
        <f t="shared" si="24"/>
        <v>0.2783413826303916</v>
      </c>
      <c r="X183">
        <f t="shared" si="25"/>
        <v>1</v>
      </c>
      <c r="Z183">
        <f t="shared" si="26"/>
        <v>0.23106401688614125</v>
      </c>
      <c r="AA183">
        <f t="shared" si="27"/>
        <v>5.3390579899558969E-2</v>
      </c>
      <c r="AB183">
        <f t="shared" si="28"/>
        <v>0.35421972467023821</v>
      </c>
      <c r="AC183">
        <f t="shared" si="29"/>
        <v>1</v>
      </c>
      <c r="AE183">
        <v>1.2604026211899999</v>
      </c>
      <c r="AF183">
        <v>1</v>
      </c>
      <c r="AG183">
        <v>637.83333333300004</v>
      </c>
      <c r="AH183">
        <v>433.33333333299998</v>
      </c>
    </row>
    <row r="184" spans="1:34" x14ac:dyDescent="0.45">
      <c r="A184" t="s">
        <v>207</v>
      </c>
      <c r="B184" s="2">
        <v>230</v>
      </c>
      <c r="C184" s="2">
        <v>71</v>
      </c>
      <c r="D184" s="2">
        <v>319</v>
      </c>
      <c r="E184" s="2">
        <v>233</v>
      </c>
      <c r="F184" s="2">
        <v>145</v>
      </c>
      <c r="G184" s="2">
        <v>584</v>
      </c>
      <c r="H184" s="2">
        <v>1200</v>
      </c>
      <c r="I184" s="2">
        <v>868</v>
      </c>
      <c r="J184" s="2">
        <v>470</v>
      </c>
      <c r="K184" s="2">
        <v>563</v>
      </c>
      <c r="L184" s="2">
        <v>1124</v>
      </c>
      <c r="M184" s="2">
        <v>504</v>
      </c>
      <c r="N184" s="2">
        <f t="shared" si="20"/>
        <v>6311</v>
      </c>
      <c r="P184" t="s">
        <v>207</v>
      </c>
      <c r="Q184">
        <v>-0.154866834382</v>
      </c>
      <c r="R184">
        <f t="shared" si="21"/>
        <v>2.3983736391501816E-2</v>
      </c>
      <c r="S184">
        <v>1</v>
      </c>
      <c r="U184">
        <f t="shared" si="22"/>
        <v>-1.3367687877275481E-2</v>
      </c>
      <c r="V184">
        <f t="shared" si="23"/>
        <v>1.7869507918425785E-4</v>
      </c>
      <c r="W184">
        <f t="shared" si="24"/>
        <v>0.49149011904647255</v>
      </c>
      <c r="X184">
        <f t="shared" si="25"/>
        <v>1</v>
      </c>
      <c r="Z184">
        <f t="shared" si="26"/>
        <v>-0.2217965805589879</v>
      </c>
      <c r="AA184">
        <f t="shared" si="27"/>
        <v>4.9193723147659608E-2</v>
      </c>
      <c r="AB184">
        <f t="shared" si="28"/>
        <v>0.35996630085000164</v>
      </c>
      <c r="AC184">
        <f t="shared" si="29"/>
        <v>1</v>
      </c>
      <c r="AE184">
        <v>12.129708990599999</v>
      </c>
      <c r="AF184">
        <v>1</v>
      </c>
      <c r="AG184">
        <v>788.16666666699996</v>
      </c>
      <c r="AH184">
        <v>263.66666666700002</v>
      </c>
    </row>
    <row r="185" spans="1:34" x14ac:dyDescent="0.45">
      <c r="A185" t="s">
        <v>208</v>
      </c>
      <c r="B185" s="2">
        <v>208</v>
      </c>
      <c r="C185" s="2">
        <v>55</v>
      </c>
      <c r="D185" s="2">
        <v>259</v>
      </c>
      <c r="E185" s="2">
        <v>212</v>
      </c>
      <c r="F185" s="2">
        <v>110</v>
      </c>
      <c r="G185" s="2">
        <v>416</v>
      </c>
      <c r="H185" s="2">
        <v>944</v>
      </c>
      <c r="I185" s="2">
        <v>850</v>
      </c>
      <c r="J185" s="2">
        <v>434</v>
      </c>
      <c r="K185" s="2">
        <v>434</v>
      </c>
      <c r="L185" s="2">
        <v>1089</v>
      </c>
      <c r="M185" s="2">
        <v>1141</v>
      </c>
      <c r="N185" s="2">
        <f t="shared" si="20"/>
        <v>6152</v>
      </c>
      <c r="P185" t="s">
        <v>208</v>
      </c>
      <c r="Q185">
        <v>0.14706413498099999</v>
      </c>
      <c r="R185">
        <f t="shared" si="21"/>
        <v>2.1627859797709783E-2</v>
      </c>
      <c r="S185">
        <v>1</v>
      </c>
      <c r="U185">
        <f t="shared" si="22"/>
        <v>-7.3773190089199345E-2</v>
      </c>
      <c r="V185">
        <f t="shared" si="23"/>
        <v>5.4424835759371406E-3</v>
      </c>
      <c r="W185">
        <f t="shared" si="24"/>
        <v>0.45307716483289451</v>
      </c>
      <c r="X185">
        <f t="shared" si="25"/>
        <v>1</v>
      </c>
      <c r="Z185">
        <f t="shared" si="26"/>
        <v>-6.6199556338698395E-2</v>
      </c>
      <c r="AA185">
        <f t="shared" si="27"/>
        <v>4.3823812594405032E-3</v>
      </c>
      <c r="AB185">
        <f t="shared" si="28"/>
        <v>0.45788685558608333</v>
      </c>
      <c r="AC185">
        <f t="shared" si="29"/>
        <v>1</v>
      </c>
      <c r="AE185">
        <v>19.339677743999999</v>
      </c>
      <c r="AF185">
        <v>0.29343538386899998</v>
      </c>
      <c r="AG185">
        <v>815.33333333300004</v>
      </c>
      <c r="AH185">
        <v>210</v>
      </c>
    </row>
    <row r="186" spans="1:34" x14ac:dyDescent="0.45">
      <c r="A186" t="s">
        <v>209</v>
      </c>
      <c r="B186" s="2">
        <v>187</v>
      </c>
      <c r="C186" s="2">
        <v>82</v>
      </c>
      <c r="D186" s="2">
        <v>360</v>
      </c>
      <c r="E186" s="2">
        <v>422</v>
      </c>
      <c r="F186" s="2">
        <v>198</v>
      </c>
      <c r="G186" s="2">
        <v>799</v>
      </c>
      <c r="H186" s="2">
        <v>1751</v>
      </c>
      <c r="I186" s="2">
        <v>1486</v>
      </c>
      <c r="J186" s="2">
        <v>25</v>
      </c>
      <c r="K186" s="2">
        <v>111</v>
      </c>
      <c r="L186" s="2">
        <v>6</v>
      </c>
      <c r="M186" s="2">
        <v>295</v>
      </c>
      <c r="N186" s="2">
        <f t="shared" si="20"/>
        <v>5722</v>
      </c>
      <c r="P186" t="s">
        <v>209</v>
      </c>
      <c r="Q186">
        <v>-0.17937651235400001</v>
      </c>
      <c r="R186">
        <f t="shared" si="21"/>
        <v>3.2175933184284716E-2</v>
      </c>
      <c r="S186">
        <v>1</v>
      </c>
      <c r="U186">
        <f t="shared" si="22"/>
        <v>0.41366485149723203</v>
      </c>
      <c r="V186">
        <f t="shared" si="23"/>
        <v>0.17111860936422704</v>
      </c>
      <c r="W186">
        <f t="shared" si="24"/>
        <v>0.24436902817731729</v>
      </c>
      <c r="X186">
        <f t="shared" si="25"/>
        <v>1</v>
      </c>
      <c r="Z186">
        <f t="shared" si="26"/>
        <v>-0.88768345252049397</v>
      </c>
      <c r="AA186">
        <f t="shared" si="27"/>
        <v>0.78798191187870403</v>
      </c>
      <c r="AB186">
        <f t="shared" si="28"/>
        <v>2.2208235715790333E-2</v>
      </c>
      <c r="AC186">
        <f t="shared" si="29"/>
        <v>1</v>
      </c>
      <c r="AE186">
        <v>0.63816925467200003</v>
      </c>
      <c r="AF186">
        <v>1</v>
      </c>
      <c r="AG186">
        <v>612.33333333300004</v>
      </c>
      <c r="AH186">
        <v>341.33333333299998</v>
      </c>
    </row>
    <row r="187" spans="1:34" x14ac:dyDescent="0.45">
      <c r="A187" t="s">
        <v>210</v>
      </c>
      <c r="B187" s="2">
        <v>237</v>
      </c>
      <c r="C187" s="2">
        <v>138</v>
      </c>
      <c r="D187" s="2">
        <v>756</v>
      </c>
      <c r="E187" s="2">
        <v>654</v>
      </c>
      <c r="F187" s="2">
        <v>272</v>
      </c>
      <c r="G187" s="2">
        <v>795</v>
      </c>
      <c r="H187" s="2">
        <v>1254</v>
      </c>
      <c r="I187" s="2">
        <v>816</v>
      </c>
      <c r="J187" s="2">
        <v>46</v>
      </c>
      <c r="K187" s="2">
        <v>95</v>
      </c>
      <c r="L187" s="2">
        <v>42</v>
      </c>
      <c r="M187" s="2">
        <v>319</v>
      </c>
      <c r="N187" s="2">
        <f t="shared" si="20"/>
        <v>5424</v>
      </c>
      <c r="P187" t="s">
        <v>210</v>
      </c>
      <c r="Q187">
        <v>-2.6986717782699999E-2</v>
      </c>
      <c r="R187">
        <f t="shared" si="21"/>
        <v>7.2828293668309634E-4</v>
      </c>
      <c r="S187">
        <v>1</v>
      </c>
      <c r="U187">
        <f t="shared" si="22"/>
        <v>0.33709395215670801</v>
      </c>
      <c r="V187">
        <f t="shared" si="23"/>
        <v>0.11363233258062895</v>
      </c>
      <c r="W187">
        <f t="shared" si="24"/>
        <v>0.28953583977055303</v>
      </c>
      <c r="X187">
        <f t="shared" si="25"/>
        <v>1</v>
      </c>
      <c r="Z187">
        <f t="shared" si="26"/>
        <v>-0.89453678294010741</v>
      </c>
      <c r="AA187">
        <f t="shared" si="27"/>
        <v>0.80019605603283683</v>
      </c>
      <c r="AB187">
        <f t="shared" si="28"/>
        <v>2.0228469449297383E-2</v>
      </c>
      <c r="AC187">
        <f t="shared" si="29"/>
        <v>1</v>
      </c>
      <c r="AE187">
        <v>3.8997276557500002E-2</v>
      </c>
      <c r="AF187">
        <v>1</v>
      </c>
      <c r="AG187">
        <v>428.66666666700002</v>
      </c>
      <c r="AH187">
        <v>475.33333333299998</v>
      </c>
    </row>
    <row r="188" spans="1:34" x14ac:dyDescent="0.45">
      <c r="A188" t="s">
        <v>211</v>
      </c>
      <c r="B188" s="2">
        <v>495</v>
      </c>
      <c r="C188" s="2">
        <v>122</v>
      </c>
      <c r="D188" s="2">
        <v>677</v>
      </c>
      <c r="E188" s="2">
        <v>282</v>
      </c>
      <c r="F188" s="2">
        <v>251</v>
      </c>
      <c r="G188" s="2">
        <v>1007</v>
      </c>
      <c r="H188" s="2">
        <v>344</v>
      </c>
      <c r="I188" s="2">
        <v>137</v>
      </c>
      <c r="J188" s="2">
        <v>763</v>
      </c>
      <c r="K188" s="2">
        <v>150</v>
      </c>
      <c r="L188" s="2">
        <v>68</v>
      </c>
      <c r="M188" s="2">
        <v>989</v>
      </c>
      <c r="N188" s="2">
        <f t="shared" si="20"/>
        <v>5285</v>
      </c>
      <c r="P188" t="s">
        <v>211</v>
      </c>
      <c r="Q188">
        <v>0.63045997897799999</v>
      </c>
      <c r="R188">
        <f t="shared" si="21"/>
        <v>0.39747978509294019</v>
      </c>
      <c r="S188">
        <v>1</v>
      </c>
      <c r="U188">
        <f t="shared" si="22"/>
        <v>-0.23599125521896683</v>
      </c>
      <c r="V188">
        <f t="shared" si="23"/>
        <v>5.5691872539823536E-2</v>
      </c>
      <c r="W188">
        <f t="shared" si="24"/>
        <v>0.35116968215225508</v>
      </c>
      <c r="X188">
        <f t="shared" si="25"/>
        <v>1</v>
      </c>
      <c r="Z188">
        <f t="shared" si="26"/>
        <v>-0.3018250221238159</v>
      </c>
      <c r="AA188">
        <f t="shared" si="27"/>
        <v>9.1098343980041963E-2</v>
      </c>
      <c r="AB188">
        <f t="shared" si="28"/>
        <v>0.31081083689752431</v>
      </c>
      <c r="AC188">
        <f t="shared" si="29"/>
        <v>1</v>
      </c>
      <c r="AE188">
        <v>9.7054675852099995E-2</v>
      </c>
      <c r="AF188">
        <v>1</v>
      </c>
      <c r="AG188">
        <v>408.5</v>
      </c>
      <c r="AH188">
        <v>472.33333333299998</v>
      </c>
    </row>
    <row r="189" spans="1:34" x14ac:dyDescent="0.45">
      <c r="A189" t="s">
        <v>212</v>
      </c>
      <c r="B189" s="2">
        <v>386</v>
      </c>
      <c r="C189" s="2">
        <v>87</v>
      </c>
      <c r="D189" s="2">
        <v>542</v>
      </c>
      <c r="E189" s="2">
        <v>291</v>
      </c>
      <c r="F189" s="2">
        <v>208</v>
      </c>
      <c r="G189" s="2">
        <v>847</v>
      </c>
      <c r="H189" s="2">
        <v>407</v>
      </c>
      <c r="I189" s="2">
        <v>138</v>
      </c>
      <c r="J189" s="2">
        <v>564</v>
      </c>
      <c r="K189" s="2">
        <v>133</v>
      </c>
      <c r="L189" s="2">
        <v>48</v>
      </c>
      <c r="M189" s="2">
        <v>952</v>
      </c>
      <c r="N189" s="2">
        <f t="shared" si="20"/>
        <v>4603</v>
      </c>
      <c r="P189" t="s">
        <v>212</v>
      </c>
      <c r="Q189">
        <v>0.66546072089999997</v>
      </c>
      <c r="R189">
        <f t="shared" si="21"/>
        <v>0.44283797106074768</v>
      </c>
      <c r="S189">
        <v>1</v>
      </c>
      <c r="U189">
        <f t="shared" si="22"/>
        <v>-0.13885199060506637</v>
      </c>
      <c r="V189">
        <f t="shared" si="23"/>
        <v>1.9279875294989438E-2</v>
      </c>
      <c r="W189">
        <f t="shared" si="24"/>
        <v>0.41188894823474714</v>
      </c>
      <c r="X189">
        <f t="shared" si="25"/>
        <v>1</v>
      </c>
      <c r="Z189">
        <f t="shared" si="26"/>
        <v>-0.52457178863152276</v>
      </c>
      <c r="AA189">
        <f t="shared" si="27"/>
        <v>0.27517556142807498</v>
      </c>
      <c r="AB189">
        <f t="shared" si="28"/>
        <v>0.1820673856241696</v>
      </c>
      <c r="AC189">
        <f t="shared" si="29"/>
        <v>1</v>
      </c>
      <c r="AE189">
        <v>1.2318778425400001E-2</v>
      </c>
      <c r="AF189">
        <v>1</v>
      </c>
      <c r="AG189">
        <v>373.66666666700002</v>
      </c>
      <c r="AH189">
        <v>393.5</v>
      </c>
    </row>
    <row r="190" spans="1:34" x14ac:dyDescent="0.45">
      <c r="A190" t="s">
        <v>213</v>
      </c>
      <c r="B190" s="2">
        <v>184</v>
      </c>
      <c r="C190" s="2">
        <v>68</v>
      </c>
      <c r="D190" s="2">
        <v>462</v>
      </c>
      <c r="E190" s="2">
        <v>291</v>
      </c>
      <c r="F190" s="2">
        <v>156</v>
      </c>
      <c r="G190" s="2">
        <v>659</v>
      </c>
      <c r="H190" s="2">
        <v>1178</v>
      </c>
      <c r="I190" s="2">
        <v>799</v>
      </c>
      <c r="J190" s="2">
        <v>205</v>
      </c>
      <c r="K190" s="2">
        <v>106</v>
      </c>
      <c r="L190" s="2">
        <v>22</v>
      </c>
      <c r="M190" s="2">
        <v>407</v>
      </c>
      <c r="N190" s="2">
        <f t="shared" si="20"/>
        <v>4537</v>
      </c>
      <c r="P190" t="s">
        <v>213</v>
      </c>
      <c r="Q190">
        <v>-4.8478910627099997E-2</v>
      </c>
      <c r="R190">
        <f t="shared" si="21"/>
        <v>2.3502047755903492E-3</v>
      </c>
      <c r="S190">
        <v>1</v>
      </c>
      <c r="U190">
        <f t="shared" si="22"/>
        <v>0.17472137214129849</v>
      </c>
      <c r="V190">
        <f t="shared" si="23"/>
        <v>3.0527557882938115E-2</v>
      </c>
      <c r="W190">
        <f t="shared" si="24"/>
        <v>0.38933747555485804</v>
      </c>
      <c r="X190">
        <f t="shared" si="25"/>
        <v>1</v>
      </c>
      <c r="Z190">
        <f t="shared" si="26"/>
        <v>-0.94432909448878988</v>
      </c>
      <c r="AA190">
        <f t="shared" si="27"/>
        <v>0.89175743869801782</v>
      </c>
      <c r="AB190">
        <f t="shared" si="28"/>
        <v>7.8178268804599809E-3</v>
      </c>
      <c r="AC190">
        <f t="shared" si="29"/>
        <v>1</v>
      </c>
      <c r="AE190">
        <v>0.53287361632200003</v>
      </c>
      <c r="AF190">
        <v>1</v>
      </c>
      <c r="AG190">
        <v>452.83333333299998</v>
      </c>
      <c r="AH190">
        <v>303.33333333299998</v>
      </c>
    </row>
    <row r="191" spans="1:34" x14ac:dyDescent="0.45">
      <c r="A191" t="s">
        <v>214</v>
      </c>
      <c r="B191" s="2">
        <v>129</v>
      </c>
      <c r="C191" s="2">
        <v>59</v>
      </c>
      <c r="D191" s="2">
        <v>395</v>
      </c>
      <c r="E191" s="2">
        <v>428</v>
      </c>
      <c r="F191" s="2">
        <v>182</v>
      </c>
      <c r="G191" s="2">
        <v>686</v>
      </c>
      <c r="H191" s="2">
        <v>463</v>
      </c>
      <c r="I191" s="2">
        <v>50</v>
      </c>
      <c r="J191" s="2">
        <v>245</v>
      </c>
      <c r="K191" s="2">
        <v>304</v>
      </c>
      <c r="L191" s="2">
        <v>1083</v>
      </c>
      <c r="M191" s="2">
        <v>253</v>
      </c>
      <c r="N191" s="2">
        <f t="shared" si="20"/>
        <v>4277</v>
      </c>
      <c r="P191" t="s">
        <v>214</v>
      </c>
      <c r="Q191">
        <v>0.27430558369899999</v>
      </c>
      <c r="R191">
        <f t="shared" si="21"/>
        <v>7.5243553248449085E-2</v>
      </c>
      <c r="S191">
        <v>1</v>
      </c>
      <c r="U191">
        <f t="shared" si="22"/>
        <v>0.45748173006522908</v>
      </c>
      <c r="V191">
        <f t="shared" si="23"/>
        <v>0.20928953334347511</v>
      </c>
      <c r="W191">
        <f t="shared" si="24"/>
        <v>0.21926259068523815</v>
      </c>
      <c r="X191">
        <f t="shared" si="25"/>
        <v>1</v>
      </c>
      <c r="Z191">
        <f t="shared" si="26"/>
        <v>0.59904231328275037</v>
      </c>
      <c r="AA191">
        <f t="shared" si="27"/>
        <v>0.35885169310314885</v>
      </c>
      <c r="AB191">
        <f t="shared" si="28"/>
        <v>0.14286645454743319</v>
      </c>
      <c r="AC191">
        <f t="shared" si="29"/>
        <v>1</v>
      </c>
      <c r="AE191">
        <v>0.24334679011300001</v>
      </c>
      <c r="AF191">
        <v>1</v>
      </c>
      <c r="AG191">
        <v>399.66666666700002</v>
      </c>
      <c r="AH191">
        <v>313.16666666700002</v>
      </c>
    </row>
    <row r="192" spans="1:34" x14ac:dyDescent="0.45">
      <c r="A192" t="s">
        <v>215</v>
      </c>
      <c r="B192" s="2">
        <v>191</v>
      </c>
      <c r="C192" s="2">
        <v>86</v>
      </c>
      <c r="D192" s="2">
        <v>435</v>
      </c>
      <c r="E192" s="2">
        <v>410</v>
      </c>
      <c r="F192" s="2">
        <v>189</v>
      </c>
      <c r="G192" s="2">
        <v>578</v>
      </c>
      <c r="H192" s="2">
        <v>1085</v>
      </c>
      <c r="I192" s="2">
        <v>805</v>
      </c>
      <c r="J192" s="2">
        <v>33</v>
      </c>
      <c r="K192" s="2">
        <v>51</v>
      </c>
      <c r="L192" s="2">
        <v>40</v>
      </c>
      <c r="M192" s="2">
        <v>239</v>
      </c>
      <c r="N192" s="2">
        <f t="shared" si="20"/>
        <v>4142</v>
      </c>
      <c r="P192" t="s">
        <v>215</v>
      </c>
      <c r="Q192">
        <v>-0.11538127714599999</v>
      </c>
      <c r="R192">
        <f t="shared" si="21"/>
        <v>1.331283911584206E-2</v>
      </c>
      <c r="S192">
        <v>1</v>
      </c>
      <c r="U192">
        <f t="shared" si="22"/>
        <v>0.33150602180492528</v>
      </c>
      <c r="V192">
        <f t="shared" si="23"/>
        <v>0.10989624249292759</v>
      </c>
      <c r="W192">
        <f t="shared" si="24"/>
        <v>0.29288855305175887</v>
      </c>
      <c r="X192">
        <f t="shared" si="25"/>
        <v>1</v>
      </c>
      <c r="Z192">
        <f t="shared" si="26"/>
        <v>-0.89079631033253426</v>
      </c>
      <c r="AA192">
        <f t="shared" si="27"/>
        <v>0.7935180665020567</v>
      </c>
      <c r="AB192">
        <f t="shared" si="28"/>
        <v>2.130172976304703E-2</v>
      </c>
      <c r="AC192">
        <f t="shared" si="29"/>
        <v>1</v>
      </c>
      <c r="AE192">
        <v>9.0655335388300007E-2</v>
      </c>
      <c r="AF192">
        <v>1</v>
      </c>
      <c r="AG192">
        <v>375.5</v>
      </c>
      <c r="AH192">
        <v>314.83333333299998</v>
      </c>
    </row>
    <row r="193" spans="1:34" x14ac:dyDescent="0.45">
      <c r="A193" t="s">
        <v>216</v>
      </c>
      <c r="B193" s="2">
        <v>291</v>
      </c>
      <c r="C193" s="2">
        <v>117</v>
      </c>
      <c r="D193" s="2">
        <v>996</v>
      </c>
      <c r="E193" s="2">
        <v>597</v>
      </c>
      <c r="F193" s="2">
        <v>223</v>
      </c>
      <c r="G193" s="2">
        <v>546</v>
      </c>
      <c r="H193" s="2">
        <v>256</v>
      </c>
      <c r="I193" s="2">
        <v>40</v>
      </c>
      <c r="J193" s="2">
        <v>208</v>
      </c>
      <c r="K193" s="2">
        <v>111</v>
      </c>
      <c r="L193" s="2">
        <v>24</v>
      </c>
      <c r="M193" s="2">
        <v>335</v>
      </c>
      <c r="N193" s="2">
        <f t="shared" si="20"/>
        <v>3744</v>
      </c>
      <c r="P193" t="s">
        <v>216</v>
      </c>
      <c r="Q193">
        <v>0.29555093285900003</v>
      </c>
      <c r="R193">
        <f t="shared" si="21"/>
        <v>8.7350353913825146E-2</v>
      </c>
      <c r="S193">
        <v>1</v>
      </c>
      <c r="U193">
        <f t="shared" si="22"/>
        <v>0.15273226965395192</v>
      </c>
      <c r="V193">
        <f t="shared" si="23"/>
        <v>2.3327146193647483E-2</v>
      </c>
      <c r="W193">
        <f t="shared" si="24"/>
        <v>0.40314697681310091</v>
      </c>
      <c r="X193">
        <f t="shared" si="25"/>
        <v>1</v>
      </c>
      <c r="Z193">
        <f t="shared" si="26"/>
        <v>-0.60908056268309696</v>
      </c>
      <c r="AA193">
        <f t="shared" si="27"/>
        <v>0.37097913183835801</v>
      </c>
      <c r="AB193">
        <f t="shared" si="28"/>
        <v>0.13777363857019986</v>
      </c>
      <c r="AC193">
        <f t="shared" si="29"/>
        <v>1</v>
      </c>
      <c r="AE193">
        <v>4.5311283150300001</v>
      </c>
      <c r="AF193">
        <v>1</v>
      </c>
      <c r="AG193">
        <v>162.33333333300001</v>
      </c>
      <c r="AH193">
        <v>461.66666666700002</v>
      </c>
    </row>
    <row r="194" spans="1:34" x14ac:dyDescent="0.45">
      <c r="A194" t="s">
        <v>217</v>
      </c>
      <c r="B194" s="2">
        <v>96</v>
      </c>
      <c r="C194" s="2">
        <v>39</v>
      </c>
      <c r="D194" s="2">
        <v>317</v>
      </c>
      <c r="E194" s="2">
        <v>320</v>
      </c>
      <c r="F194" s="2">
        <v>136</v>
      </c>
      <c r="G194" s="2">
        <v>482</v>
      </c>
      <c r="H194" s="2">
        <v>304</v>
      </c>
      <c r="I194" s="2">
        <v>44</v>
      </c>
      <c r="J194" s="2">
        <v>240</v>
      </c>
      <c r="K194" s="2">
        <v>298</v>
      </c>
      <c r="L194" s="2">
        <v>1077</v>
      </c>
      <c r="M194" s="2">
        <v>180</v>
      </c>
      <c r="N194" s="2">
        <f t="shared" si="20"/>
        <v>3533</v>
      </c>
      <c r="P194" t="s">
        <v>217</v>
      </c>
      <c r="Q194">
        <v>0.17890949569799999</v>
      </c>
      <c r="R194">
        <f t="shared" si="21"/>
        <v>3.2008607650912679E-2</v>
      </c>
      <c r="S194">
        <v>1</v>
      </c>
      <c r="U194">
        <f t="shared" si="22"/>
        <v>0.44027926239578613</v>
      </c>
      <c r="V194">
        <f t="shared" si="23"/>
        <v>0.19384582889577751</v>
      </c>
      <c r="W194">
        <f t="shared" si="24"/>
        <v>0.22904851039069635</v>
      </c>
      <c r="X194">
        <f t="shared" si="25"/>
        <v>1</v>
      </c>
      <c r="Z194">
        <f t="shared" si="26"/>
        <v>0.71713079113304579</v>
      </c>
      <c r="AA194">
        <f t="shared" si="27"/>
        <v>0.51427657159110818</v>
      </c>
      <c r="AB194">
        <f t="shared" si="28"/>
        <v>8.6364956620049838E-2</v>
      </c>
      <c r="AC194">
        <f t="shared" si="29"/>
        <v>1</v>
      </c>
      <c r="AE194">
        <v>0.58326614392300002</v>
      </c>
      <c r="AF194">
        <v>1</v>
      </c>
      <c r="AG194">
        <v>357.16666666700002</v>
      </c>
      <c r="AH194">
        <v>231.66666666699999</v>
      </c>
    </row>
    <row r="195" spans="1:34" x14ac:dyDescent="0.45">
      <c r="A195" t="s">
        <v>218</v>
      </c>
      <c r="B195" s="2">
        <v>249</v>
      </c>
      <c r="C195" s="2">
        <v>67</v>
      </c>
      <c r="D195" s="2">
        <v>526</v>
      </c>
      <c r="E195" s="2">
        <v>253</v>
      </c>
      <c r="F195" s="2">
        <v>154</v>
      </c>
      <c r="G195" s="2">
        <v>492</v>
      </c>
      <c r="H195" s="2">
        <v>155</v>
      </c>
      <c r="I195" s="2">
        <v>37</v>
      </c>
      <c r="J195" s="2">
        <v>371</v>
      </c>
      <c r="K195" s="2">
        <v>77</v>
      </c>
      <c r="L195" s="2">
        <v>25</v>
      </c>
      <c r="M195" s="2">
        <v>440</v>
      </c>
      <c r="N195" s="2">
        <f t="shared" ref="N195:N221" si="30">SUM(B195:M195)</f>
        <v>2846</v>
      </c>
      <c r="P195" t="s">
        <v>218</v>
      </c>
      <c r="Q195">
        <v>0.55022956047100002</v>
      </c>
      <c r="R195">
        <f t="shared" ref="R195:R221" si="31">Q195^2</f>
        <v>0.30275256921610988</v>
      </c>
      <c r="S195">
        <v>1</v>
      </c>
      <c r="U195">
        <f t="shared" ref="U195:U221" si="32">PEARSON(B$1:F$1,B195:F195)</f>
        <v>-3.6684775582530998E-3</v>
      </c>
      <c r="V195">
        <f t="shared" ref="V195:V221" si="33">U195^2</f>
        <v>1.3457727595406625E-5</v>
      </c>
      <c r="W195">
        <f t="shared" ref="W195:W221" si="34">TDIST(ABS(U195)/(((1-(U195^2))/(COUNT(B195:F195)-2))^0.5),COUNT(B195:F195)-2,1)</f>
        <v>0.49766457989019297</v>
      </c>
      <c r="X195">
        <f t="shared" ref="X195:X221" si="35">IF(W195*COUNT(W$3:W$221)&gt;1,1,W195*COUNT(W$3:W$221))</f>
        <v>1</v>
      </c>
      <c r="Z195">
        <f t="shared" ref="Z195:Z221" si="36">PEARSON(H$1:L$1,H195:L195)</f>
        <v>-0.24422744977722502</v>
      </c>
      <c r="AA195">
        <f t="shared" ref="AA195:AA221" si="37">Z195^2</f>
        <v>5.9647047224686972E-2</v>
      </c>
      <c r="AB195">
        <f t="shared" ref="AB195:AB221" si="38">TDIST(ABS(Z195)/(((1-(Z195^2))/(COUNT(H195:L195)-2))^0.5),COUNT(H195:L195)-2,1)</f>
        <v>0.34607976306122434</v>
      </c>
      <c r="AC195">
        <f t="shared" ref="AC195:AC221" si="39">IF(AB195*COUNT(AB$3:AB$221)&gt;1,1,AB195*COUNT(AB$3:AB$221))</f>
        <v>1</v>
      </c>
      <c r="AE195">
        <v>1.0293786817499999</v>
      </c>
      <c r="AF195">
        <v>1</v>
      </c>
      <c r="AG195">
        <v>184.16666666699999</v>
      </c>
      <c r="AH195">
        <v>290.16666666700002</v>
      </c>
    </row>
    <row r="196" spans="1:34" x14ac:dyDescent="0.45">
      <c r="A196" t="s">
        <v>219</v>
      </c>
      <c r="B196" s="2">
        <v>194</v>
      </c>
      <c r="C196" s="2">
        <v>71</v>
      </c>
      <c r="D196" s="2">
        <v>617</v>
      </c>
      <c r="E196" s="2">
        <v>395</v>
      </c>
      <c r="F196" s="2">
        <v>182</v>
      </c>
      <c r="G196" s="2">
        <v>351</v>
      </c>
      <c r="H196" s="2">
        <v>97</v>
      </c>
      <c r="I196" s="2">
        <v>29</v>
      </c>
      <c r="J196" s="2">
        <v>198</v>
      </c>
      <c r="K196" s="2">
        <v>49</v>
      </c>
      <c r="L196" s="2">
        <v>29</v>
      </c>
      <c r="M196" s="2">
        <v>251</v>
      </c>
      <c r="N196" s="2">
        <f t="shared" si="30"/>
        <v>2463</v>
      </c>
      <c r="P196" t="s">
        <v>219</v>
      </c>
      <c r="Q196">
        <v>0.366554750667</v>
      </c>
      <c r="R196">
        <f t="shared" si="31"/>
        <v>0.13436238523654653</v>
      </c>
      <c r="S196">
        <v>1</v>
      </c>
      <c r="U196">
        <f t="shared" si="32"/>
        <v>0.21951159443667295</v>
      </c>
      <c r="V196">
        <f t="shared" si="33"/>
        <v>4.8185340092130387E-2</v>
      </c>
      <c r="W196">
        <f t="shared" si="34"/>
        <v>0.36138511339952284</v>
      </c>
      <c r="X196">
        <f t="shared" si="35"/>
        <v>1</v>
      </c>
      <c r="Z196">
        <f t="shared" si="36"/>
        <v>-0.25698457061760299</v>
      </c>
      <c r="AA196">
        <f t="shared" si="37"/>
        <v>6.604106953551378E-2</v>
      </c>
      <c r="AB196">
        <f t="shared" si="38"/>
        <v>0.33821755019477151</v>
      </c>
      <c r="AC196">
        <f t="shared" si="39"/>
        <v>1</v>
      </c>
      <c r="AE196">
        <v>4.7605921609899999</v>
      </c>
      <c r="AF196">
        <v>1</v>
      </c>
      <c r="AG196">
        <v>108.833333333</v>
      </c>
      <c r="AH196">
        <v>301.66666666700002</v>
      </c>
    </row>
    <row r="197" spans="1:34" x14ac:dyDescent="0.45">
      <c r="A197" t="s">
        <v>220</v>
      </c>
      <c r="B197" s="2">
        <v>54</v>
      </c>
      <c r="C197" s="2">
        <v>19</v>
      </c>
      <c r="D197" s="2">
        <v>61</v>
      </c>
      <c r="E197" s="2">
        <v>74</v>
      </c>
      <c r="F197" s="2">
        <v>29</v>
      </c>
      <c r="G197" s="2">
        <v>84</v>
      </c>
      <c r="H197" s="2">
        <v>389</v>
      </c>
      <c r="I197" s="2">
        <v>417</v>
      </c>
      <c r="J197" s="2">
        <v>15</v>
      </c>
      <c r="K197" s="2">
        <v>125</v>
      </c>
      <c r="L197" s="2">
        <v>24</v>
      </c>
      <c r="M197" s="2">
        <v>663</v>
      </c>
      <c r="N197" s="2">
        <f t="shared" si="30"/>
        <v>1954</v>
      </c>
      <c r="P197" t="s">
        <v>220</v>
      </c>
      <c r="Q197">
        <v>0.24961056016499999</v>
      </c>
      <c r="R197">
        <f t="shared" si="31"/>
        <v>6.2305431745885084E-2</v>
      </c>
      <c r="S197">
        <v>1</v>
      </c>
      <c r="U197">
        <f t="shared" si="32"/>
        <v>3.4658765984682878E-2</v>
      </c>
      <c r="V197">
        <f t="shared" si="33"/>
        <v>1.2012300595810109E-3</v>
      </c>
      <c r="W197">
        <f t="shared" si="34"/>
        <v>0.47793996249915616</v>
      </c>
      <c r="X197">
        <f t="shared" si="35"/>
        <v>1</v>
      </c>
      <c r="Z197">
        <f t="shared" si="36"/>
        <v>-0.82500951802233302</v>
      </c>
      <c r="AA197">
        <f t="shared" si="37"/>
        <v>0.68064070482744221</v>
      </c>
      <c r="AB197">
        <f t="shared" si="38"/>
        <v>4.2764573102857431E-2</v>
      </c>
      <c r="AC197">
        <f t="shared" si="39"/>
        <v>1</v>
      </c>
      <c r="AE197">
        <v>4.21954713525</v>
      </c>
      <c r="AF197">
        <v>1</v>
      </c>
      <c r="AG197">
        <v>272.16666666700002</v>
      </c>
      <c r="AH197">
        <v>53.5</v>
      </c>
    </row>
    <row r="198" spans="1:34" x14ac:dyDescent="0.45">
      <c r="A198" t="s">
        <v>221</v>
      </c>
      <c r="B198" s="2">
        <v>66</v>
      </c>
      <c r="C198" s="2">
        <v>50</v>
      </c>
      <c r="D198" s="2">
        <v>511</v>
      </c>
      <c r="E198" s="2">
        <v>397</v>
      </c>
      <c r="F198" s="2">
        <v>117</v>
      </c>
      <c r="G198" s="2">
        <v>102</v>
      </c>
      <c r="H198" s="2">
        <v>31</v>
      </c>
      <c r="I198" s="2">
        <v>14</v>
      </c>
      <c r="J198" s="2">
        <v>5</v>
      </c>
      <c r="K198" s="2">
        <v>69</v>
      </c>
      <c r="L198" s="2">
        <v>18</v>
      </c>
      <c r="M198" s="2">
        <v>102</v>
      </c>
      <c r="N198" s="2">
        <f t="shared" si="30"/>
        <v>1482</v>
      </c>
      <c r="P198" t="s">
        <v>221</v>
      </c>
      <c r="Q198">
        <v>0.14781822912699999</v>
      </c>
      <c r="R198">
        <f t="shared" si="31"/>
        <v>2.1850228862242266E-2</v>
      </c>
      <c r="S198">
        <v>1</v>
      </c>
      <c r="U198">
        <f t="shared" si="32"/>
        <v>0.33569326435892194</v>
      </c>
      <c r="V198">
        <f t="shared" si="33"/>
        <v>0.11268996773594905</v>
      </c>
      <c r="W198">
        <f t="shared" si="34"/>
        <v>0.29037557794806407</v>
      </c>
      <c r="X198">
        <f t="shared" si="35"/>
        <v>1</v>
      </c>
      <c r="Z198">
        <f t="shared" si="36"/>
        <v>0.18292980539989853</v>
      </c>
      <c r="AA198">
        <f t="shared" si="37"/>
        <v>3.3463313703644748E-2</v>
      </c>
      <c r="AB198">
        <f t="shared" si="38"/>
        <v>0.38419607341071349</v>
      </c>
      <c r="AC198">
        <f t="shared" si="39"/>
        <v>1</v>
      </c>
      <c r="AE198">
        <v>4.2143603722599998</v>
      </c>
      <c r="AF198">
        <v>1</v>
      </c>
      <c r="AG198">
        <v>39.833333333299997</v>
      </c>
      <c r="AH198">
        <v>207.16666666699999</v>
      </c>
    </row>
    <row r="199" spans="1:34" x14ac:dyDescent="0.45">
      <c r="A199" t="s">
        <v>222</v>
      </c>
      <c r="B199" s="2">
        <v>74</v>
      </c>
      <c r="C199" s="2">
        <v>27</v>
      </c>
      <c r="D199" s="2">
        <v>100</v>
      </c>
      <c r="E199" s="2">
        <v>111</v>
      </c>
      <c r="F199" s="2">
        <v>55</v>
      </c>
      <c r="G199" s="2">
        <v>572</v>
      </c>
      <c r="H199" s="2">
        <v>225</v>
      </c>
      <c r="I199" s="2">
        <v>15</v>
      </c>
      <c r="J199" s="2">
        <v>16</v>
      </c>
      <c r="K199" s="2">
        <v>19</v>
      </c>
      <c r="L199" s="2">
        <v>11</v>
      </c>
      <c r="M199" s="2">
        <v>23</v>
      </c>
      <c r="N199" s="2">
        <f t="shared" si="30"/>
        <v>1248</v>
      </c>
      <c r="P199" t="s">
        <v>222</v>
      </c>
      <c r="Q199">
        <v>0.46098609692999998</v>
      </c>
      <c r="R199">
        <f t="shared" si="31"/>
        <v>0.21250818156275533</v>
      </c>
      <c r="S199">
        <v>1</v>
      </c>
      <c r="U199">
        <f t="shared" si="32"/>
        <v>0.21416904000993567</v>
      </c>
      <c r="V199">
        <f t="shared" si="33"/>
        <v>4.5868377698777427E-2</v>
      </c>
      <c r="W199">
        <f t="shared" si="34"/>
        <v>0.36470536095522593</v>
      </c>
      <c r="X199">
        <f t="shared" si="35"/>
        <v>1</v>
      </c>
      <c r="Z199">
        <f t="shared" si="36"/>
        <v>-0.71435967591332261</v>
      </c>
      <c r="AA199">
        <f t="shared" si="37"/>
        <v>0.51030974657098727</v>
      </c>
      <c r="AB199">
        <f t="shared" si="38"/>
        <v>8.7596967096309222E-2</v>
      </c>
      <c r="AC199">
        <f t="shared" si="39"/>
        <v>1</v>
      </c>
      <c r="AE199">
        <v>1.3337500252000001</v>
      </c>
      <c r="AF199">
        <v>1</v>
      </c>
      <c r="AG199">
        <v>51.5</v>
      </c>
      <c r="AH199">
        <v>156.5</v>
      </c>
    </row>
    <row r="200" spans="1:34" x14ac:dyDescent="0.45">
      <c r="A200" t="s">
        <v>223</v>
      </c>
      <c r="B200" s="2">
        <v>25</v>
      </c>
      <c r="C200" s="2">
        <v>14</v>
      </c>
      <c r="D200" s="2">
        <v>38</v>
      </c>
      <c r="E200" s="2">
        <v>59</v>
      </c>
      <c r="F200" s="2">
        <v>25</v>
      </c>
      <c r="G200" s="2">
        <v>92</v>
      </c>
      <c r="H200" s="2">
        <v>473</v>
      </c>
      <c r="I200" s="2">
        <v>391</v>
      </c>
      <c r="J200" s="2">
        <v>1</v>
      </c>
      <c r="K200" s="2">
        <v>38</v>
      </c>
      <c r="L200" s="2">
        <v>2</v>
      </c>
      <c r="M200" s="2">
        <v>56</v>
      </c>
      <c r="N200" s="2">
        <f t="shared" si="30"/>
        <v>1214</v>
      </c>
      <c r="P200" t="s">
        <v>223</v>
      </c>
      <c r="Q200">
        <v>-0.32561657565399998</v>
      </c>
      <c r="R200">
        <f t="shared" si="31"/>
        <v>0.1060261543406371</v>
      </c>
      <c r="S200">
        <v>1</v>
      </c>
      <c r="U200">
        <f t="shared" si="32"/>
        <v>0.41307008588664273</v>
      </c>
      <c r="V200">
        <f t="shared" si="33"/>
        <v>0.17062689585439841</v>
      </c>
      <c r="W200">
        <f t="shared" si="34"/>
        <v>0.24471380382277141</v>
      </c>
      <c r="X200">
        <f t="shared" si="35"/>
        <v>1</v>
      </c>
      <c r="Z200">
        <f t="shared" si="36"/>
        <v>-0.88471888774807816</v>
      </c>
      <c r="AA200">
        <f t="shared" si="37"/>
        <v>0.78272751033819654</v>
      </c>
      <c r="AB200">
        <f t="shared" si="38"/>
        <v>2.3082616325059258E-2</v>
      </c>
      <c r="AC200">
        <f t="shared" si="39"/>
        <v>1</v>
      </c>
      <c r="AE200">
        <v>1.80486083606</v>
      </c>
      <c r="AF200">
        <v>1</v>
      </c>
      <c r="AG200">
        <v>160.16666666699999</v>
      </c>
      <c r="AH200">
        <v>42.166666666700003</v>
      </c>
    </row>
    <row r="201" spans="1:34" x14ac:dyDescent="0.45">
      <c r="A201" t="s">
        <v>224</v>
      </c>
      <c r="B201" s="2">
        <v>50</v>
      </c>
      <c r="C201" s="2">
        <v>24</v>
      </c>
      <c r="D201" s="2">
        <v>274</v>
      </c>
      <c r="E201" s="2">
        <v>167</v>
      </c>
      <c r="F201" s="2">
        <v>56</v>
      </c>
      <c r="G201" s="2">
        <v>407</v>
      </c>
      <c r="H201" s="2">
        <v>29</v>
      </c>
      <c r="I201" s="2">
        <v>6</v>
      </c>
      <c r="J201" s="2">
        <v>11</v>
      </c>
      <c r="K201" s="2">
        <v>17</v>
      </c>
      <c r="L201" s="2">
        <v>3</v>
      </c>
      <c r="M201" s="2">
        <v>10</v>
      </c>
      <c r="N201" s="2">
        <f t="shared" si="30"/>
        <v>1054</v>
      </c>
      <c r="P201" t="s">
        <v>224</v>
      </c>
      <c r="Q201">
        <v>0.486467766834</v>
      </c>
      <c r="R201">
        <f t="shared" si="31"/>
        <v>0.236650888168459</v>
      </c>
      <c r="S201">
        <v>1</v>
      </c>
      <c r="U201">
        <f t="shared" si="32"/>
        <v>0.23375418322786265</v>
      </c>
      <c r="V201">
        <f t="shared" si="33"/>
        <v>5.4641018176525183E-2</v>
      </c>
      <c r="W201">
        <f t="shared" si="34"/>
        <v>0.35255400671085901</v>
      </c>
      <c r="X201">
        <f t="shared" si="35"/>
        <v>1</v>
      </c>
      <c r="Z201">
        <f t="shared" si="36"/>
        <v>-0.62905932223052086</v>
      </c>
      <c r="AA201">
        <f t="shared" si="37"/>
        <v>0.39571563088512229</v>
      </c>
      <c r="AB201">
        <f t="shared" si="38"/>
        <v>0.12778548804805376</v>
      </c>
      <c r="AC201">
        <f t="shared" si="39"/>
        <v>1</v>
      </c>
      <c r="AE201">
        <v>5.85265986833</v>
      </c>
      <c r="AF201">
        <v>1</v>
      </c>
      <c r="AG201">
        <v>12.666666666699999</v>
      </c>
      <c r="AH201">
        <v>163</v>
      </c>
    </row>
    <row r="202" spans="1:34" x14ac:dyDescent="0.45">
      <c r="A202" t="s">
        <v>225</v>
      </c>
      <c r="B202" s="2">
        <v>115</v>
      </c>
      <c r="C202" s="2">
        <v>48</v>
      </c>
      <c r="D202" s="2">
        <v>115</v>
      </c>
      <c r="E202" s="2">
        <v>100</v>
      </c>
      <c r="F202" s="2">
        <v>47</v>
      </c>
      <c r="G202" s="2">
        <v>209</v>
      </c>
      <c r="H202" s="2">
        <v>45</v>
      </c>
      <c r="I202" s="2">
        <v>18</v>
      </c>
      <c r="J202" s="2">
        <v>22</v>
      </c>
      <c r="K202" s="2">
        <v>41</v>
      </c>
      <c r="L202" s="2">
        <v>22</v>
      </c>
      <c r="M202" s="2">
        <v>52</v>
      </c>
      <c r="N202" s="2">
        <f t="shared" si="30"/>
        <v>834</v>
      </c>
      <c r="P202" t="s">
        <v>225</v>
      </c>
      <c r="Q202">
        <v>0.47627322986699999</v>
      </c>
      <c r="R202">
        <f t="shared" si="31"/>
        <v>0.22683618948794421</v>
      </c>
      <c r="S202">
        <v>1</v>
      </c>
      <c r="U202">
        <f t="shared" si="32"/>
        <v>-0.38189709432947566</v>
      </c>
      <c r="V202">
        <f t="shared" si="33"/>
        <v>0.14584539065729643</v>
      </c>
      <c r="W202">
        <f t="shared" si="34"/>
        <v>0.26292303450184984</v>
      </c>
      <c r="X202">
        <f t="shared" si="35"/>
        <v>1</v>
      </c>
      <c r="Z202">
        <f t="shared" si="36"/>
        <v>-0.29276211591202467</v>
      </c>
      <c r="AA202">
        <f t="shared" si="37"/>
        <v>8.570965651328577E-2</v>
      </c>
      <c r="AB202">
        <f t="shared" si="38"/>
        <v>0.31631957235232211</v>
      </c>
      <c r="AC202">
        <f t="shared" si="39"/>
        <v>1</v>
      </c>
      <c r="AE202">
        <v>8.3997502675700009</v>
      </c>
      <c r="AF202">
        <v>1</v>
      </c>
      <c r="AG202">
        <v>33.333333333299997</v>
      </c>
      <c r="AH202">
        <v>105.666666667</v>
      </c>
    </row>
    <row r="203" spans="1:34" x14ac:dyDescent="0.45">
      <c r="A203" t="s">
        <v>226</v>
      </c>
      <c r="B203" s="2">
        <v>36</v>
      </c>
      <c r="C203" s="2">
        <v>35</v>
      </c>
      <c r="D203" s="2">
        <v>78</v>
      </c>
      <c r="E203" s="2">
        <v>74</v>
      </c>
      <c r="F203" s="2">
        <v>33</v>
      </c>
      <c r="G203" s="2">
        <v>168</v>
      </c>
      <c r="H203" s="2">
        <v>246</v>
      </c>
      <c r="I203" s="2">
        <v>25</v>
      </c>
      <c r="J203" s="2">
        <v>11</v>
      </c>
      <c r="K203" s="2">
        <v>8</v>
      </c>
      <c r="L203" s="2">
        <v>18</v>
      </c>
      <c r="M203" s="2">
        <v>55</v>
      </c>
      <c r="N203" s="2">
        <f t="shared" si="30"/>
        <v>787</v>
      </c>
      <c r="P203" t="s">
        <v>226</v>
      </c>
      <c r="Q203">
        <v>0.121143242979</v>
      </c>
      <c r="R203">
        <f t="shared" si="31"/>
        <v>1.4675685319469034E-2</v>
      </c>
      <c r="S203">
        <v>1</v>
      </c>
      <c r="U203">
        <f t="shared" si="32"/>
        <v>0.22976579622939619</v>
      </c>
      <c r="V203">
        <f t="shared" si="33"/>
        <v>5.2792321116928415E-2</v>
      </c>
      <c r="W203">
        <f t="shared" si="34"/>
        <v>0.35502395920748359</v>
      </c>
      <c r="X203">
        <f t="shared" si="35"/>
        <v>1</v>
      </c>
      <c r="Z203">
        <f t="shared" si="36"/>
        <v>-0.72404103691014277</v>
      </c>
      <c r="AA203">
        <f t="shared" si="37"/>
        <v>0.52423542312991467</v>
      </c>
      <c r="AB203">
        <f t="shared" si="38"/>
        <v>8.3314729289209188E-2</v>
      </c>
      <c r="AC203">
        <f t="shared" si="39"/>
        <v>1</v>
      </c>
      <c r="AE203">
        <v>5.5229184044799998E-2</v>
      </c>
      <c r="AF203">
        <v>1</v>
      </c>
      <c r="AG203">
        <v>60.5</v>
      </c>
      <c r="AH203">
        <v>70.666666666699996</v>
      </c>
    </row>
    <row r="204" spans="1:34" x14ac:dyDescent="0.45">
      <c r="A204" t="s">
        <v>227</v>
      </c>
      <c r="B204" s="2">
        <v>69</v>
      </c>
      <c r="C204" s="2">
        <v>38</v>
      </c>
      <c r="D204" s="2">
        <v>137</v>
      </c>
      <c r="E204" s="2">
        <v>71</v>
      </c>
      <c r="F204" s="2">
        <v>79</v>
      </c>
      <c r="G204" s="2">
        <v>138</v>
      </c>
      <c r="H204" s="2">
        <v>54</v>
      </c>
      <c r="I204" s="2">
        <v>18</v>
      </c>
      <c r="J204" s="2">
        <v>14</v>
      </c>
      <c r="K204" s="2">
        <v>18</v>
      </c>
      <c r="L204" s="2">
        <v>7</v>
      </c>
      <c r="M204" s="2">
        <v>49</v>
      </c>
      <c r="N204" s="2">
        <f t="shared" si="30"/>
        <v>692</v>
      </c>
      <c r="P204" t="s">
        <v>227</v>
      </c>
      <c r="Q204">
        <v>0.43555908333400001</v>
      </c>
      <c r="R204">
        <f t="shared" si="31"/>
        <v>0.18971171507475437</v>
      </c>
      <c r="S204">
        <v>1</v>
      </c>
      <c r="U204">
        <f t="shared" si="32"/>
        <v>0.23222396098176945</v>
      </c>
      <c r="V204">
        <f t="shared" si="33"/>
        <v>5.3927968054062379E-2</v>
      </c>
      <c r="W204">
        <f t="shared" si="34"/>
        <v>0.35350136656415054</v>
      </c>
      <c r="X204">
        <f t="shared" si="35"/>
        <v>1</v>
      </c>
      <c r="Z204">
        <f t="shared" si="36"/>
        <v>-0.81058582233579823</v>
      </c>
      <c r="AA204">
        <f t="shared" si="37"/>
        <v>0.6570493753718023</v>
      </c>
      <c r="AB204">
        <f t="shared" si="38"/>
        <v>4.8048685896994243E-2</v>
      </c>
      <c r="AC204">
        <f t="shared" si="39"/>
        <v>1</v>
      </c>
      <c r="AE204">
        <v>11.4488053478</v>
      </c>
      <c r="AF204">
        <v>1</v>
      </c>
      <c r="AG204">
        <v>26.666666666699999</v>
      </c>
      <c r="AH204">
        <v>88.666666666699996</v>
      </c>
    </row>
    <row r="205" spans="1:34" x14ac:dyDescent="0.45">
      <c r="A205" t="s">
        <v>228</v>
      </c>
      <c r="B205" s="2">
        <v>40</v>
      </c>
      <c r="C205" s="2">
        <v>7</v>
      </c>
      <c r="D205" s="2">
        <v>39</v>
      </c>
      <c r="E205" s="2">
        <v>10</v>
      </c>
      <c r="F205" s="2">
        <v>14</v>
      </c>
      <c r="G205" s="2">
        <v>72</v>
      </c>
      <c r="H205" s="2">
        <v>107</v>
      </c>
      <c r="I205" s="2">
        <v>12</v>
      </c>
      <c r="J205" s="2">
        <v>9</v>
      </c>
      <c r="K205" s="2">
        <v>14</v>
      </c>
      <c r="L205" s="2">
        <v>4</v>
      </c>
      <c r="M205" s="2">
        <v>1</v>
      </c>
      <c r="N205" s="2">
        <f t="shared" si="30"/>
        <v>329</v>
      </c>
      <c r="P205" t="s">
        <v>228</v>
      </c>
      <c r="Q205">
        <v>-9.4584032840299995E-2</v>
      </c>
      <c r="R205">
        <f t="shared" si="31"/>
        <v>8.9461392683349485E-3</v>
      </c>
      <c r="S205">
        <v>1</v>
      </c>
      <c r="U205">
        <f t="shared" si="32"/>
        <v>-0.47910448650228238</v>
      </c>
      <c r="V205">
        <f t="shared" si="33"/>
        <v>0.22954110898661567</v>
      </c>
      <c r="W205">
        <f t="shared" si="34"/>
        <v>0.20710017557280092</v>
      </c>
      <c r="X205">
        <f t="shared" si="35"/>
        <v>1</v>
      </c>
      <c r="Z205">
        <f t="shared" si="36"/>
        <v>-0.73887828767425001</v>
      </c>
      <c r="AA205">
        <f t="shared" si="37"/>
        <v>0.5459411239964318</v>
      </c>
      <c r="AB205">
        <f t="shared" si="38"/>
        <v>7.6874132882275556E-2</v>
      </c>
      <c r="AC205">
        <f t="shared" si="39"/>
        <v>1</v>
      </c>
      <c r="AE205">
        <v>8.9430419483399998E-2</v>
      </c>
      <c r="AF205">
        <v>1</v>
      </c>
      <c r="AG205">
        <v>24.5</v>
      </c>
      <c r="AH205">
        <v>30.333333333300001</v>
      </c>
    </row>
    <row r="206" spans="1:34" x14ac:dyDescent="0.45">
      <c r="A206" t="s">
        <v>229</v>
      </c>
      <c r="B206" s="2">
        <v>37</v>
      </c>
      <c r="C206" s="2">
        <v>34</v>
      </c>
      <c r="D206" s="2">
        <v>0</v>
      </c>
      <c r="E206" s="2">
        <v>51</v>
      </c>
      <c r="F206" s="2">
        <v>0</v>
      </c>
      <c r="G206" s="2">
        <v>38</v>
      </c>
      <c r="H206" s="2">
        <v>0</v>
      </c>
      <c r="I206" s="2">
        <v>17</v>
      </c>
      <c r="J206" s="2">
        <v>0</v>
      </c>
      <c r="K206" s="2">
        <v>0</v>
      </c>
      <c r="L206" s="2">
        <v>0</v>
      </c>
      <c r="M206" s="2">
        <v>30</v>
      </c>
      <c r="N206" s="2">
        <f t="shared" si="30"/>
        <v>207</v>
      </c>
      <c r="P206" t="s">
        <v>229</v>
      </c>
      <c r="Q206">
        <v>0.32887085246999997</v>
      </c>
      <c r="R206">
        <f t="shared" si="31"/>
        <v>0.10815603760434449</v>
      </c>
      <c r="S206">
        <v>1</v>
      </c>
      <c r="U206">
        <f t="shared" si="32"/>
        <v>-0.38880911680827757</v>
      </c>
      <c r="V206">
        <f t="shared" si="33"/>
        <v>0.15117252931323283</v>
      </c>
      <c r="W206">
        <f t="shared" si="34"/>
        <v>0.25886255652254619</v>
      </c>
      <c r="X206">
        <f t="shared" si="35"/>
        <v>1</v>
      </c>
      <c r="Z206">
        <f t="shared" si="36"/>
        <v>-0.35355339059327373</v>
      </c>
      <c r="AA206">
        <f t="shared" si="37"/>
        <v>0.12499999999999997</v>
      </c>
      <c r="AB206">
        <f t="shared" si="38"/>
        <v>0.27970217208174381</v>
      </c>
      <c r="AC206">
        <f t="shared" si="39"/>
        <v>1</v>
      </c>
      <c r="AE206">
        <v>3.4059749266499999</v>
      </c>
      <c r="AF206">
        <v>1</v>
      </c>
      <c r="AG206">
        <v>7.8333333333299997</v>
      </c>
      <c r="AH206">
        <v>26.666666666699999</v>
      </c>
    </row>
    <row r="207" spans="1:34" x14ac:dyDescent="0.45">
      <c r="A207" t="s">
        <v>230</v>
      </c>
      <c r="B207" s="2">
        <v>2</v>
      </c>
      <c r="C207" s="2">
        <v>1</v>
      </c>
      <c r="D207" s="2">
        <v>6</v>
      </c>
      <c r="E207" s="2">
        <v>5</v>
      </c>
      <c r="F207" s="2">
        <v>0</v>
      </c>
      <c r="G207" s="2">
        <v>13</v>
      </c>
      <c r="H207" s="2">
        <v>84</v>
      </c>
      <c r="I207" s="2">
        <v>3</v>
      </c>
      <c r="J207" s="2">
        <v>1</v>
      </c>
      <c r="K207" s="2">
        <v>3</v>
      </c>
      <c r="L207" s="2">
        <v>2</v>
      </c>
      <c r="M207" s="2">
        <v>2</v>
      </c>
      <c r="N207" s="2">
        <f t="shared" si="30"/>
        <v>122</v>
      </c>
      <c r="P207" t="s">
        <v>230</v>
      </c>
      <c r="Q207">
        <v>-0.26008585683300001</v>
      </c>
      <c r="R207">
        <f t="shared" si="31"/>
        <v>6.7644652924555779E-2</v>
      </c>
      <c r="S207">
        <v>1</v>
      </c>
      <c r="U207">
        <f t="shared" si="32"/>
        <v>7.2338842682683713E-17</v>
      </c>
      <c r="V207">
        <f t="shared" si="33"/>
        <v>5.2329081606700632E-33</v>
      </c>
      <c r="W207">
        <f t="shared" si="34"/>
        <v>0.5</v>
      </c>
      <c r="X207">
        <f t="shared" si="35"/>
        <v>1</v>
      </c>
      <c r="Z207">
        <f t="shared" si="36"/>
        <v>-0.70908684773520325</v>
      </c>
      <c r="AA207">
        <f t="shared" si="37"/>
        <v>0.50280415763104735</v>
      </c>
      <c r="AB207">
        <f t="shared" si="38"/>
        <v>8.9954964118333508E-2</v>
      </c>
      <c r="AC207">
        <f t="shared" si="39"/>
        <v>1</v>
      </c>
      <c r="AE207">
        <v>0.67693388768499996</v>
      </c>
      <c r="AF207">
        <v>1</v>
      </c>
      <c r="AG207">
        <v>15.833333333300001</v>
      </c>
      <c r="AH207">
        <v>4.5</v>
      </c>
    </row>
    <row r="208" spans="1:34" x14ac:dyDescent="0.45">
      <c r="A208" t="s">
        <v>231</v>
      </c>
      <c r="B208" s="2">
        <v>12</v>
      </c>
      <c r="C208" s="2">
        <v>1</v>
      </c>
      <c r="D208" s="2">
        <v>40</v>
      </c>
      <c r="E208" s="2">
        <v>30</v>
      </c>
      <c r="F208" s="2">
        <v>5</v>
      </c>
      <c r="G208" s="2">
        <v>6</v>
      </c>
      <c r="H208" s="2">
        <v>4</v>
      </c>
      <c r="I208" s="2">
        <v>0</v>
      </c>
      <c r="J208" s="2">
        <v>16</v>
      </c>
      <c r="K208" s="2">
        <v>5</v>
      </c>
      <c r="L208" s="2">
        <v>1</v>
      </c>
      <c r="M208" s="2">
        <v>0</v>
      </c>
      <c r="N208" s="2">
        <f t="shared" si="30"/>
        <v>120</v>
      </c>
      <c r="P208" t="s">
        <v>231</v>
      </c>
      <c r="Q208">
        <v>-0.107706701557</v>
      </c>
      <c r="R208">
        <f t="shared" si="31"/>
        <v>1.1600733560288666E-2</v>
      </c>
      <c r="S208">
        <v>1</v>
      </c>
      <c r="U208">
        <f t="shared" si="32"/>
        <v>0.14166080797662195</v>
      </c>
      <c r="V208">
        <f t="shared" si="33"/>
        <v>2.0067784516589356E-2</v>
      </c>
      <c r="W208">
        <f t="shared" si="34"/>
        <v>0.41011847562670217</v>
      </c>
      <c r="X208">
        <f t="shared" si="35"/>
        <v>1</v>
      </c>
      <c r="Z208">
        <f t="shared" si="36"/>
        <v>-2.4784079854830481E-2</v>
      </c>
      <c r="AA208">
        <f t="shared" si="37"/>
        <v>6.1425061425061413E-4</v>
      </c>
      <c r="AB208">
        <f t="shared" si="38"/>
        <v>0.48422358015131495</v>
      </c>
      <c r="AC208">
        <f t="shared" si="39"/>
        <v>1</v>
      </c>
      <c r="AE208">
        <v>2.7161654135300002</v>
      </c>
      <c r="AF208">
        <v>1</v>
      </c>
      <c r="AG208">
        <v>4.3333333333299997</v>
      </c>
      <c r="AH208">
        <v>15.666666666699999</v>
      </c>
    </row>
    <row r="209" spans="1:34" x14ac:dyDescent="0.45">
      <c r="A209" t="s">
        <v>232</v>
      </c>
      <c r="B209" s="2">
        <v>13</v>
      </c>
      <c r="C209" s="2">
        <v>9</v>
      </c>
      <c r="D209" s="2">
        <v>20</v>
      </c>
      <c r="E209" s="2">
        <v>12</v>
      </c>
      <c r="F209" s="2">
        <v>7</v>
      </c>
      <c r="G209" s="2">
        <v>13</v>
      </c>
      <c r="H209" s="2">
        <v>2</v>
      </c>
      <c r="I209" s="2">
        <v>0</v>
      </c>
      <c r="J209" s="2">
        <v>5</v>
      </c>
      <c r="K209" s="2">
        <v>16</v>
      </c>
      <c r="L209" s="2">
        <v>3</v>
      </c>
      <c r="M209" s="2">
        <v>19</v>
      </c>
      <c r="N209" s="2">
        <f t="shared" si="30"/>
        <v>119</v>
      </c>
      <c r="P209" t="s">
        <v>232</v>
      </c>
      <c r="Q209">
        <v>0.48303599067399999</v>
      </c>
      <c r="R209">
        <f t="shared" si="31"/>
        <v>0.2333237682864126</v>
      </c>
      <c r="S209">
        <v>1</v>
      </c>
      <c r="U209">
        <f t="shared" si="32"/>
        <v>-0.28632814333910006</v>
      </c>
      <c r="V209">
        <f t="shared" si="33"/>
        <v>8.1983805668016232E-2</v>
      </c>
      <c r="W209">
        <f t="shared" si="34"/>
        <v>0.32024010393205971</v>
      </c>
      <c r="X209">
        <f t="shared" si="35"/>
        <v>1</v>
      </c>
      <c r="Z209">
        <f t="shared" si="36"/>
        <v>0.45169705190564602</v>
      </c>
      <c r="AA209">
        <f t="shared" si="37"/>
        <v>0.20403022670025187</v>
      </c>
      <c r="AB209">
        <f t="shared" si="38"/>
        <v>0.22254271543168372</v>
      </c>
      <c r="AC209">
        <f t="shared" si="39"/>
        <v>1</v>
      </c>
      <c r="AE209">
        <v>1.68132746901</v>
      </c>
      <c r="AF209">
        <v>1</v>
      </c>
      <c r="AG209">
        <v>7.5</v>
      </c>
      <c r="AH209">
        <v>12.333333333300001</v>
      </c>
    </row>
    <row r="210" spans="1:34" x14ac:dyDescent="0.45">
      <c r="A210" t="s">
        <v>233</v>
      </c>
      <c r="B210" s="2">
        <v>6</v>
      </c>
      <c r="C210" s="2">
        <v>0</v>
      </c>
      <c r="D210" s="2">
        <v>8</v>
      </c>
      <c r="E210" s="2">
        <v>13</v>
      </c>
      <c r="F210" s="2">
        <v>3</v>
      </c>
      <c r="G210" s="2">
        <v>3</v>
      </c>
      <c r="H210" s="2">
        <v>21</v>
      </c>
      <c r="I210" s="2">
        <v>0</v>
      </c>
      <c r="J210" s="2">
        <v>1</v>
      </c>
      <c r="K210" s="2">
        <v>7</v>
      </c>
      <c r="L210" s="2">
        <v>2</v>
      </c>
      <c r="M210" s="2">
        <v>0</v>
      </c>
      <c r="N210" s="2">
        <f t="shared" si="30"/>
        <v>64</v>
      </c>
      <c r="P210" t="s">
        <v>233</v>
      </c>
      <c r="Q210">
        <v>-0.32659133473599999</v>
      </c>
      <c r="R210">
        <f t="shared" si="31"/>
        <v>0.10666189992464199</v>
      </c>
      <c r="S210">
        <v>1</v>
      </c>
      <c r="U210">
        <f t="shared" si="32"/>
        <v>0.22360679774997899</v>
      </c>
      <c r="V210">
        <f t="shared" si="33"/>
        <v>5.000000000000001E-2</v>
      </c>
      <c r="W210">
        <f t="shared" si="34"/>
        <v>0.35884282210539298</v>
      </c>
      <c r="X210">
        <f t="shared" si="35"/>
        <v>1</v>
      </c>
      <c r="Z210">
        <f t="shared" si="36"/>
        <v>-0.56335708224323078</v>
      </c>
      <c r="AA210">
        <f t="shared" si="37"/>
        <v>0.31737120211360631</v>
      </c>
      <c r="AB210">
        <f t="shared" si="38"/>
        <v>0.16135117661383164</v>
      </c>
      <c r="AC210">
        <f t="shared" si="39"/>
        <v>1</v>
      </c>
      <c r="AE210">
        <v>7.5700227100700002E-3</v>
      </c>
      <c r="AF210">
        <v>1</v>
      </c>
      <c r="AG210">
        <v>5.1666666666700003</v>
      </c>
      <c r="AH210">
        <v>5.5</v>
      </c>
    </row>
    <row r="211" spans="1:34" x14ac:dyDescent="0.45">
      <c r="A211" t="s">
        <v>234</v>
      </c>
      <c r="B211" s="2">
        <v>1</v>
      </c>
      <c r="C211" s="2">
        <v>0</v>
      </c>
      <c r="D211" s="2">
        <v>2</v>
      </c>
      <c r="E211" s="2">
        <v>5</v>
      </c>
      <c r="F211" s="2">
        <v>3</v>
      </c>
      <c r="G211" s="2">
        <v>4</v>
      </c>
      <c r="H211" s="2">
        <v>15</v>
      </c>
      <c r="I211" s="2">
        <v>0</v>
      </c>
      <c r="J211" s="2">
        <v>0</v>
      </c>
      <c r="K211" s="2">
        <v>1</v>
      </c>
      <c r="L211" s="2">
        <v>1</v>
      </c>
      <c r="M211" s="2">
        <v>15</v>
      </c>
      <c r="N211" s="2">
        <f t="shared" si="30"/>
        <v>47</v>
      </c>
      <c r="P211" t="s">
        <v>234</v>
      </c>
      <c r="Q211">
        <v>0.35305896807100001</v>
      </c>
      <c r="R211">
        <f t="shared" si="31"/>
        <v>0.12465063493535941</v>
      </c>
      <c r="S211">
        <v>1</v>
      </c>
      <c r="U211">
        <f t="shared" si="32"/>
        <v>0.73979544287410792</v>
      </c>
      <c r="V211">
        <f t="shared" si="33"/>
        <v>0.54729729729729748</v>
      </c>
      <c r="W211">
        <f t="shared" si="34"/>
        <v>7.6480986268459381E-2</v>
      </c>
      <c r="X211">
        <f t="shared" si="35"/>
        <v>1</v>
      </c>
      <c r="Z211">
        <f t="shared" si="36"/>
        <v>-0.65639246174052557</v>
      </c>
      <c r="AA211">
        <f t="shared" si="37"/>
        <v>0.43085106382978733</v>
      </c>
      <c r="AB211">
        <f t="shared" si="38"/>
        <v>0.11445599275506231</v>
      </c>
      <c r="AC211">
        <f t="shared" si="39"/>
        <v>1</v>
      </c>
      <c r="AE211">
        <v>0.80591187953200005</v>
      </c>
      <c r="AF211">
        <v>1</v>
      </c>
      <c r="AG211">
        <v>5.3333333333299997</v>
      </c>
      <c r="AH211">
        <v>2.5</v>
      </c>
    </row>
    <row r="212" spans="1:34" x14ac:dyDescent="0.45">
      <c r="A212" t="s">
        <v>235</v>
      </c>
      <c r="B212" s="2">
        <v>8</v>
      </c>
      <c r="C212" s="2">
        <v>3</v>
      </c>
      <c r="D212" s="2">
        <v>6</v>
      </c>
      <c r="E212" s="2">
        <v>1</v>
      </c>
      <c r="F212" s="2">
        <v>0</v>
      </c>
      <c r="G212" s="2">
        <v>11</v>
      </c>
      <c r="H212" s="2">
        <v>8</v>
      </c>
      <c r="I212" s="2">
        <v>1</v>
      </c>
      <c r="J212" s="2">
        <v>0</v>
      </c>
      <c r="K212" s="2">
        <v>2</v>
      </c>
      <c r="L212" s="2">
        <v>0</v>
      </c>
      <c r="M212" s="2">
        <v>4</v>
      </c>
      <c r="N212" s="2">
        <f t="shared" si="30"/>
        <v>44</v>
      </c>
      <c r="P212" t="s">
        <v>235</v>
      </c>
      <c r="Q212">
        <v>0.20435728523800001</v>
      </c>
      <c r="R212">
        <f t="shared" si="31"/>
        <v>4.1761900029845297E-2</v>
      </c>
      <c r="S212">
        <v>1</v>
      </c>
      <c r="U212">
        <f t="shared" si="32"/>
        <v>-0.84664878154523759</v>
      </c>
      <c r="V212">
        <f t="shared" si="33"/>
        <v>0.7168141592920354</v>
      </c>
      <c r="W212">
        <f t="shared" si="34"/>
        <v>3.5203326684528032E-2</v>
      </c>
      <c r="X212">
        <f t="shared" si="35"/>
        <v>1</v>
      </c>
      <c r="Z212">
        <f t="shared" si="36"/>
        <v>-0.70868338689230093</v>
      </c>
      <c r="AA212">
        <f t="shared" si="37"/>
        <v>0.50223214285714268</v>
      </c>
      <c r="AB212">
        <f t="shared" si="38"/>
        <v>9.0136127383940556E-2</v>
      </c>
      <c r="AC212">
        <f t="shared" si="39"/>
        <v>1</v>
      </c>
      <c r="AE212">
        <v>1.1807228915700001</v>
      </c>
      <c r="AF212">
        <v>1</v>
      </c>
      <c r="AG212">
        <v>2.5</v>
      </c>
      <c r="AH212">
        <v>4.8333333333299997</v>
      </c>
    </row>
    <row r="213" spans="1:34" x14ac:dyDescent="0.45">
      <c r="A213" t="s">
        <v>236</v>
      </c>
      <c r="B213" s="2">
        <v>9</v>
      </c>
      <c r="C213" s="2">
        <v>2</v>
      </c>
      <c r="D213" s="2">
        <v>14</v>
      </c>
      <c r="E213" s="2">
        <v>2</v>
      </c>
      <c r="F213" s="2">
        <v>0</v>
      </c>
      <c r="G213" s="2">
        <v>11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5</v>
      </c>
      <c r="N213" s="2">
        <f t="shared" si="30"/>
        <v>43</v>
      </c>
      <c r="P213" t="s">
        <v>236</v>
      </c>
      <c r="Q213">
        <v>0.335066686552</v>
      </c>
      <c r="R213">
        <f t="shared" si="31"/>
        <v>0.11226968443693622</v>
      </c>
      <c r="S213">
        <v>1</v>
      </c>
      <c r="U213">
        <f t="shared" si="32"/>
        <v>-0.48245064067700777</v>
      </c>
      <c r="V213">
        <f t="shared" si="33"/>
        <v>0.23275862068965528</v>
      </c>
      <c r="W213">
        <f t="shared" si="34"/>
        <v>0.20523230248176563</v>
      </c>
      <c r="X213">
        <f t="shared" si="35"/>
        <v>1</v>
      </c>
      <c r="Z213" t="e">
        <f t="shared" si="36"/>
        <v>#DIV/0!</v>
      </c>
      <c r="AA213" t="e">
        <f t="shared" si="37"/>
        <v>#DIV/0!</v>
      </c>
      <c r="AB213" t="e">
        <f t="shared" si="38"/>
        <v>#DIV/0!</v>
      </c>
      <c r="AC213" t="e">
        <f t="shared" si="39"/>
        <v>#DIV/0!</v>
      </c>
      <c r="AE213">
        <v>4.8746642793200001</v>
      </c>
      <c r="AF213">
        <v>1</v>
      </c>
      <c r="AG213">
        <v>0.83333333333299997</v>
      </c>
      <c r="AH213">
        <v>6.3333333333299997</v>
      </c>
    </row>
    <row r="214" spans="1:34" x14ac:dyDescent="0.45">
      <c r="A214" t="s">
        <v>237</v>
      </c>
      <c r="B214" s="2">
        <v>4</v>
      </c>
      <c r="C214" s="2">
        <v>0</v>
      </c>
      <c r="D214" s="2">
        <v>7</v>
      </c>
      <c r="E214" s="2">
        <v>0</v>
      </c>
      <c r="F214" s="2">
        <v>1</v>
      </c>
      <c r="G214" s="2">
        <v>1</v>
      </c>
      <c r="H214" s="2">
        <v>5</v>
      </c>
      <c r="I214" s="2">
        <v>0</v>
      </c>
      <c r="J214" s="2">
        <v>1</v>
      </c>
      <c r="K214" s="2">
        <v>4</v>
      </c>
      <c r="L214" s="2">
        <v>2</v>
      </c>
      <c r="M214" s="2">
        <v>0</v>
      </c>
      <c r="N214" s="2">
        <f t="shared" si="30"/>
        <v>25</v>
      </c>
      <c r="P214" t="s">
        <v>237</v>
      </c>
      <c r="Q214">
        <v>-0.38400160879599998</v>
      </c>
      <c r="R214">
        <f t="shared" si="31"/>
        <v>0.14745723555791621</v>
      </c>
      <c r="S214">
        <v>1</v>
      </c>
      <c r="U214">
        <f t="shared" si="32"/>
        <v>-0.31108550841912763</v>
      </c>
      <c r="V214">
        <f t="shared" si="33"/>
        <v>9.6774193548387136E-2</v>
      </c>
      <c r="W214">
        <f t="shared" si="34"/>
        <v>0.30519910987001075</v>
      </c>
      <c r="X214">
        <f t="shared" si="35"/>
        <v>1</v>
      </c>
      <c r="Z214">
        <f t="shared" si="36"/>
        <v>-0.15249857033260467</v>
      </c>
      <c r="AA214">
        <f t="shared" si="37"/>
        <v>2.3255813953488372E-2</v>
      </c>
      <c r="AB214">
        <f t="shared" si="38"/>
        <v>0.40329401158909844</v>
      </c>
      <c r="AC214">
        <f t="shared" si="39"/>
        <v>1</v>
      </c>
      <c r="AE214">
        <v>1.3698630137E-2</v>
      </c>
      <c r="AF214">
        <v>1</v>
      </c>
      <c r="AG214">
        <v>2</v>
      </c>
      <c r="AH214">
        <v>2.1666666666699999</v>
      </c>
    </row>
    <row r="215" spans="1:34" x14ac:dyDescent="0.45">
      <c r="A215" t="s">
        <v>238</v>
      </c>
      <c r="B215" s="2">
        <v>2</v>
      </c>
      <c r="C215" s="2">
        <v>2</v>
      </c>
      <c r="D215" s="2">
        <v>0</v>
      </c>
      <c r="E215" s="2">
        <v>3</v>
      </c>
      <c r="F215" s="2">
        <v>0</v>
      </c>
      <c r="G215" s="2">
        <v>2</v>
      </c>
      <c r="H215" s="2">
        <v>0</v>
      </c>
      <c r="I215" s="2">
        <v>1</v>
      </c>
      <c r="J215" s="2">
        <v>0</v>
      </c>
      <c r="K215" s="2">
        <v>0</v>
      </c>
      <c r="L215" s="2">
        <v>0</v>
      </c>
      <c r="M215" s="2">
        <v>2</v>
      </c>
      <c r="N215" s="2">
        <f t="shared" si="30"/>
        <v>12</v>
      </c>
      <c r="P215" t="s">
        <v>238</v>
      </c>
      <c r="Q215">
        <v>0.34790438913100002</v>
      </c>
      <c r="R215">
        <f t="shared" si="31"/>
        <v>0.12103746397661429</v>
      </c>
      <c r="S215">
        <v>1</v>
      </c>
      <c r="U215">
        <f t="shared" si="32"/>
        <v>-0.35355339059327368</v>
      </c>
      <c r="V215">
        <f t="shared" si="33"/>
        <v>0.12499999999999994</v>
      </c>
      <c r="W215">
        <f t="shared" si="34"/>
        <v>0.27970217208174381</v>
      </c>
      <c r="X215">
        <f t="shared" si="35"/>
        <v>1</v>
      </c>
      <c r="Z215">
        <f t="shared" si="36"/>
        <v>-0.35355339059327373</v>
      </c>
      <c r="AA215">
        <f t="shared" si="37"/>
        <v>0.12499999999999997</v>
      </c>
      <c r="AB215">
        <f t="shared" si="38"/>
        <v>0.27970217208174381</v>
      </c>
      <c r="AC215">
        <f t="shared" si="39"/>
        <v>1</v>
      </c>
      <c r="AE215">
        <v>2.7272727272699999</v>
      </c>
      <c r="AF215">
        <v>1</v>
      </c>
      <c r="AG215">
        <v>0.5</v>
      </c>
      <c r="AH215">
        <v>1.5</v>
      </c>
    </row>
    <row r="216" spans="1:34" x14ac:dyDescent="0.45">
      <c r="A216" t="s">
        <v>239</v>
      </c>
      <c r="B216" s="2">
        <v>0</v>
      </c>
      <c r="C216" s="2">
        <v>0</v>
      </c>
      <c r="D216" s="2">
        <v>2</v>
      </c>
      <c r="E216" s="2">
        <v>4</v>
      </c>
      <c r="F216" s="2">
        <v>2</v>
      </c>
      <c r="G216" s="2">
        <v>0</v>
      </c>
      <c r="H216" s="2">
        <v>1</v>
      </c>
      <c r="I216" s="2">
        <v>0</v>
      </c>
      <c r="J216" s="2">
        <v>0</v>
      </c>
      <c r="K216" s="2">
        <v>1</v>
      </c>
      <c r="L216" s="2">
        <v>0</v>
      </c>
      <c r="M216" s="2">
        <v>0</v>
      </c>
      <c r="N216" s="2">
        <f t="shared" si="30"/>
        <v>10</v>
      </c>
      <c r="P216" t="s">
        <v>239</v>
      </c>
      <c r="Q216">
        <v>1.4747802856300001E-3</v>
      </c>
      <c r="R216">
        <f t="shared" si="31"/>
        <v>2.1749768908829045E-6</v>
      </c>
      <c r="S216">
        <v>1</v>
      </c>
      <c r="U216">
        <f t="shared" si="32"/>
        <v>0.7559289460184544</v>
      </c>
      <c r="V216">
        <f t="shared" si="33"/>
        <v>0.57142857142857129</v>
      </c>
      <c r="W216">
        <f t="shared" si="34"/>
        <v>6.966298427942165E-2</v>
      </c>
      <c r="X216">
        <f t="shared" si="35"/>
        <v>1</v>
      </c>
      <c r="Z216">
        <f t="shared" si="36"/>
        <v>-0.28867513459481287</v>
      </c>
      <c r="AA216">
        <f t="shared" si="37"/>
        <v>8.3333333333333329E-2</v>
      </c>
      <c r="AB216">
        <f t="shared" si="38"/>
        <v>0.31880904570030083</v>
      </c>
      <c r="AC216">
        <f t="shared" si="39"/>
        <v>1</v>
      </c>
      <c r="AE216">
        <v>2.0454545454500002</v>
      </c>
      <c r="AF216">
        <v>1</v>
      </c>
      <c r="AG216">
        <v>0.33333333333300003</v>
      </c>
      <c r="AH216">
        <v>1.3333333333299999</v>
      </c>
    </row>
    <row r="217" spans="1:34" x14ac:dyDescent="0.45">
      <c r="A217" t="s">
        <v>240</v>
      </c>
      <c r="B217" s="2">
        <v>0</v>
      </c>
      <c r="C217" s="2">
        <v>0</v>
      </c>
      <c r="D217" s="2">
        <v>1</v>
      </c>
      <c r="E217" s="2">
        <v>0</v>
      </c>
      <c r="F217" s="2">
        <v>1</v>
      </c>
      <c r="G217" s="2">
        <v>1</v>
      </c>
      <c r="H217" s="2">
        <v>1</v>
      </c>
      <c r="I217" s="2">
        <v>0</v>
      </c>
      <c r="J217" s="2">
        <v>1</v>
      </c>
      <c r="K217" s="2">
        <v>1</v>
      </c>
      <c r="L217" s="2">
        <v>1</v>
      </c>
      <c r="M217" s="2">
        <v>0</v>
      </c>
      <c r="N217" s="2">
        <f t="shared" si="30"/>
        <v>7</v>
      </c>
      <c r="P217" t="s">
        <v>240</v>
      </c>
      <c r="Q217">
        <v>4.1740636961900002E-2</v>
      </c>
      <c r="R217">
        <f t="shared" si="31"/>
        <v>1.7422807739851326E-3</v>
      </c>
      <c r="S217">
        <v>1</v>
      </c>
      <c r="U217">
        <f t="shared" si="32"/>
        <v>0.57735026918962584</v>
      </c>
      <c r="V217">
        <f t="shared" si="33"/>
        <v>0.33333333333333343</v>
      </c>
      <c r="W217">
        <f t="shared" si="34"/>
        <v>0.15403400462517855</v>
      </c>
      <c r="X217">
        <f t="shared" si="35"/>
        <v>1</v>
      </c>
      <c r="Z217">
        <f t="shared" si="36"/>
        <v>0.35355339059327373</v>
      </c>
      <c r="AA217">
        <f t="shared" si="37"/>
        <v>0.12499999999999997</v>
      </c>
      <c r="AB217">
        <f t="shared" si="38"/>
        <v>0.27970217208174381</v>
      </c>
      <c r="AC217">
        <f t="shared" si="39"/>
        <v>1</v>
      </c>
      <c r="AE217">
        <v>0.29411764705900001</v>
      </c>
      <c r="AF217">
        <v>1</v>
      </c>
      <c r="AG217">
        <v>0.66666666666700003</v>
      </c>
      <c r="AH217">
        <v>0.5</v>
      </c>
    </row>
    <row r="218" spans="1:34" x14ac:dyDescent="0.45">
      <c r="A218" t="s">
        <v>241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4</v>
      </c>
      <c r="I218" s="2">
        <v>0</v>
      </c>
      <c r="J218" s="2">
        <v>0</v>
      </c>
      <c r="K218" s="2">
        <v>2</v>
      </c>
      <c r="L218" s="2">
        <v>0</v>
      </c>
      <c r="M218" s="2">
        <v>0</v>
      </c>
      <c r="N218" s="2">
        <f t="shared" si="30"/>
        <v>6</v>
      </c>
      <c r="P218" t="s">
        <v>241</v>
      </c>
      <c r="Q218">
        <v>-0.35631041435100003</v>
      </c>
      <c r="R218">
        <f t="shared" si="31"/>
        <v>0.12695711137498134</v>
      </c>
      <c r="S218">
        <v>1</v>
      </c>
      <c r="U218" t="e">
        <f t="shared" si="32"/>
        <v>#DIV/0!</v>
      </c>
      <c r="V218" t="e">
        <f t="shared" si="33"/>
        <v>#DIV/0!</v>
      </c>
      <c r="W218" t="e">
        <f t="shared" si="34"/>
        <v>#DIV/0!</v>
      </c>
      <c r="X218" t="e">
        <f t="shared" si="35"/>
        <v>#DIV/0!</v>
      </c>
      <c r="Z218">
        <f t="shared" si="36"/>
        <v>-0.5303300858899106</v>
      </c>
      <c r="AA218">
        <f t="shared" si="37"/>
        <v>0.28124999999999994</v>
      </c>
      <c r="AB218">
        <f t="shared" si="38"/>
        <v>0.17895294439810314</v>
      </c>
      <c r="AC218">
        <f t="shared" si="39"/>
        <v>1</v>
      </c>
      <c r="AE218">
        <v>2.1428571428600001</v>
      </c>
      <c r="AF218">
        <v>1</v>
      </c>
      <c r="AG218">
        <v>1</v>
      </c>
      <c r="AH218">
        <v>0</v>
      </c>
    </row>
    <row r="219" spans="1:34" x14ac:dyDescent="0.45">
      <c r="A219" t="s">
        <v>242</v>
      </c>
      <c r="B219" s="2">
        <v>0</v>
      </c>
      <c r="C219" s="2">
        <v>0</v>
      </c>
      <c r="D219" s="2">
        <v>6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f t="shared" si="30"/>
        <v>6</v>
      </c>
      <c r="P219" t="s">
        <v>242</v>
      </c>
      <c r="Q219">
        <v>-6.1506712754900002E-2</v>
      </c>
      <c r="R219">
        <f t="shared" si="31"/>
        <v>3.7830757139137787E-3</v>
      </c>
      <c r="S219">
        <v>1</v>
      </c>
      <c r="U219">
        <f t="shared" si="32"/>
        <v>0</v>
      </c>
      <c r="V219">
        <f t="shared" si="33"/>
        <v>0</v>
      </c>
      <c r="W219">
        <f t="shared" si="34"/>
        <v>0.5</v>
      </c>
      <c r="X219">
        <f t="shared" si="35"/>
        <v>1</v>
      </c>
      <c r="Z219" t="e">
        <f t="shared" si="36"/>
        <v>#DIV/0!</v>
      </c>
      <c r="AA219" t="e">
        <f t="shared" si="37"/>
        <v>#DIV/0!</v>
      </c>
      <c r="AB219" t="e">
        <f t="shared" si="38"/>
        <v>#DIV/0!</v>
      </c>
      <c r="AC219" t="e">
        <f t="shared" si="39"/>
        <v>#DIV/0!</v>
      </c>
      <c r="AE219">
        <v>1</v>
      </c>
      <c r="AF219">
        <v>1</v>
      </c>
      <c r="AG219">
        <v>0</v>
      </c>
      <c r="AH219">
        <v>1</v>
      </c>
    </row>
    <row r="220" spans="1:34" x14ac:dyDescent="0.45">
      <c r="A220" t="s">
        <v>243</v>
      </c>
      <c r="B220" s="2">
        <v>0</v>
      </c>
      <c r="C220" s="2">
        <v>0</v>
      </c>
      <c r="D220" s="2">
        <v>0</v>
      </c>
      <c r="E220" s="2">
        <v>4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f t="shared" si="30"/>
        <v>4</v>
      </c>
      <c r="P220" t="s">
        <v>243</v>
      </c>
      <c r="Q220">
        <v>5.5032321938599998E-2</v>
      </c>
      <c r="R220">
        <f t="shared" si="31"/>
        <v>3.0285564579537148E-3</v>
      </c>
      <c r="S220">
        <v>1</v>
      </c>
      <c r="U220">
        <f t="shared" si="32"/>
        <v>0.3535533905932739</v>
      </c>
      <c r="V220">
        <f t="shared" si="33"/>
        <v>0.12500000000000008</v>
      </c>
      <c r="W220">
        <f t="shared" si="34"/>
        <v>0.27970217208174381</v>
      </c>
      <c r="X220">
        <f t="shared" si="35"/>
        <v>1</v>
      </c>
      <c r="Z220" t="e">
        <f t="shared" si="36"/>
        <v>#DIV/0!</v>
      </c>
      <c r="AA220" t="e">
        <f t="shared" si="37"/>
        <v>#DIV/0!</v>
      </c>
      <c r="AB220" t="e">
        <f t="shared" si="38"/>
        <v>#DIV/0!</v>
      </c>
      <c r="AC220" t="e">
        <f t="shared" si="39"/>
        <v>#DIV/0!</v>
      </c>
      <c r="AE220">
        <v>1</v>
      </c>
      <c r="AF220">
        <v>1</v>
      </c>
      <c r="AG220">
        <v>0</v>
      </c>
      <c r="AH220">
        <v>0.66666666666700003</v>
      </c>
    </row>
    <row r="221" spans="1:34" x14ac:dyDescent="0.45">
      <c r="A221" t="s">
        <v>244</v>
      </c>
      <c r="B221" s="2">
        <v>1</v>
      </c>
      <c r="C221" s="2">
        <v>0</v>
      </c>
      <c r="D221" s="2">
        <v>2</v>
      </c>
      <c r="E221" s="2">
        <v>0</v>
      </c>
      <c r="F221" s="2">
        <v>0</v>
      </c>
      <c r="G221" s="2">
        <v>0</v>
      </c>
      <c r="H221" s="2">
        <v>1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f t="shared" si="30"/>
        <v>4</v>
      </c>
      <c r="P221" t="s">
        <v>244</v>
      </c>
      <c r="Q221">
        <v>-0.33285817650299998</v>
      </c>
      <c r="R221">
        <f t="shared" si="31"/>
        <v>0.11079456566490228</v>
      </c>
      <c r="S221">
        <v>1</v>
      </c>
      <c r="U221">
        <f t="shared" si="32"/>
        <v>-0.35355339059327379</v>
      </c>
      <c r="V221">
        <f t="shared" si="33"/>
        <v>0.12500000000000003</v>
      </c>
      <c r="W221">
        <f t="shared" si="34"/>
        <v>0.27970217208174392</v>
      </c>
      <c r="X221">
        <f t="shared" si="35"/>
        <v>1</v>
      </c>
      <c r="Z221">
        <f t="shared" si="36"/>
        <v>-0.70710678118654746</v>
      </c>
      <c r="AA221">
        <f t="shared" si="37"/>
        <v>0.49999999999999989</v>
      </c>
      <c r="AB221">
        <f t="shared" si="38"/>
        <v>9.0845056908104668E-2</v>
      </c>
      <c r="AC221">
        <f t="shared" si="39"/>
        <v>1</v>
      </c>
      <c r="AE221">
        <v>0.76923076923099998</v>
      </c>
      <c r="AF221">
        <v>1</v>
      </c>
      <c r="AG221">
        <v>0.166666666667</v>
      </c>
      <c r="AH221">
        <v>0.5</v>
      </c>
    </row>
  </sheetData>
  <conditionalFormatting sqref="B2:M104857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:X1048576">
    <cfRule type="cellIs" dxfId="2" priority="3" operator="lessThan">
      <formula>0.05</formula>
    </cfRule>
  </conditionalFormatting>
  <conditionalFormatting sqref="AF1:AF1048576">
    <cfRule type="cellIs" dxfId="1" priority="2" operator="lessThan">
      <formula>0.05</formula>
    </cfRule>
  </conditionalFormatting>
  <conditionalFormatting sqref="AC1:AC1048576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 dewar</dc:creator>
  <cp:lastModifiedBy>meagan dewar</cp:lastModifiedBy>
  <dcterms:created xsi:type="dcterms:W3CDTF">2017-05-05T01:52:53Z</dcterms:created>
  <dcterms:modified xsi:type="dcterms:W3CDTF">2017-05-05T01:54:03Z</dcterms:modified>
</cp:coreProperties>
</file>