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\Documents\young lab\dolphins\"/>
    </mc:Choice>
  </mc:AlternateContent>
  <bookViews>
    <workbookView xWindow="0" yWindow="0" windowWidth="19200" windowHeight="6648"/>
  </bookViews>
  <sheets>
    <sheet name="dat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5" i="1" l="1"/>
  <c r="S125" i="1"/>
  <c r="R125" i="1"/>
  <c r="P125" i="1"/>
  <c r="U124" i="1"/>
  <c r="S124" i="1"/>
  <c r="R124" i="1"/>
  <c r="P124" i="1"/>
  <c r="U123" i="1"/>
  <c r="S123" i="1"/>
  <c r="R123" i="1"/>
  <c r="P123" i="1"/>
  <c r="U122" i="1"/>
  <c r="S122" i="1"/>
  <c r="R122" i="1"/>
  <c r="P122" i="1"/>
  <c r="U121" i="1"/>
  <c r="S121" i="1"/>
  <c r="R121" i="1"/>
  <c r="P121" i="1"/>
  <c r="U120" i="1"/>
  <c r="S120" i="1"/>
  <c r="R120" i="1"/>
  <c r="P120" i="1"/>
  <c r="U119" i="1"/>
  <c r="S119" i="1"/>
  <c r="R119" i="1"/>
  <c r="P119" i="1"/>
  <c r="U118" i="1"/>
  <c r="S118" i="1"/>
  <c r="R118" i="1"/>
  <c r="P118" i="1"/>
  <c r="U117" i="1"/>
  <c r="S117" i="1"/>
  <c r="R117" i="1"/>
  <c r="P117" i="1"/>
  <c r="U116" i="1"/>
  <c r="S116" i="1"/>
  <c r="R116" i="1"/>
  <c r="P116" i="1"/>
  <c r="U115" i="1"/>
  <c r="S115" i="1"/>
  <c r="R115" i="1"/>
  <c r="P115" i="1"/>
  <c r="U114" i="1"/>
  <c r="S114" i="1"/>
  <c r="R114" i="1"/>
  <c r="P114" i="1"/>
  <c r="U113" i="1"/>
  <c r="S113" i="1"/>
  <c r="R113" i="1"/>
  <c r="P113" i="1"/>
  <c r="U112" i="1"/>
  <c r="S112" i="1"/>
  <c r="R112" i="1"/>
  <c r="P112" i="1"/>
  <c r="U111" i="1"/>
  <c r="S111" i="1"/>
  <c r="R111" i="1"/>
  <c r="P111" i="1"/>
  <c r="U110" i="1"/>
  <c r="S110" i="1"/>
  <c r="R110" i="1"/>
  <c r="P110" i="1"/>
  <c r="U109" i="1"/>
  <c r="S109" i="1"/>
  <c r="R109" i="1"/>
  <c r="P109" i="1"/>
  <c r="U108" i="1"/>
  <c r="S108" i="1"/>
  <c r="R108" i="1"/>
  <c r="P108" i="1"/>
  <c r="U107" i="1"/>
  <c r="S107" i="1"/>
  <c r="R107" i="1"/>
  <c r="P107" i="1"/>
  <c r="U106" i="1"/>
  <c r="S106" i="1"/>
  <c r="R106" i="1"/>
  <c r="P106" i="1"/>
  <c r="U105" i="1"/>
  <c r="S105" i="1"/>
  <c r="R105" i="1"/>
  <c r="P105" i="1"/>
  <c r="U104" i="1"/>
  <c r="S104" i="1"/>
  <c r="R104" i="1"/>
  <c r="P104" i="1"/>
  <c r="U103" i="1"/>
  <c r="S103" i="1"/>
  <c r="R103" i="1"/>
  <c r="P103" i="1"/>
  <c r="U102" i="1"/>
  <c r="S102" i="1"/>
  <c r="R102" i="1"/>
  <c r="P102" i="1"/>
  <c r="U101" i="1"/>
  <c r="S101" i="1"/>
  <c r="R101" i="1"/>
  <c r="P101" i="1"/>
  <c r="U35" i="1"/>
  <c r="S35" i="1"/>
  <c r="R35" i="1"/>
  <c r="P35" i="1"/>
  <c r="U34" i="1"/>
  <c r="S34" i="1"/>
  <c r="R34" i="1"/>
  <c r="P34" i="1"/>
  <c r="U33" i="1"/>
  <c r="S33" i="1"/>
  <c r="R33" i="1"/>
  <c r="P33" i="1"/>
  <c r="U32" i="1"/>
  <c r="S32" i="1"/>
  <c r="R32" i="1"/>
  <c r="P32" i="1"/>
  <c r="U31" i="1"/>
  <c r="S31" i="1"/>
  <c r="R31" i="1"/>
  <c r="P31" i="1"/>
  <c r="U30" i="1"/>
  <c r="S30" i="1"/>
  <c r="R30" i="1"/>
  <c r="P30" i="1"/>
  <c r="U29" i="1"/>
  <c r="S29" i="1"/>
  <c r="R29" i="1"/>
  <c r="P29" i="1"/>
  <c r="U28" i="1"/>
  <c r="S28" i="1"/>
  <c r="R28" i="1"/>
  <c r="P28" i="1"/>
  <c r="U27" i="1"/>
  <c r="S27" i="1"/>
  <c r="R27" i="1"/>
  <c r="P27" i="1"/>
  <c r="U26" i="1"/>
  <c r="S26" i="1"/>
  <c r="R26" i="1"/>
  <c r="P26" i="1"/>
  <c r="U25" i="1"/>
  <c r="S25" i="1"/>
  <c r="R25" i="1"/>
  <c r="P25" i="1"/>
  <c r="U24" i="1"/>
  <c r="S24" i="1"/>
  <c r="R24" i="1"/>
  <c r="P24" i="1"/>
  <c r="U23" i="1"/>
  <c r="S23" i="1"/>
  <c r="R23" i="1"/>
  <c r="P23" i="1"/>
  <c r="U22" i="1"/>
  <c r="S22" i="1"/>
  <c r="R22" i="1"/>
  <c r="P22" i="1"/>
  <c r="U21" i="1"/>
  <c r="S21" i="1"/>
  <c r="R21" i="1"/>
  <c r="P21" i="1"/>
  <c r="U20" i="1"/>
  <c r="S20" i="1"/>
  <c r="R20" i="1"/>
  <c r="P20" i="1"/>
  <c r="U19" i="1"/>
  <c r="S19" i="1"/>
  <c r="R19" i="1"/>
  <c r="P19" i="1"/>
  <c r="U18" i="1"/>
  <c r="S18" i="1"/>
  <c r="R18" i="1"/>
  <c r="P18" i="1"/>
  <c r="U17" i="1"/>
  <c r="S17" i="1"/>
  <c r="R17" i="1"/>
  <c r="P17" i="1"/>
  <c r="U16" i="1"/>
  <c r="S16" i="1"/>
  <c r="R16" i="1"/>
  <c r="P16" i="1"/>
  <c r="U15" i="1"/>
  <c r="S15" i="1"/>
  <c r="R15" i="1"/>
  <c r="P15" i="1"/>
  <c r="U14" i="1"/>
  <c r="S14" i="1"/>
  <c r="R14" i="1"/>
  <c r="P14" i="1"/>
  <c r="U13" i="1"/>
  <c r="S13" i="1"/>
  <c r="R13" i="1"/>
  <c r="P13" i="1"/>
  <c r="U12" i="1"/>
  <c r="S12" i="1"/>
  <c r="R12" i="1"/>
  <c r="P12" i="1"/>
  <c r="U11" i="1"/>
  <c r="S11" i="1"/>
  <c r="R11" i="1"/>
  <c r="P11" i="1"/>
  <c r="U10" i="1"/>
  <c r="S10" i="1"/>
  <c r="R10" i="1"/>
  <c r="P10" i="1"/>
  <c r="U9" i="1"/>
  <c r="S9" i="1"/>
  <c r="R9" i="1"/>
  <c r="P9" i="1"/>
  <c r="U8" i="1"/>
  <c r="S8" i="1"/>
  <c r="R8" i="1"/>
  <c r="P8" i="1"/>
  <c r="U7" i="1"/>
  <c r="S7" i="1"/>
  <c r="R7" i="1"/>
  <c r="P7" i="1"/>
  <c r="U6" i="1"/>
  <c r="S6" i="1"/>
  <c r="R6" i="1"/>
  <c r="P6" i="1"/>
  <c r="U5" i="1"/>
  <c r="S5" i="1"/>
  <c r="R5" i="1"/>
  <c r="P5" i="1"/>
  <c r="U4" i="1"/>
  <c r="S4" i="1"/>
  <c r="R4" i="1"/>
  <c r="P4" i="1"/>
  <c r="U3" i="1"/>
  <c r="S3" i="1"/>
  <c r="R3" i="1"/>
  <c r="P3" i="1"/>
  <c r="U2" i="1"/>
  <c r="S2" i="1"/>
  <c r="R2" i="1"/>
  <c r="P2" i="1"/>
</calcChain>
</file>

<file path=xl/sharedStrings.xml><?xml version="1.0" encoding="utf-8"?>
<sst xmlns="http://schemas.openxmlformats.org/spreadsheetml/2006/main" count="1106" uniqueCount="301">
  <si>
    <t>Origin Metadata Spreadsheet</t>
  </si>
  <si>
    <t>Origin Isotope Data Spreadsheet</t>
  </si>
  <si>
    <t>Year SIA Run</t>
  </si>
  <si>
    <t>Date Sampled</t>
  </si>
  <si>
    <t>Lipid Extracted?</t>
  </si>
  <si>
    <t>Sample ID</t>
  </si>
  <si>
    <t>Sample ID2</t>
  </si>
  <si>
    <t>Species</t>
  </si>
  <si>
    <t>Common Name</t>
  </si>
  <si>
    <t>Location</t>
  </si>
  <si>
    <t>Latitude</t>
  </si>
  <si>
    <t>Longitude</t>
  </si>
  <si>
    <t>d13C</t>
  </si>
  <si>
    <t>d15N</t>
  </si>
  <si>
    <t>C Amount (ug)</t>
  </si>
  <si>
    <t>%C</t>
  </si>
  <si>
    <t>N Amount (ug)</t>
  </si>
  <si>
    <t>%N</t>
  </si>
  <si>
    <t>C:N</t>
  </si>
  <si>
    <t>Amount (mg)</t>
  </si>
  <si>
    <t>Amount (ug)</t>
  </si>
  <si>
    <t>Comments</t>
  </si>
  <si>
    <t>summary 2010 data with end members</t>
  </si>
  <si>
    <t>Nigro WHALES1 0815</t>
  </si>
  <si>
    <t>yes</t>
  </si>
  <si>
    <t>RLPX PEEL</t>
  </si>
  <si>
    <t>Peponocephala electra</t>
  </si>
  <si>
    <t>Melon-headed Whale</t>
  </si>
  <si>
    <t>Palmyra Atoll</t>
  </si>
  <si>
    <t>1.0439</t>
  </si>
  <si>
    <t>RLPZ PEEL</t>
  </si>
  <si>
    <t>0.8055</t>
  </si>
  <si>
    <t>RLPY PEEL</t>
  </si>
  <si>
    <t>0.9719</t>
  </si>
  <si>
    <t>Palmyra Tissue Request/ whale_metadata (2008)</t>
  </si>
  <si>
    <t>74882 PELE RLP2</t>
  </si>
  <si>
    <t>0.9716</t>
  </si>
  <si>
    <t>74883 PELE RLP3</t>
  </si>
  <si>
    <t>0.9308</t>
  </si>
  <si>
    <t>74885 PELE RLP5</t>
  </si>
  <si>
    <t>0.9508</t>
  </si>
  <si>
    <t>74887 PELE RLP7</t>
  </si>
  <si>
    <t>0.9697</t>
  </si>
  <si>
    <t>74889 PELE RLP9</t>
  </si>
  <si>
    <t>0.9934</t>
  </si>
  <si>
    <t>74886 PELE RLP6</t>
  </si>
  <si>
    <t>0.9347</t>
  </si>
  <si>
    <t>74890 PELE RLP10</t>
  </si>
  <si>
    <t>0.9554</t>
  </si>
  <si>
    <t>74888 PELE RLP8</t>
  </si>
  <si>
    <t>1.0141</t>
  </si>
  <si>
    <t>74891 TTRU RLP11</t>
  </si>
  <si>
    <t>Tursiops truncatus</t>
  </si>
  <si>
    <t>Bottlenose Dolphin</t>
  </si>
  <si>
    <t>1.0387</t>
  </si>
  <si>
    <t>summary 2010 data with end members/whale_metadata (2008)</t>
  </si>
  <si>
    <t>RLP13 TUTR</t>
  </si>
  <si>
    <t>5° 51'</t>
  </si>
  <si>
    <t>162° 09'</t>
  </si>
  <si>
    <t>0.6609</t>
  </si>
  <si>
    <t>RLP12 TUTR</t>
  </si>
  <si>
    <t>5° 52'</t>
  </si>
  <si>
    <t>162° 08'</t>
  </si>
  <si>
    <t>0.9615</t>
  </si>
  <si>
    <t>74894 TTRU RLP14</t>
  </si>
  <si>
    <t>1.0242</t>
  </si>
  <si>
    <t>RLP15 PEEL</t>
  </si>
  <si>
    <t>5° 55'</t>
  </si>
  <si>
    <t>0.4403</t>
  </si>
  <si>
    <t>Precision decreases for samples containing less than 100ugC</t>
  </si>
  <si>
    <t>74897 PELE RLP17</t>
  </si>
  <si>
    <t>0.514</t>
  </si>
  <si>
    <t>74899 PELE RLP19</t>
  </si>
  <si>
    <t>1.0064</t>
  </si>
  <si>
    <t>74896 PELE RLP16</t>
  </si>
  <si>
    <t>0.9137</t>
  </si>
  <si>
    <t>74898 PELE RLP18</t>
  </si>
  <si>
    <t>0.9761</t>
  </si>
  <si>
    <t>RLP21 TUTR</t>
  </si>
  <si>
    <t>162° 00'</t>
  </si>
  <si>
    <t>0.8004</t>
  </si>
  <si>
    <t>RLP20 TUTR</t>
  </si>
  <si>
    <t>1.0248</t>
  </si>
  <si>
    <t>RLP23 PEEL</t>
  </si>
  <si>
    <t>5° 54'</t>
  </si>
  <si>
    <t>162° 05'</t>
  </si>
  <si>
    <t>0.891</t>
  </si>
  <si>
    <t>RLP22 PEEL</t>
  </si>
  <si>
    <t>0.9927</t>
  </si>
  <si>
    <t>74905 PELE RLP25</t>
  </si>
  <si>
    <t>1.0797</t>
  </si>
  <si>
    <t>74906 PELE RLP26</t>
  </si>
  <si>
    <t>1.0012</t>
  </si>
  <si>
    <t>74904 PELE RLP24</t>
  </si>
  <si>
    <t>1.0014</t>
  </si>
  <si>
    <t>RLP27 STLO</t>
  </si>
  <si>
    <t>Stenella longirostris</t>
  </si>
  <si>
    <t>Spinner Dolphin</t>
  </si>
  <si>
    <t>162° 07'</t>
  </si>
  <si>
    <t>0.9754</t>
  </si>
  <si>
    <t>74908 SLON RLP28</t>
  </si>
  <si>
    <t>0.9785</t>
  </si>
  <si>
    <t>RLP30 TUTR</t>
  </si>
  <si>
    <t>162° 04'</t>
  </si>
  <si>
    <t>1.1619</t>
  </si>
  <si>
    <t>74909 TTRU RLP29</t>
  </si>
  <si>
    <t>0.9601</t>
  </si>
  <si>
    <t>74911 SLON RLP31</t>
  </si>
  <si>
    <t>0.9922</t>
  </si>
  <si>
    <t>74913 SLON RLP33</t>
  </si>
  <si>
    <t>0.9806</t>
  </si>
  <si>
    <t>74914 TTRU RLP34</t>
  </si>
  <si>
    <t>0.9848</t>
  </si>
  <si>
    <t>marine mammal summary data 2011</t>
  </si>
  <si>
    <t>pre-2015</t>
  </si>
  <si>
    <t>Tt38</t>
  </si>
  <si>
    <t>ZEN090913.01a</t>
  </si>
  <si>
    <t>Tt39</t>
  </si>
  <si>
    <t>ZEN090913.02a</t>
  </si>
  <si>
    <t>Tt40</t>
  </si>
  <si>
    <t>ZEN090922.01a</t>
  </si>
  <si>
    <t>Tt44</t>
  </si>
  <si>
    <t>ZEN091006.04a</t>
  </si>
  <si>
    <t>Tt42</t>
  </si>
  <si>
    <t>ZEN091006.02a</t>
  </si>
  <si>
    <t>Tt43</t>
  </si>
  <si>
    <t>ZEN091006.03a</t>
  </si>
  <si>
    <t>Tt41</t>
  </si>
  <si>
    <t>ZEN091006.01a</t>
  </si>
  <si>
    <t>SL1</t>
  </si>
  <si>
    <t>2010 0605.A</t>
  </si>
  <si>
    <t>Tt1</t>
  </si>
  <si>
    <t>ZEN100606.01a</t>
  </si>
  <si>
    <t>Tt2</t>
  </si>
  <si>
    <t>ZEN100606.02a</t>
  </si>
  <si>
    <t>Tt3</t>
  </si>
  <si>
    <t>ZEN100606.03a</t>
  </si>
  <si>
    <t>Tt4</t>
  </si>
  <si>
    <t>ZEN100606.04a</t>
  </si>
  <si>
    <t>Tt5</t>
  </si>
  <si>
    <t>ZEN100607.01a</t>
  </si>
  <si>
    <t>Tt6</t>
  </si>
  <si>
    <t>ZEN100607.02a</t>
  </si>
  <si>
    <t>Tt7</t>
  </si>
  <si>
    <t>ZEN100607.03a</t>
  </si>
  <si>
    <t>Tt8</t>
  </si>
  <si>
    <t>ZEN100607.04a</t>
  </si>
  <si>
    <t>Tt9</t>
  </si>
  <si>
    <t>ZEN100610.01a</t>
  </si>
  <si>
    <t>Tt10</t>
  </si>
  <si>
    <t>ZEN100610.02a</t>
  </si>
  <si>
    <t>Tt11</t>
  </si>
  <si>
    <t>ZEN100610.03a</t>
  </si>
  <si>
    <t>Tt12</t>
  </si>
  <si>
    <t>ZEN100610.04a</t>
  </si>
  <si>
    <t>Tt13</t>
  </si>
  <si>
    <t>ZEN100610.05a</t>
  </si>
  <si>
    <t>Pe16</t>
  </si>
  <si>
    <t>ZEN100614.06a</t>
  </si>
  <si>
    <t>Pe2</t>
  </si>
  <si>
    <t>ZEN100611.01a</t>
  </si>
  <si>
    <t>Pe3</t>
  </si>
  <si>
    <t>ZEN100611.02a</t>
  </si>
  <si>
    <t>Pe4</t>
  </si>
  <si>
    <t>ZEN100611.03a</t>
  </si>
  <si>
    <t>Pe5</t>
  </si>
  <si>
    <t>ZEN100611.04a</t>
  </si>
  <si>
    <t>Pe6</t>
  </si>
  <si>
    <t>ZEN100611.05a</t>
  </si>
  <si>
    <t>Tt14</t>
  </si>
  <si>
    <t>ZEN100612.01a</t>
  </si>
  <si>
    <t>Pe7</t>
  </si>
  <si>
    <t>ZEN100612.02a</t>
  </si>
  <si>
    <t>Pe8</t>
  </si>
  <si>
    <t>ZEN100612.03a</t>
  </si>
  <si>
    <t>Pe9</t>
  </si>
  <si>
    <t>ZEN100612.04a</t>
  </si>
  <si>
    <t>Pe10</t>
  </si>
  <si>
    <t>ZEN100612.05a</t>
  </si>
  <si>
    <t>Pe11</t>
  </si>
  <si>
    <t>ZEN100612.06a</t>
  </si>
  <si>
    <t>Tt16</t>
  </si>
  <si>
    <t>ZEN100612.08a</t>
  </si>
  <si>
    <t>Tt17</t>
  </si>
  <si>
    <t>ZEN100612.09a</t>
  </si>
  <si>
    <t>Pe12</t>
  </si>
  <si>
    <t>ZEN100614.01a</t>
  </si>
  <si>
    <t>Tt18</t>
  </si>
  <si>
    <t>ZEN100614.02a</t>
  </si>
  <si>
    <t>Pe13</t>
  </si>
  <si>
    <t>ZEN100614.03a</t>
  </si>
  <si>
    <t>Pe14</t>
  </si>
  <si>
    <t>ZEN100614.04a</t>
  </si>
  <si>
    <t>Pe15</t>
  </si>
  <si>
    <t>ZEN100614.05a</t>
  </si>
  <si>
    <t>Pe17</t>
  </si>
  <si>
    <t>ZEN100614.07a</t>
  </si>
  <si>
    <t>SL3</t>
  </si>
  <si>
    <t>2010 JUN 15.04.B</t>
  </si>
  <si>
    <t>Tt19</t>
  </si>
  <si>
    <t>ZEN100615.01a</t>
  </si>
  <si>
    <t>Tt20</t>
  </si>
  <si>
    <t>ZEN100615.02a</t>
  </si>
  <si>
    <t>Tt21</t>
  </si>
  <si>
    <t>ZEN100615.03a</t>
  </si>
  <si>
    <t>Tt22</t>
  </si>
  <si>
    <t>ZEN100619.01a</t>
  </si>
  <si>
    <t>Tt23</t>
  </si>
  <si>
    <t>ZEN100619.02a</t>
  </si>
  <si>
    <t>Tt24</t>
  </si>
  <si>
    <t>ZEN100619.03a</t>
  </si>
  <si>
    <t>Tt25</t>
  </si>
  <si>
    <t>ZEN100619.04a</t>
  </si>
  <si>
    <t>Tt26</t>
  </si>
  <si>
    <t>ZEN100619.05a</t>
  </si>
  <si>
    <t>Tt27</t>
  </si>
  <si>
    <t>ZEN100619.06a</t>
  </si>
  <si>
    <t>Tt28</t>
  </si>
  <si>
    <t>ZEN100619.07a</t>
  </si>
  <si>
    <t>Tt29</t>
  </si>
  <si>
    <t>ZEN100619.08a</t>
  </si>
  <si>
    <t>Tt30</t>
  </si>
  <si>
    <t>ZEN100620.01a</t>
  </si>
  <si>
    <t>Tt31</t>
  </si>
  <si>
    <t>ZEN100620.02a</t>
  </si>
  <si>
    <t>Tt32</t>
  </si>
  <si>
    <t>ZEN100620.03a</t>
  </si>
  <si>
    <t>Tt33</t>
  </si>
  <si>
    <t>ZEN100620.04a</t>
  </si>
  <si>
    <t>Tt34</t>
  </si>
  <si>
    <t>ZEN100620.05a</t>
  </si>
  <si>
    <t>Tt35</t>
  </si>
  <si>
    <t>ZEN100620.06a</t>
  </si>
  <si>
    <t>Tt36</t>
  </si>
  <si>
    <t>ZEN100620.07a</t>
  </si>
  <si>
    <t>Tt37</t>
  </si>
  <si>
    <t>ZEN100620.08a</t>
  </si>
  <si>
    <t>Pe18</t>
  </si>
  <si>
    <t>ZEN100620.09a</t>
  </si>
  <si>
    <t>Pe19</t>
  </si>
  <si>
    <t>ZEN100620.10a</t>
  </si>
  <si>
    <t>SL2</t>
  </si>
  <si>
    <t>2010 AUG 19.01.A</t>
  </si>
  <si>
    <t>no</t>
  </si>
  <si>
    <t>Orca</t>
  </si>
  <si>
    <t>ZEN100819.01a</t>
  </si>
  <si>
    <t>Orcinus orca</t>
  </si>
  <si>
    <t>Orca whale</t>
  </si>
  <si>
    <t>whale_metadata_all years compiled (2011-2012)</t>
  </si>
  <si>
    <t>ZEN110503-06 S3PEMHW</t>
  </si>
  <si>
    <t>1.0211</t>
  </si>
  <si>
    <t>ZEN110503-01A S3 PE</t>
  </si>
  <si>
    <t>0.9653</t>
  </si>
  <si>
    <t>ZEN110503-04 S3 PE</t>
  </si>
  <si>
    <t>0.9722</t>
  </si>
  <si>
    <t>ZEN110503-02A S3 PE</t>
  </si>
  <si>
    <t>1.0017</t>
  </si>
  <si>
    <t>ZEN110503-05A S3 PE</t>
  </si>
  <si>
    <t>1.023</t>
  </si>
  <si>
    <t>ZEN110503-03A S3 PE</t>
  </si>
  <si>
    <t>1.0153</t>
  </si>
  <si>
    <t>OES111104-02 SL SD</t>
  </si>
  <si>
    <t>1.075</t>
  </si>
  <si>
    <t>OES111104-06 SL SD</t>
  </si>
  <si>
    <t>0.9182</t>
  </si>
  <si>
    <t>OES111104-05 SI SD</t>
  </si>
  <si>
    <t>0.9238</t>
  </si>
  <si>
    <t>OES111104-03 SL SD</t>
  </si>
  <si>
    <t>0.9842</t>
  </si>
  <si>
    <t>OES120505-03 TT BND</t>
  </si>
  <si>
    <t>Kingman Reef</t>
  </si>
  <si>
    <t>0.9628</t>
  </si>
  <si>
    <t>OES120505-02 TT BND</t>
  </si>
  <si>
    <t>0.9752</t>
  </si>
  <si>
    <t>OES120505-05 TT BND</t>
  </si>
  <si>
    <t>0.9757</t>
  </si>
  <si>
    <t>OES120505-04 TT BND</t>
  </si>
  <si>
    <t>0.9021</t>
  </si>
  <si>
    <t>OES120505-01 TT BND</t>
  </si>
  <si>
    <t>0.9463</t>
  </si>
  <si>
    <t>OES120508-05A PE MHW</t>
  </si>
  <si>
    <t>0.9793</t>
  </si>
  <si>
    <t>OES120508-09 PE MHW</t>
  </si>
  <si>
    <t>0.9891</t>
  </si>
  <si>
    <t>OES120508-02 PE MHW</t>
  </si>
  <si>
    <t>0.971</t>
  </si>
  <si>
    <t>OES120508-01 PE MHD</t>
  </si>
  <si>
    <t>0.992</t>
  </si>
  <si>
    <t>OES120508-07 PE MHW</t>
  </si>
  <si>
    <t>0.9995</t>
  </si>
  <si>
    <t>OES120508-04 PE MHW</t>
  </si>
  <si>
    <t>1.0445</t>
  </si>
  <si>
    <t>OES120508-10A PE MHD</t>
  </si>
  <si>
    <t>1.1286</t>
  </si>
  <si>
    <t>OES120508-03 PE MHW</t>
  </si>
  <si>
    <t>0.9919</t>
  </si>
  <si>
    <t>OES120508-08 TT BND</t>
  </si>
  <si>
    <t>0.9845</t>
  </si>
  <si>
    <t>OES120508-11A TT BND</t>
  </si>
  <si>
    <t>1.0321</t>
  </si>
  <si>
    <t>Tt45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</si>
</sst>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d\-mmm\-yy;@"/>
    <numFmt numFmtId="165" formatCode="##0.00"/>
    <numFmt numFmtId="166" formatCode="0.000"/>
    <numFmt numFmtId="167" formatCode="0.0000"/>
    <numFmt numFmtId="168" formatCode="0.0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72"/>
      <name val="Verdana"/>
      <family val="2"/>
    </font>
    <font>
      <sz val="10"/>
      <color indexed="72"/>
      <name val="Arial"/>
      <family val="2"/>
    </font>
    <font>
      <sz val="10"/>
      <color rgb="FF252525"/>
      <name val="Arial"/>
      <family val="2"/>
    </font>
    <font>
      <b/>
      <sz val="10"/>
      <color indexed="7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1" fillId="0" borderId="0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 applyAlignment="1"/>
    <xf numFmtId="16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4" fillId="0" borderId="0" xfId="1" applyFont="1" applyFill="1" applyBorder="1" applyAlignment="1">
      <alignment wrapText="1"/>
    </xf>
    <xf numFmtId="0" fontId="1" fillId="0" borderId="0" xfId="0" applyFont="1" applyFill="1" applyBorder="1" applyAlignment="1"/>
    <xf numFmtId="165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164" fontId="4" fillId="0" borderId="0" xfId="1" applyNumberFormat="1" applyFont="1" applyFill="1" applyBorder="1" applyAlignment="1">
      <alignment wrapText="1"/>
    </xf>
    <xf numFmtId="164" fontId="1" fillId="0" borderId="0" xfId="0" applyNumberFormat="1" applyFont="1" applyBorder="1" applyAlignment="1"/>
    <xf numFmtId="166" fontId="2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6" fillId="0" borderId="0" xfId="2" applyNumberFormat="1" applyFont="1" applyBorder="1" applyAlignment="1"/>
    <xf numFmtId="167" fontId="2" fillId="0" borderId="0" xfId="3" applyNumberFormat="1" applyFont="1" applyBorder="1" applyAlignment="1"/>
    <xf numFmtId="167" fontId="2" fillId="0" borderId="0" xfId="3" applyNumberFormat="1" applyFont="1" applyBorder="1"/>
    <xf numFmtId="167" fontId="6" fillId="0" borderId="0" xfId="2" applyNumberFormat="1" applyFont="1" applyBorder="1" applyAlignment="1">
      <alignment horizontal="right" vertical="top"/>
    </xf>
    <xf numFmtId="0" fontId="1" fillId="0" borderId="0" xfId="0" applyNumberFormat="1" applyFont="1" applyFill="1" applyBorder="1" applyAlignment="1" applyProtection="1"/>
    <xf numFmtId="0" fontId="7" fillId="0" borderId="0" xfId="0" applyFont="1"/>
    <xf numFmtId="0" fontId="8" fillId="0" borderId="0" xfId="2" applyFont="1" applyBorder="1" applyAlignment="1"/>
    <xf numFmtId="164" fontId="4" fillId="0" borderId="0" xfId="4" applyNumberFormat="1" applyFont="1" applyFill="1" applyBorder="1" applyAlignment="1">
      <alignment wrapText="1"/>
    </xf>
    <xf numFmtId="0" fontId="4" fillId="0" borderId="0" xfId="4" applyNumberFormat="1" applyFont="1" applyFill="1" applyBorder="1" applyAlignment="1">
      <alignment wrapText="1"/>
    </xf>
    <xf numFmtId="168" fontId="4" fillId="0" borderId="0" xfId="1" applyNumberFormat="1" applyFont="1" applyFill="1" applyBorder="1" applyAlignment="1">
      <alignment wrapText="1"/>
    </xf>
    <xf numFmtId="164" fontId="0" fillId="0" borderId="0" xfId="0" applyNumberFormat="1" applyBorder="1"/>
    <xf numFmtId="0" fontId="0" fillId="0" borderId="0" xfId="0" applyAlignment="1"/>
    <xf numFmtId="0" fontId="0" fillId="0" borderId="0" xfId="0" applyBorder="1" applyAlignment="1"/>
    <xf numFmtId="17" fontId="2" fillId="0" borderId="0" xfId="0" applyNumberFormat="1" applyFont="1" applyFill="1" applyBorder="1" applyAlignment="1"/>
  </cellXfs>
  <cellStyles count="5">
    <cellStyle name="Normal" xfId="0" builtinId="0"/>
    <cellStyle name="Normal_Palmyra June 2010" xfId="3"/>
    <cellStyle name="Normal_PalmyraData2010JUN_Summary" xfId="2"/>
    <cellStyle name="Normal_Sheet1" xfId="1"/>
    <cellStyle name="Normal_Sheet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tabSelected="1" zoomScaleNormal="100" workbookViewId="0">
      <pane ySplit="1" topLeftCell="A116" activePane="bottomLeft" state="frozen"/>
      <selection pane="bottomLeft" activeCell="D127" sqref="D127"/>
    </sheetView>
  </sheetViews>
  <sheetFormatPr defaultRowHeight="14.4" x14ac:dyDescent="0.55000000000000004"/>
  <cols>
    <col min="1" max="1" width="48.3671875" bestFit="1" customWidth="1"/>
    <col min="2" max="2" width="28.26171875" bestFit="1" customWidth="1"/>
    <col min="3" max="3" width="11.05078125" bestFit="1" customWidth="1"/>
    <col min="4" max="4" width="11.47265625" style="26" bestFit="1" customWidth="1"/>
    <col min="5" max="5" width="12.83984375" style="26" bestFit="1" customWidth="1"/>
    <col min="6" max="6" width="21.83984375" bestFit="1" customWidth="1"/>
    <col min="7" max="7" width="15.15625" bestFit="1" customWidth="1"/>
    <col min="8" max="8" width="17.83984375" bestFit="1" customWidth="1"/>
    <col min="9" max="9" width="16.7890625" bestFit="1" customWidth="1"/>
    <col min="10" max="10" width="11.41796875" style="27" bestFit="1" customWidth="1"/>
    <col min="11" max="11" width="10.15625" style="28" bestFit="1" customWidth="1"/>
    <col min="12" max="12" width="11.68359375" style="28" bestFit="1" customWidth="1"/>
    <col min="13" max="13" width="5.5234375" bestFit="1" customWidth="1"/>
    <col min="14" max="14" width="4.9453125" bestFit="1" customWidth="1"/>
    <col min="15" max="15" width="11.7890625" bestFit="1" customWidth="1"/>
    <col min="16" max="16" width="4.9453125" bestFit="1" customWidth="1"/>
    <col min="17" max="17" width="11.7890625" bestFit="1" customWidth="1"/>
    <col min="18" max="18" width="4.9453125" bestFit="1" customWidth="1"/>
    <col min="19" max="19" width="4" bestFit="1" customWidth="1"/>
    <col min="20" max="20" width="10.5234375" bestFit="1" customWidth="1"/>
    <col min="21" max="21" width="10.05078125" bestFit="1" customWidth="1"/>
    <col min="22" max="22" width="47.578125" bestFit="1" customWidth="1"/>
  </cols>
  <sheetData>
    <row r="1" spans="1:22" x14ac:dyDescent="0.5500000000000000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3" t="s">
        <v>19</v>
      </c>
      <c r="U1" s="3" t="s">
        <v>20</v>
      </c>
      <c r="V1" s="3" t="s">
        <v>21</v>
      </c>
    </row>
    <row r="2" spans="1:22" x14ac:dyDescent="0.55000000000000004">
      <c r="A2" s="1" t="s">
        <v>22</v>
      </c>
      <c r="B2" s="1" t="s">
        <v>23</v>
      </c>
      <c r="C2" s="1">
        <v>2015</v>
      </c>
      <c r="D2" s="5">
        <v>2008</v>
      </c>
      <c r="E2" s="2" t="s">
        <v>24</v>
      </c>
      <c r="F2" s="3" t="s">
        <v>25</v>
      </c>
      <c r="G2" s="3"/>
      <c r="H2" s="3" t="s">
        <v>26</v>
      </c>
      <c r="I2" s="3" t="s">
        <v>27</v>
      </c>
      <c r="J2" s="3" t="s">
        <v>28</v>
      </c>
      <c r="K2" s="3"/>
      <c r="L2" s="3"/>
      <c r="M2" s="4">
        <v>-14.988336762387624</v>
      </c>
      <c r="N2" s="4">
        <v>15.994318683561685</v>
      </c>
      <c r="O2" s="4">
        <v>432.83053615137675</v>
      </c>
      <c r="P2" s="4">
        <f>(O2/U2)*100</f>
        <v>41.462835151966345</v>
      </c>
      <c r="Q2" s="4">
        <v>147.23048336417386</v>
      </c>
      <c r="R2" s="4">
        <f>(Q2/U2)*100</f>
        <v>14.103887667800924</v>
      </c>
      <c r="S2" s="4">
        <f>O2/Q2</f>
        <v>2.9398160371502184</v>
      </c>
      <c r="T2" s="3" t="s">
        <v>29</v>
      </c>
      <c r="U2" s="3">
        <f>T2*1000</f>
        <v>1043.9000000000001</v>
      </c>
      <c r="V2" s="3"/>
    </row>
    <row r="3" spans="1:22" x14ac:dyDescent="0.55000000000000004">
      <c r="A3" s="1" t="s">
        <v>22</v>
      </c>
      <c r="B3" s="1" t="s">
        <v>23</v>
      </c>
      <c r="C3" s="1">
        <v>2015</v>
      </c>
      <c r="D3" s="5">
        <v>2008</v>
      </c>
      <c r="E3" s="2" t="s">
        <v>24</v>
      </c>
      <c r="F3" s="3" t="s">
        <v>30</v>
      </c>
      <c r="G3" s="3"/>
      <c r="H3" s="3" t="s">
        <v>26</v>
      </c>
      <c r="I3" s="3" t="s">
        <v>27</v>
      </c>
      <c r="J3" s="3" t="s">
        <v>28</v>
      </c>
      <c r="K3" s="3"/>
      <c r="L3" s="3"/>
      <c r="M3" s="4">
        <v>-15.09499862284375</v>
      </c>
      <c r="N3" s="4">
        <v>16.130667917500045</v>
      </c>
      <c r="O3" s="4">
        <v>300.93072361743515</v>
      </c>
      <c r="P3" s="4">
        <f>(O3/U3)*100</f>
        <v>37.359493931401012</v>
      </c>
      <c r="Q3" s="4">
        <v>101.58743787478788</v>
      </c>
      <c r="R3" s="4">
        <f>(Q3/U3)*100</f>
        <v>12.611724130948215</v>
      </c>
      <c r="S3" s="4">
        <f>O3/Q3</f>
        <v>2.9622828364698877</v>
      </c>
      <c r="T3" s="3" t="s">
        <v>31</v>
      </c>
      <c r="U3" s="3">
        <f>T3*1000</f>
        <v>805.5</v>
      </c>
      <c r="V3" s="3"/>
    </row>
    <row r="4" spans="1:22" x14ac:dyDescent="0.55000000000000004">
      <c r="A4" s="1" t="s">
        <v>22</v>
      </c>
      <c r="B4" s="1" t="s">
        <v>23</v>
      </c>
      <c r="C4" s="1">
        <v>2015</v>
      </c>
      <c r="D4" s="5">
        <v>2008</v>
      </c>
      <c r="E4" s="2" t="s">
        <v>24</v>
      </c>
      <c r="F4" s="3" t="s">
        <v>32</v>
      </c>
      <c r="G4" s="3"/>
      <c r="H4" s="3" t="s">
        <v>26</v>
      </c>
      <c r="I4" s="3" t="s">
        <v>27</v>
      </c>
      <c r="J4" s="3" t="s">
        <v>28</v>
      </c>
      <c r="K4" s="3"/>
      <c r="L4" s="3"/>
      <c r="M4" s="4">
        <v>-15.922965924869247</v>
      </c>
      <c r="N4" s="4">
        <v>14.543758409727301</v>
      </c>
      <c r="O4" s="4">
        <v>404.47549155408427</v>
      </c>
      <c r="P4" s="4">
        <f>(O4/U4)*100</f>
        <v>41.616986475366218</v>
      </c>
      <c r="Q4" s="4">
        <v>131.10445062464248</v>
      </c>
      <c r="R4" s="4">
        <f>(Q4/U4)*100</f>
        <v>13.489500012824621</v>
      </c>
      <c r="S4" s="4">
        <f>O4/Q4</f>
        <v>3.0851392887653715</v>
      </c>
      <c r="T4" s="3" t="s">
        <v>33</v>
      </c>
      <c r="U4" s="3">
        <f>T4*1000</f>
        <v>971.9</v>
      </c>
      <c r="V4" s="3"/>
    </row>
    <row r="5" spans="1:22" x14ac:dyDescent="0.55000000000000004">
      <c r="A5" s="1" t="s">
        <v>34</v>
      </c>
      <c r="B5" s="1" t="s">
        <v>23</v>
      </c>
      <c r="C5" s="1">
        <v>2015</v>
      </c>
      <c r="D5" s="2">
        <v>39685</v>
      </c>
      <c r="E5" s="2" t="s">
        <v>24</v>
      </c>
      <c r="F5" s="3" t="s">
        <v>35</v>
      </c>
      <c r="G5" s="3"/>
      <c r="H5" s="3" t="s">
        <v>26</v>
      </c>
      <c r="I5" s="3" t="s">
        <v>27</v>
      </c>
      <c r="J5" s="3" t="s">
        <v>28</v>
      </c>
      <c r="K5" s="6">
        <v>5.9</v>
      </c>
      <c r="L5" s="6">
        <v>-162.1</v>
      </c>
      <c r="M5" s="4">
        <v>-16.492551082479725</v>
      </c>
      <c r="N5" s="4">
        <v>14.453815839582894</v>
      </c>
      <c r="O5" s="4">
        <v>257.36120798507835</v>
      </c>
      <c r="P5" s="4">
        <f>(O5/U5)*100</f>
        <v>26.488391105915841</v>
      </c>
      <c r="Q5" s="4">
        <v>82.947012308692265</v>
      </c>
      <c r="R5" s="4">
        <f>(Q5/U5)*100</f>
        <v>8.5371564747521891</v>
      </c>
      <c r="S5" s="4">
        <f>O5/Q5</f>
        <v>3.1027182392934569</v>
      </c>
      <c r="T5" s="3" t="s">
        <v>36</v>
      </c>
      <c r="U5" s="3">
        <f>T5*1000</f>
        <v>971.6</v>
      </c>
      <c r="V5" s="3"/>
    </row>
    <row r="6" spans="1:22" x14ac:dyDescent="0.55000000000000004">
      <c r="A6" s="1" t="s">
        <v>34</v>
      </c>
      <c r="B6" s="1" t="s">
        <v>23</v>
      </c>
      <c r="C6" s="1">
        <v>2015</v>
      </c>
      <c r="D6" s="2">
        <v>39685</v>
      </c>
      <c r="E6" s="2" t="s">
        <v>24</v>
      </c>
      <c r="F6" s="3" t="s">
        <v>37</v>
      </c>
      <c r="G6" s="3"/>
      <c r="H6" s="3" t="s">
        <v>26</v>
      </c>
      <c r="I6" s="3" t="s">
        <v>27</v>
      </c>
      <c r="J6" s="3" t="s">
        <v>28</v>
      </c>
      <c r="K6" s="6">
        <v>5.9</v>
      </c>
      <c r="L6" s="6">
        <v>-162.1</v>
      </c>
      <c r="M6" s="4">
        <v>-16.412018844676904</v>
      </c>
      <c r="N6" s="4">
        <v>14.122452914494996</v>
      </c>
      <c r="O6" s="4">
        <v>267.16288779702256</v>
      </c>
      <c r="P6" s="4">
        <f>(O6/U6)*100</f>
        <v>28.702501912013602</v>
      </c>
      <c r="Q6" s="4">
        <v>85.914144870674733</v>
      </c>
      <c r="R6" s="4">
        <f>(Q6/U6)*100</f>
        <v>9.2301401880828049</v>
      </c>
      <c r="S6" s="4">
        <f>O6/Q6</f>
        <v>3.10964961822269</v>
      </c>
      <c r="T6" s="3" t="s">
        <v>38</v>
      </c>
      <c r="U6" s="3">
        <f>T6*1000</f>
        <v>930.8</v>
      </c>
      <c r="V6" s="3"/>
    </row>
    <row r="7" spans="1:22" x14ac:dyDescent="0.55000000000000004">
      <c r="A7" s="1" t="s">
        <v>34</v>
      </c>
      <c r="B7" s="1" t="s">
        <v>23</v>
      </c>
      <c r="C7" s="1">
        <v>2015</v>
      </c>
      <c r="D7" s="2">
        <v>39685</v>
      </c>
      <c r="E7" s="2" t="s">
        <v>24</v>
      </c>
      <c r="F7" s="3" t="s">
        <v>39</v>
      </c>
      <c r="G7" s="3"/>
      <c r="H7" s="3" t="s">
        <v>26</v>
      </c>
      <c r="I7" s="3" t="s">
        <v>27</v>
      </c>
      <c r="J7" s="3" t="s">
        <v>28</v>
      </c>
      <c r="K7" s="6">
        <v>5.9</v>
      </c>
      <c r="L7" s="6">
        <v>-162.1</v>
      </c>
      <c r="M7" s="4">
        <v>-16.549486430548196</v>
      </c>
      <c r="N7" s="4">
        <v>14.34771306359494</v>
      </c>
      <c r="O7" s="4">
        <v>243.20472390089401</v>
      </c>
      <c r="P7" s="4">
        <f>(O7/U7)*100</f>
        <v>25.578957078343922</v>
      </c>
      <c r="Q7" s="4">
        <v>77.679225404519428</v>
      </c>
      <c r="R7" s="4">
        <f>(Q7/U7)*100</f>
        <v>8.1698806693857211</v>
      </c>
      <c r="S7" s="4">
        <f>O7/Q7</f>
        <v>3.1308850292261563</v>
      </c>
      <c r="T7" s="3" t="s">
        <v>40</v>
      </c>
      <c r="U7" s="3">
        <f>T7*1000</f>
        <v>950.8</v>
      </c>
      <c r="V7" s="3"/>
    </row>
    <row r="8" spans="1:22" x14ac:dyDescent="0.55000000000000004">
      <c r="A8" s="1" t="s">
        <v>34</v>
      </c>
      <c r="B8" s="1" t="s">
        <v>23</v>
      </c>
      <c r="C8" s="1">
        <v>2015</v>
      </c>
      <c r="D8" s="2">
        <v>39686</v>
      </c>
      <c r="E8" s="2" t="s">
        <v>24</v>
      </c>
      <c r="F8" s="3" t="s">
        <v>41</v>
      </c>
      <c r="G8" s="3"/>
      <c r="H8" s="3" t="s">
        <v>26</v>
      </c>
      <c r="I8" s="3" t="s">
        <v>27</v>
      </c>
      <c r="J8" s="3" t="s">
        <v>28</v>
      </c>
      <c r="K8" s="6">
        <v>5.85</v>
      </c>
      <c r="L8" s="6">
        <v>-162.11666600000001</v>
      </c>
      <c r="M8" s="4">
        <v>-15.710241192486226</v>
      </c>
      <c r="N8" s="4">
        <v>15.100360559794268</v>
      </c>
      <c r="O8" s="4">
        <v>256.272184823369</v>
      </c>
      <c r="P8" s="4">
        <f>(O8/U8)*100</f>
        <v>26.427986472452204</v>
      </c>
      <c r="Q8" s="4">
        <v>84.765747075498481</v>
      </c>
      <c r="R8" s="4">
        <f>(Q8/U8)*100</f>
        <v>8.7414403501596869</v>
      </c>
      <c r="S8" s="4">
        <f>O8/Q8</f>
        <v>3.0232988402156655</v>
      </c>
      <c r="T8" s="3" t="s">
        <v>42</v>
      </c>
      <c r="U8" s="3">
        <f>T8*1000</f>
        <v>969.7</v>
      </c>
      <c r="V8" s="3"/>
    </row>
    <row r="9" spans="1:22" x14ac:dyDescent="0.55000000000000004">
      <c r="A9" s="1" t="s">
        <v>34</v>
      </c>
      <c r="B9" s="1" t="s">
        <v>23</v>
      </c>
      <c r="C9" s="1">
        <v>2015</v>
      </c>
      <c r="D9" s="2">
        <v>39686</v>
      </c>
      <c r="E9" s="2" t="s">
        <v>24</v>
      </c>
      <c r="F9" s="3" t="s">
        <v>43</v>
      </c>
      <c r="G9" s="3"/>
      <c r="H9" s="3" t="s">
        <v>26</v>
      </c>
      <c r="I9" s="3" t="s">
        <v>27</v>
      </c>
      <c r="J9" s="3" t="s">
        <v>28</v>
      </c>
      <c r="K9" s="6">
        <v>5.85</v>
      </c>
      <c r="L9" s="6">
        <v>-162.11666600000001</v>
      </c>
      <c r="M9" s="4">
        <v>-16.256451017322348</v>
      </c>
      <c r="N9" s="4">
        <v>14.658495451455268</v>
      </c>
      <c r="O9" s="4">
        <v>247.56037661494207</v>
      </c>
      <c r="P9" s="4">
        <f>(O9/U9)*100</f>
        <v>24.920513047608424</v>
      </c>
      <c r="Q9" s="4">
        <v>80.45734680165468</v>
      </c>
      <c r="R9" s="4">
        <f>(Q9/U9)*100</f>
        <v>8.0991893297417636</v>
      </c>
      <c r="S9" s="4">
        <f>O9/Q9</f>
        <v>3.0769144951452807</v>
      </c>
      <c r="T9" s="3" t="s">
        <v>44</v>
      </c>
      <c r="U9" s="3">
        <f>T9*1000</f>
        <v>993.4</v>
      </c>
      <c r="V9" s="3"/>
    </row>
    <row r="10" spans="1:22" x14ac:dyDescent="0.55000000000000004">
      <c r="A10" s="1" t="s">
        <v>34</v>
      </c>
      <c r="B10" s="1" t="s">
        <v>23</v>
      </c>
      <c r="C10" s="1">
        <v>2015</v>
      </c>
      <c r="D10" s="2">
        <v>39686</v>
      </c>
      <c r="E10" s="2" t="s">
        <v>24</v>
      </c>
      <c r="F10" s="3" t="s">
        <v>45</v>
      </c>
      <c r="G10" s="3"/>
      <c r="H10" s="3" t="s">
        <v>26</v>
      </c>
      <c r="I10" s="3" t="s">
        <v>27</v>
      </c>
      <c r="J10" s="3" t="s">
        <v>28</v>
      </c>
      <c r="K10" s="6">
        <v>5.85</v>
      </c>
      <c r="L10" s="6">
        <v>-162.11666600000001</v>
      </c>
      <c r="M10" s="4">
        <v>-16.233414556489738</v>
      </c>
      <c r="N10" s="4">
        <v>14.699658938756944</v>
      </c>
      <c r="O10" s="4">
        <v>231.22754309095515</v>
      </c>
      <c r="P10" s="4">
        <f>(O10/U10)*100</f>
        <v>24.738155888622572</v>
      </c>
      <c r="Q10" s="4">
        <v>74.899852480081563</v>
      </c>
      <c r="R10" s="4">
        <f>(Q10/U10)*100</f>
        <v>8.0132505060534474</v>
      </c>
      <c r="S10" s="4">
        <f>O10/Q10</f>
        <v>3.0871561883576004</v>
      </c>
      <c r="T10" s="3" t="s">
        <v>46</v>
      </c>
      <c r="U10" s="3">
        <f>T10*1000</f>
        <v>934.69999999999993</v>
      </c>
      <c r="V10" s="3"/>
    </row>
    <row r="11" spans="1:22" x14ac:dyDescent="0.55000000000000004">
      <c r="A11" s="1" t="s">
        <v>34</v>
      </c>
      <c r="B11" s="1" t="s">
        <v>23</v>
      </c>
      <c r="C11" s="1">
        <v>2015</v>
      </c>
      <c r="D11" s="2">
        <v>39686</v>
      </c>
      <c r="E11" s="2" t="s">
        <v>24</v>
      </c>
      <c r="F11" s="3" t="s">
        <v>47</v>
      </c>
      <c r="G11" s="3"/>
      <c r="H11" s="3" t="s">
        <v>26</v>
      </c>
      <c r="I11" s="3" t="s">
        <v>27</v>
      </c>
      <c r="J11" s="3" t="s">
        <v>28</v>
      </c>
      <c r="K11" s="6">
        <v>5.85</v>
      </c>
      <c r="L11" s="6">
        <v>-162.11666600000001</v>
      </c>
      <c r="M11" s="4">
        <v>-16.537709356111062</v>
      </c>
      <c r="N11" s="4">
        <v>14.595338531733727</v>
      </c>
      <c r="O11" s="4">
        <v>242.11583690885755</v>
      </c>
      <c r="P11" s="4">
        <f>(O11/U11)*100</f>
        <v>25.341829276623145</v>
      </c>
      <c r="Q11" s="4">
        <v>77.487584693009055</v>
      </c>
      <c r="R11" s="4">
        <f>(Q11/U11)*100</f>
        <v>8.1104861516651727</v>
      </c>
      <c r="S11" s="4">
        <f>O11/Q11</f>
        <v>3.1245758642248824</v>
      </c>
      <c r="T11" s="3" t="s">
        <v>48</v>
      </c>
      <c r="U11" s="3">
        <f>T11*1000</f>
        <v>955.4</v>
      </c>
      <c r="V11" s="3"/>
    </row>
    <row r="12" spans="1:22" x14ac:dyDescent="0.55000000000000004">
      <c r="A12" s="1" t="s">
        <v>34</v>
      </c>
      <c r="B12" s="1" t="s">
        <v>23</v>
      </c>
      <c r="C12" s="1">
        <v>2015</v>
      </c>
      <c r="D12" s="2">
        <v>39686</v>
      </c>
      <c r="E12" s="2" t="s">
        <v>24</v>
      </c>
      <c r="F12" s="3" t="s">
        <v>49</v>
      </c>
      <c r="G12" s="3"/>
      <c r="H12" s="3" t="s">
        <v>26</v>
      </c>
      <c r="I12" s="3" t="s">
        <v>27</v>
      </c>
      <c r="J12" s="3" t="s">
        <v>28</v>
      </c>
      <c r="K12" s="6">
        <v>5.85</v>
      </c>
      <c r="L12" s="6">
        <v>-162.11666600000001</v>
      </c>
      <c r="M12" s="4">
        <v>-16.370373831926969</v>
      </c>
      <c r="N12" s="4">
        <v>14.990900731076549</v>
      </c>
      <c r="O12" s="4">
        <v>264.98466340557007</v>
      </c>
      <c r="P12" s="4">
        <f>(O12/U12)*100</f>
        <v>26.130032876991429</v>
      </c>
      <c r="Q12" s="4">
        <v>84.095749400212114</v>
      </c>
      <c r="R12" s="4">
        <f>(Q12/U12)*100</f>
        <v>8.292648594834052</v>
      </c>
      <c r="S12" s="4">
        <f>O12/Q12</f>
        <v>3.1509875980117221</v>
      </c>
      <c r="T12" s="3" t="s">
        <v>50</v>
      </c>
      <c r="U12" s="3">
        <f>T12*1000</f>
        <v>1014.1</v>
      </c>
      <c r="V12" s="3"/>
    </row>
    <row r="13" spans="1:22" x14ac:dyDescent="0.55000000000000004">
      <c r="A13" s="1" t="s">
        <v>34</v>
      </c>
      <c r="B13" s="1" t="s">
        <v>23</v>
      </c>
      <c r="C13" s="1">
        <v>2015</v>
      </c>
      <c r="D13" s="2">
        <v>39686</v>
      </c>
      <c r="E13" s="2" t="s">
        <v>24</v>
      </c>
      <c r="F13" s="3" t="s">
        <v>51</v>
      </c>
      <c r="G13" s="3"/>
      <c r="H13" s="3" t="s">
        <v>52</v>
      </c>
      <c r="I13" s="3" t="s">
        <v>53</v>
      </c>
      <c r="J13" s="3" t="s">
        <v>28</v>
      </c>
      <c r="K13" s="6">
        <v>5.8666660000000004</v>
      </c>
      <c r="L13" s="6">
        <v>-162.16666599999999</v>
      </c>
      <c r="M13" s="4">
        <v>-15.32283130652789</v>
      </c>
      <c r="N13" s="4">
        <v>16.802801241013473</v>
      </c>
      <c r="O13" s="4">
        <v>297.66242860525102</v>
      </c>
      <c r="P13" s="4">
        <f>(O13/U13)*100</f>
        <v>28.657208876985752</v>
      </c>
      <c r="Q13" s="4">
        <v>104.45017317541632</v>
      </c>
      <c r="R13" s="4">
        <f>(Q13/U13)*100</f>
        <v>10.055855701878919</v>
      </c>
      <c r="S13" s="4">
        <f>O13/Q13</f>
        <v>2.8498031123926335</v>
      </c>
      <c r="T13" s="3" t="s">
        <v>54</v>
      </c>
      <c r="U13" s="3">
        <f>T13*1000</f>
        <v>1038.7</v>
      </c>
      <c r="V13" s="3"/>
    </row>
    <row r="14" spans="1:22" x14ac:dyDescent="0.55000000000000004">
      <c r="A14" s="1" t="s">
        <v>55</v>
      </c>
      <c r="B14" s="1" t="s">
        <v>23</v>
      </c>
      <c r="C14" s="1">
        <v>2015</v>
      </c>
      <c r="D14" s="2">
        <v>39687</v>
      </c>
      <c r="E14" s="2" t="s">
        <v>24</v>
      </c>
      <c r="F14" s="3" t="s">
        <v>56</v>
      </c>
      <c r="G14" s="3"/>
      <c r="H14" s="3" t="s">
        <v>52</v>
      </c>
      <c r="I14" s="3" t="s">
        <v>53</v>
      </c>
      <c r="J14" s="1" t="s">
        <v>28</v>
      </c>
      <c r="K14" s="1" t="s">
        <v>57</v>
      </c>
      <c r="L14" s="1" t="s">
        <v>58</v>
      </c>
      <c r="M14" s="4">
        <v>-16.064309841078057</v>
      </c>
      <c r="N14" s="4">
        <v>15.143835381286129</v>
      </c>
      <c r="O14" s="4">
        <v>130.01657863433351</v>
      </c>
      <c r="P14" s="4">
        <f>(O14/U14)*100</f>
        <v>19.672655263176502</v>
      </c>
      <c r="Q14" s="4">
        <v>42.220749813434217</v>
      </c>
      <c r="R14" s="4">
        <f>(Q14/U14)*100</f>
        <v>6.3883718888537171</v>
      </c>
      <c r="S14" s="4">
        <f>O14/Q14</f>
        <v>3.0794474093627664</v>
      </c>
      <c r="T14" s="3" t="s">
        <v>59</v>
      </c>
      <c r="U14" s="3">
        <f>T14*1000</f>
        <v>660.90000000000009</v>
      </c>
      <c r="V14" s="3"/>
    </row>
    <row r="15" spans="1:22" x14ac:dyDescent="0.55000000000000004">
      <c r="A15" s="1" t="s">
        <v>55</v>
      </c>
      <c r="B15" s="1" t="s">
        <v>23</v>
      </c>
      <c r="C15" s="1">
        <v>2015</v>
      </c>
      <c r="D15" s="2">
        <v>39687</v>
      </c>
      <c r="E15" s="2" t="s">
        <v>24</v>
      </c>
      <c r="F15" s="3" t="s">
        <v>60</v>
      </c>
      <c r="G15" s="3"/>
      <c r="H15" s="3" t="s">
        <v>52</v>
      </c>
      <c r="I15" s="3" t="s">
        <v>53</v>
      </c>
      <c r="J15" s="1" t="s">
        <v>28</v>
      </c>
      <c r="K15" s="1" t="s">
        <v>61</v>
      </c>
      <c r="L15" s="1" t="s">
        <v>62</v>
      </c>
      <c r="M15" s="4">
        <v>-17.058656525993872</v>
      </c>
      <c r="N15" s="4">
        <v>15.195773138253244</v>
      </c>
      <c r="O15" s="4">
        <v>367.40650193195961</v>
      </c>
      <c r="P15" s="4">
        <f>(O15/U15)*100</f>
        <v>38.21180467311072</v>
      </c>
      <c r="Q15" s="4">
        <v>111.12468038037947</v>
      </c>
      <c r="R15" s="4">
        <f>(Q15/U15)*100</f>
        <v>11.557429056721734</v>
      </c>
      <c r="S15" s="4">
        <f>O15/Q15</f>
        <v>3.3062547462393428</v>
      </c>
      <c r="T15" s="3" t="s">
        <v>63</v>
      </c>
      <c r="U15" s="3">
        <f>T15*1000</f>
        <v>961.5</v>
      </c>
      <c r="V15" s="3"/>
    </row>
    <row r="16" spans="1:22" x14ac:dyDescent="0.55000000000000004">
      <c r="A16" s="1" t="s">
        <v>34</v>
      </c>
      <c r="B16" s="1" t="s">
        <v>23</v>
      </c>
      <c r="C16" s="1">
        <v>2015</v>
      </c>
      <c r="D16" s="2">
        <v>39692</v>
      </c>
      <c r="E16" s="2" t="s">
        <v>24</v>
      </c>
      <c r="F16" s="3" t="s">
        <v>64</v>
      </c>
      <c r="G16" s="3"/>
      <c r="H16" s="3" t="s">
        <v>52</v>
      </c>
      <c r="I16" s="3" t="s">
        <v>53</v>
      </c>
      <c r="J16" s="3" t="s">
        <v>28</v>
      </c>
      <c r="K16" s="6">
        <v>5.9166660000000002</v>
      </c>
      <c r="L16" s="6">
        <v>-162.11666600000001</v>
      </c>
      <c r="M16" s="4">
        <v>-15.055084976590654</v>
      </c>
      <c r="N16" s="4">
        <v>16.504635585791068</v>
      </c>
      <c r="O16" s="4">
        <v>283.50090624316971</v>
      </c>
      <c r="P16" s="4">
        <f>(O16/U16)*100</f>
        <v>27.680229080567244</v>
      </c>
      <c r="Q16" s="4">
        <v>96.813236090024418</v>
      </c>
      <c r="R16" s="4">
        <f>(Q16/U16)*100</f>
        <v>9.4525713815684842</v>
      </c>
      <c r="S16" s="4">
        <f>O16/Q16</f>
        <v>2.9283279610604969</v>
      </c>
      <c r="T16" s="3" t="s">
        <v>65</v>
      </c>
      <c r="U16" s="3">
        <f>T16*1000</f>
        <v>1024.2</v>
      </c>
      <c r="V16" s="3"/>
    </row>
    <row r="17" spans="1:22" x14ac:dyDescent="0.55000000000000004">
      <c r="A17" s="1" t="s">
        <v>55</v>
      </c>
      <c r="B17" s="1" t="s">
        <v>23</v>
      </c>
      <c r="C17" s="1">
        <v>2015</v>
      </c>
      <c r="D17" s="2">
        <v>39694</v>
      </c>
      <c r="E17" s="2" t="s">
        <v>24</v>
      </c>
      <c r="F17" s="3" t="s">
        <v>66</v>
      </c>
      <c r="G17" s="3"/>
      <c r="H17" s="3" t="s">
        <v>26</v>
      </c>
      <c r="I17" s="3" t="s">
        <v>27</v>
      </c>
      <c r="J17" s="1" t="s">
        <v>28</v>
      </c>
      <c r="K17" s="1" t="s">
        <v>67</v>
      </c>
      <c r="L17" s="1" t="s">
        <v>58</v>
      </c>
      <c r="M17" s="4">
        <v>-15.7898160819868</v>
      </c>
      <c r="N17" s="4">
        <v>13.925035127159083</v>
      </c>
      <c r="O17" s="4">
        <v>99.127201263742933</v>
      </c>
      <c r="P17" s="4">
        <f>(O17/U17)*100</f>
        <v>22.513559224106956</v>
      </c>
      <c r="Q17" s="4">
        <v>34.699519513104093</v>
      </c>
      <c r="R17" s="4">
        <f>(Q17/U17)*100</f>
        <v>7.8808811067690412</v>
      </c>
      <c r="S17" s="4">
        <f>O17/Q17</f>
        <v>2.8567312358981818</v>
      </c>
      <c r="T17" s="3" t="s">
        <v>68</v>
      </c>
      <c r="U17" s="3">
        <f>T17*1000</f>
        <v>440.3</v>
      </c>
      <c r="V17" s="3" t="s">
        <v>69</v>
      </c>
    </row>
    <row r="18" spans="1:22" x14ac:dyDescent="0.55000000000000004">
      <c r="A18" s="1" t="s">
        <v>34</v>
      </c>
      <c r="B18" s="1" t="s">
        <v>23</v>
      </c>
      <c r="C18" s="1">
        <v>2015</v>
      </c>
      <c r="D18" s="2">
        <v>39694</v>
      </c>
      <c r="E18" s="2" t="s">
        <v>24</v>
      </c>
      <c r="F18" s="3" t="s">
        <v>70</v>
      </c>
      <c r="G18" s="3"/>
      <c r="H18" s="3" t="s">
        <v>26</v>
      </c>
      <c r="I18" s="3" t="s">
        <v>27</v>
      </c>
      <c r="J18" s="3" t="s">
        <v>28</v>
      </c>
      <c r="K18" s="6">
        <v>5.9166660000000002</v>
      </c>
      <c r="L18" s="6">
        <v>-162.15</v>
      </c>
      <c r="M18" s="4">
        <v>-14.949882346738754</v>
      </c>
      <c r="N18" s="4">
        <v>16.726784752813206</v>
      </c>
      <c r="O18" s="4">
        <v>194.2151791035734</v>
      </c>
      <c r="P18" s="4">
        <f>(O18/U18)*100</f>
        <v>37.785054300306108</v>
      </c>
      <c r="Q18" s="4">
        <v>67.130146708812021</v>
      </c>
      <c r="R18" s="4">
        <f>(Q18/U18)*100</f>
        <v>13.060339826617124</v>
      </c>
      <c r="S18" s="4">
        <f>O18/Q18</f>
        <v>2.8931141763478259</v>
      </c>
      <c r="T18" s="3" t="s">
        <v>71</v>
      </c>
      <c r="U18" s="3">
        <f>T18*1000</f>
        <v>514</v>
      </c>
      <c r="V18" s="3"/>
    </row>
    <row r="19" spans="1:22" x14ac:dyDescent="0.55000000000000004">
      <c r="A19" s="1" t="s">
        <v>34</v>
      </c>
      <c r="B19" s="1" t="s">
        <v>23</v>
      </c>
      <c r="C19" s="1">
        <v>2015</v>
      </c>
      <c r="D19" s="2">
        <v>39694</v>
      </c>
      <c r="E19" s="2" t="s">
        <v>24</v>
      </c>
      <c r="F19" s="3" t="s">
        <v>72</v>
      </c>
      <c r="G19" s="3"/>
      <c r="H19" s="3" t="s">
        <v>26</v>
      </c>
      <c r="I19" s="3" t="s">
        <v>27</v>
      </c>
      <c r="J19" s="3" t="s">
        <v>28</v>
      </c>
      <c r="K19" s="6">
        <v>5.9166660000000002</v>
      </c>
      <c r="L19" s="6">
        <v>-162.15</v>
      </c>
      <c r="M19" s="4">
        <v>-16.264469591942621</v>
      </c>
      <c r="N19" s="4">
        <v>14.926118719073788</v>
      </c>
      <c r="O19" s="4">
        <v>291.12612139481877</v>
      </c>
      <c r="P19" s="4">
        <f>(O19/U19)*100</f>
        <v>28.927476291218078</v>
      </c>
      <c r="Q19" s="4">
        <v>93.755794505658059</v>
      </c>
      <c r="R19" s="4">
        <f>(Q19/U19)*100</f>
        <v>9.3159573236941622</v>
      </c>
      <c r="S19" s="4">
        <f>O19/Q19</f>
        <v>3.105153371371085</v>
      </c>
      <c r="T19" s="3" t="s">
        <v>73</v>
      </c>
      <c r="U19" s="3">
        <f>T19*1000</f>
        <v>1006.4</v>
      </c>
      <c r="V19" s="3"/>
    </row>
    <row r="20" spans="1:22" x14ac:dyDescent="0.55000000000000004">
      <c r="A20" s="1" t="s">
        <v>34</v>
      </c>
      <c r="B20" s="1" t="s">
        <v>23</v>
      </c>
      <c r="C20" s="1">
        <v>2015</v>
      </c>
      <c r="D20" s="2">
        <v>39694</v>
      </c>
      <c r="E20" s="2" t="s">
        <v>24</v>
      </c>
      <c r="F20" s="3" t="s">
        <v>74</v>
      </c>
      <c r="G20" s="3"/>
      <c r="H20" s="3" t="s">
        <v>26</v>
      </c>
      <c r="I20" s="3" t="s">
        <v>27</v>
      </c>
      <c r="J20" s="3" t="s">
        <v>28</v>
      </c>
      <c r="K20" s="6">
        <v>5.9166660000000002</v>
      </c>
      <c r="L20" s="6">
        <v>-162.15</v>
      </c>
      <c r="M20" s="4">
        <v>-16.080153687528302</v>
      </c>
      <c r="N20" s="4">
        <v>14.516495334935421</v>
      </c>
      <c r="O20" s="4">
        <v>222.51766220712926</v>
      </c>
      <c r="P20" s="4">
        <f>(O20/U20)*100</f>
        <v>24.353470746101486</v>
      </c>
      <c r="Q20" s="4">
        <v>71.639683527362379</v>
      </c>
      <c r="R20" s="4">
        <f>(Q20/U20)*100</f>
        <v>7.84061327868692</v>
      </c>
      <c r="S20" s="4">
        <f>O20/Q20</f>
        <v>3.1060670741536689</v>
      </c>
      <c r="T20" s="3" t="s">
        <v>75</v>
      </c>
      <c r="U20" s="3">
        <f>T20*1000</f>
        <v>913.69999999999993</v>
      </c>
      <c r="V20" s="3"/>
    </row>
    <row r="21" spans="1:22" x14ac:dyDescent="0.55000000000000004">
      <c r="A21" s="1" t="s">
        <v>34</v>
      </c>
      <c r="B21" s="1" t="s">
        <v>23</v>
      </c>
      <c r="C21" s="1">
        <v>2015</v>
      </c>
      <c r="D21" s="2">
        <v>39694</v>
      </c>
      <c r="E21" s="2" t="s">
        <v>24</v>
      </c>
      <c r="F21" s="3" t="s">
        <v>76</v>
      </c>
      <c r="G21" s="3"/>
      <c r="H21" s="3" t="s">
        <v>26</v>
      </c>
      <c r="I21" s="3" t="s">
        <v>27</v>
      </c>
      <c r="J21" s="3" t="s">
        <v>28</v>
      </c>
      <c r="K21" s="6">
        <v>5.9166660000000002</v>
      </c>
      <c r="L21" s="6">
        <v>-162.15</v>
      </c>
      <c r="M21" s="4">
        <v>-16.470246753169242</v>
      </c>
      <c r="N21" s="4">
        <v>14.742270534154214</v>
      </c>
      <c r="O21" s="4">
        <v>300.93072361743515</v>
      </c>
      <c r="P21" s="4">
        <f>(O21/U21)*100</f>
        <v>30.829907142448022</v>
      </c>
      <c r="Q21" s="4">
        <v>96.813236090024418</v>
      </c>
      <c r="R21" s="4">
        <f>(Q21/U21)*100</f>
        <v>9.9183727169372418</v>
      </c>
      <c r="S21" s="4">
        <f>O21/Q21</f>
        <v>3.1083634404866554</v>
      </c>
      <c r="T21" s="3" t="s">
        <v>77</v>
      </c>
      <c r="U21" s="3">
        <f>T21*1000</f>
        <v>976.1</v>
      </c>
      <c r="V21" s="3"/>
    </row>
    <row r="22" spans="1:22" x14ac:dyDescent="0.55000000000000004">
      <c r="A22" s="1" t="s">
        <v>55</v>
      </c>
      <c r="B22" s="1" t="s">
        <v>23</v>
      </c>
      <c r="C22" s="1">
        <v>2015</v>
      </c>
      <c r="D22" s="2">
        <v>39695</v>
      </c>
      <c r="E22" s="2" t="s">
        <v>24</v>
      </c>
      <c r="F22" s="3" t="s">
        <v>78</v>
      </c>
      <c r="G22" s="3"/>
      <c r="H22" s="3" t="s">
        <v>52</v>
      </c>
      <c r="I22" s="3" t="s">
        <v>53</v>
      </c>
      <c r="J22" s="1" t="s">
        <v>28</v>
      </c>
      <c r="K22" s="1" t="s">
        <v>61</v>
      </c>
      <c r="L22" s="1" t="s">
        <v>79</v>
      </c>
      <c r="M22" s="4">
        <v>-13.960857411247533</v>
      </c>
      <c r="N22" s="4">
        <v>18.208151862984618</v>
      </c>
      <c r="O22" s="4">
        <v>328.17018149221389</v>
      </c>
      <c r="P22" s="4">
        <f>(O22/U22)*100</f>
        <v>41.000772300376546</v>
      </c>
      <c r="Q22" s="4">
        <v>117.79189569023823</v>
      </c>
      <c r="R22" s="4">
        <f>(Q22/U22)*100</f>
        <v>14.7166286469563</v>
      </c>
      <c r="S22" s="4">
        <f>O22/Q22</f>
        <v>2.7860166403571203</v>
      </c>
      <c r="T22" s="3" t="s">
        <v>80</v>
      </c>
      <c r="U22" s="3">
        <f>T22*1000</f>
        <v>800.4</v>
      </c>
      <c r="V22" s="3"/>
    </row>
    <row r="23" spans="1:22" x14ac:dyDescent="0.55000000000000004">
      <c r="A23" s="1" t="s">
        <v>55</v>
      </c>
      <c r="B23" s="1" t="s">
        <v>23</v>
      </c>
      <c r="C23" s="1">
        <v>2015</v>
      </c>
      <c r="D23" s="2">
        <v>39695</v>
      </c>
      <c r="E23" s="2" t="s">
        <v>24</v>
      </c>
      <c r="F23" s="3" t="s">
        <v>81</v>
      </c>
      <c r="G23" s="3"/>
      <c r="H23" s="3" t="s">
        <v>52</v>
      </c>
      <c r="I23" s="3" t="s">
        <v>53</v>
      </c>
      <c r="J23" s="1" t="s">
        <v>28</v>
      </c>
      <c r="K23" s="1" t="s">
        <v>61</v>
      </c>
      <c r="L23" s="1" t="s">
        <v>79</v>
      </c>
      <c r="M23" s="4">
        <v>-15.290095313481627</v>
      </c>
      <c r="N23" s="4">
        <v>15.950500680889864</v>
      </c>
      <c r="O23" s="4">
        <v>437.1934791802197</v>
      </c>
      <c r="P23" s="4">
        <f>(O23/U23)*100</f>
        <v>42.66134652422128</v>
      </c>
      <c r="Q23" s="4">
        <v>148.17773419765052</v>
      </c>
      <c r="R23" s="4">
        <f>(Q23/U23)*100</f>
        <v>14.459185616476436</v>
      </c>
      <c r="S23" s="4">
        <f>O23/Q23</f>
        <v>2.9504667590412632</v>
      </c>
      <c r="T23" s="3" t="s">
        <v>82</v>
      </c>
      <c r="U23" s="3">
        <f>T23*1000</f>
        <v>1024.8</v>
      </c>
      <c r="V23" s="3"/>
    </row>
    <row r="24" spans="1:22" x14ac:dyDescent="0.55000000000000004">
      <c r="A24" s="1" t="s">
        <v>55</v>
      </c>
      <c r="B24" s="1" t="s">
        <v>23</v>
      </c>
      <c r="C24" s="1">
        <v>2015</v>
      </c>
      <c r="D24" s="2">
        <v>39700</v>
      </c>
      <c r="E24" s="2" t="s">
        <v>24</v>
      </c>
      <c r="F24" s="3" t="s">
        <v>83</v>
      </c>
      <c r="G24" s="3"/>
      <c r="H24" s="3" t="s">
        <v>26</v>
      </c>
      <c r="I24" s="3" t="s">
        <v>27</v>
      </c>
      <c r="J24" s="7" t="s">
        <v>28</v>
      </c>
      <c r="K24" s="7" t="s">
        <v>84</v>
      </c>
      <c r="L24" s="7" t="s">
        <v>85</v>
      </c>
      <c r="M24" s="8">
        <v>-14.755199931996732</v>
      </c>
      <c r="N24" s="4">
        <v>16.287751419684415</v>
      </c>
      <c r="O24" s="4">
        <v>365.22635021590622</v>
      </c>
      <c r="P24" s="4">
        <f>(O24/U24)*100</f>
        <v>40.990611696510236</v>
      </c>
      <c r="Q24" s="4">
        <v>126.35331503867872</v>
      </c>
      <c r="R24" s="4">
        <f>(Q24/U24)*100</f>
        <v>14.181067905575615</v>
      </c>
      <c r="S24" s="4">
        <f>O24/Q24</f>
        <v>2.8905165654269123</v>
      </c>
      <c r="T24" s="3" t="s">
        <v>86</v>
      </c>
      <c r="U24" s="3">
        <f>T24*1000</f>
        <v>891</v>
      </c>
      <c r="V24" s="3"/>
    </row>
    <row r="25" spans="1:22" x14ac:dyDescent="0.55000000000000004">
      <c r="A25" s="1" t="s">
        <v>55</v>
      </c>
      <c r="B25" s="1" t="s">
        <v>23</v>
      </c>
      <c r="C25" s="1">
        <v>2015</v>
      </c>
      <c r="D25" s="2">
        <v>39700</v>
      </c>
      <c r="E25" s="2" t="s">
        <v>24</v>
      </c>
      <c r="F25" s="3" t="s">
        <v>87</v>
      </c>
      <c r="G25" s="3"/>
      <c r="H25" s="3" t="s">
        <v>26</v>
      </c>
      <c r="I25" s="3" t="s">
        <v>27</v>
      </c>
      <c r="J25" s="1" t="s">
        <v>28</v>
      </c>
      <c r="K25" s="1" t="s">
        <v>84</v>
      </c>
      <c r="L25" s="1" t="s">
        <v>85</v>
      </c>
      <c r="M25" s="4">
        <v>-15.106059444919619</v>
      </c>
      <c r="N25" s="4">
        <v>16.256761423060869</v>
      </c>
      <c r="O25" s="4">
        <v>419.74271262550928</v>
      </c>
      <c r="P25" s="4">
        <f>(O25/U25)*100</f>
        <v>42.282936700464319</v>
      </c>
      <c r="Q25" s="4">
        <v>144.38783797862905</v>
      </c>
      <c r="R25" s="4">
        <f>(Q25/U25)*100</f>
        <v>14.544962020613383</v>
      </c>
      <c r="S25" s="4">
        <f>O25/Q25</f>
        <v>2.9070503340290732</v>
      </c>
      <c r="T25" s="3" t="s">
        <v>88</v>
      </c>
      <c r="U25" s="3">
        <f>T25*1000</f>
        <v>992.7</v>
      </c>
      <c r="V25" s="3"/>
    </row>
    <row r="26" spans="1:22" x14ac:dyDescent="0.55000000000000004">
      <c r="A26" s="1" t="s">
        <v>34</v>
      </c>
      <c r="B26" s="1" t="s">
        <v>23</v>
      </c>
      <c r="C26" s="1">
        <v>2015</v>
      </c>
      <c r="D26" s="2">
        <v>39700</v>
      </c>
      <c r="E26" s="2" t="s">
        <v>24</v>
      </c>
      <c r="F26" s="3" t="s">
        <v>89</v>
      </c>
      <c r="G26" s="3"/>
      <c r="H26" s="3" t="s">
        <v>26</v>
      </c>
      <c r="I26" s="3" t="s">
        <v>27</v>
      </c>
      <c r="J26" s="3" t="s">
        <v>28</v>
      </c>
      <c r="K26" s="6">
        <v>5.9</v>
      </c>
      <c r="L26" s="6">
        <v>-162.08333300000001</v>
      </c>
      <c r="M26" s="4">
        <v>-16.025420101508821</v>
      </c>
      <c r="N26" s="4">
        <v>15.279878562923557</v>
      </c>
      <c r="O26" s="4">
        <v>260.62834031774776</v>
      </c>
      <c r="P26" s="4">
        <f>(O26/U26)*100</f>
        <v>24.138958999513545</v>
      </c>
      <c r="Q26" s="4">
        <v>85.627065511795735</v>
      </c>
      <c r="R26" s="4">
        <f>(Q26/U26)*100</f>
        <v>7.9306349459846004</v>
      </c>
      <c r="S26" s="4">
        <f>O26/Q26</f>
        <v>3.0437612075103093</v>
      </c>
      <c r="T26" s="3" t="s">
        <v>90</v>
      </c>
      <c r="U26" s="3">
        <f>T26*1000</f>
        <v>1079.7</v>
      </c>
      <c r="V26" s="3"/>
    </row>
    <row r="27" spans="1:22" x14ac:dyDescent="0.55000000000000004">
      <c r="A27" s="1" t="s">
        <v>34</v>
      </c>
      <c r="B27" s="1" t="s">
        <v>23</v>
      </c>
      <c r="C27" s="1">
        <v>2015</v>
      </c>
      <c r="D27" s="2">
        <v>39700</v>
      </c>
      <c r="E27" s="2" t="s">
        <v>24</v>
      </c>
      <c r="F27" s="3" t="s">
        <v>91</v>
      </c>
      <c r="G27" s="3"/>
      <c r="H27" s="3" t="s">
        <v>26</v>
      </c>
      <c r="I27" s="3" t="s">
        <v>27</v>
      </c>
      <c r="J27" s="3" t="s">
        <v>28</v>
      </c>
      <c r="K27" s="6">
        <v>5.9</v>
      </c>
      <c r="L27" s="6">
        <v>-162.08333300000001</v>
      </c>
      <c r="M27" s="4">
        <v>-16.393395127776898</v>
      </c>
      <c r="N27" s="4">
        <v>14.746390931509133</v>
      </c>
      <c r="O27" s="4">
        <v>286.76879274633507</v>
      </c>
      <c r="P27" s="4">
        <f>(O27/U27)*100</f>
        <v>28.642508264715843</v>
      </c>
      <c r="Q27" s="4">
        <v>92.130908852879557</v>
      </c>
      <c r="R27" s="4">
        <f>(Q27/U27)*100</f>
        <v>9.2020484271753453</v>
      </c>
      <c r="S27" s="4">
        <f>O27/Q27</f>
        <v>3.1126230742417351</v>
      </c>
      <c r="T27" s="3" t="s">
        <v>92</v>
      </c>
      <c r="U27" s="3">
        <f>T27*1000</f>
        <v>1001.2</v>
      </c>
      <c r="V27" s="3"/>
    </row>
    <row r="28" spans="1:22" x14ac:dyDescent="0.55000000000000004">
      <c r="A28" s="1" t="s">
        <v>34</v>
      </c>
      <c r="B28" s="1" t="s">
        <v>23</v>
      </c>
      <c r="C28" s="1">
        <v>2015</v>
      </c>
      <c r="D28" s="2">
        <v>39700</v>
      </c>
      <c r="E28" s="2" t="s">
        <v>24</v>
      </c>
      <c r="F28" s="3" t="s">
        <v>93</v>
      </c>
      <c r="G28" s="3"/>
      <c r="H28" s="3" t="s">
        <v>26</v>
      </c>
      <c r="I28" s="3" t="s">
        <v>27</v>
      </c>
      <c r="J28" s="3" t="s">
        <v>28</v>
      </c>
      <c r="K28" s="6">
        <v>5.9</v>
      </c>
      <c r="L28" s="6">
        <v>-162.08333300000001</v>
      </c>
      <c r="M28" s="4">
        <v>-16.482473531489099</v>
      </c>
      <c r="N28" s="4">
        <v>15.080572353531984</v>
      </c>
      <c r="O28" s="4">
        <v>266.07377036400123</v>
      </c>
      <c r="P28" s="4">
        <f>(O28/U28)*100</f>
        <v>26.570178786099579</v>
      </c>
      <c r="Q28" s="4">
        <v>84.5743266089831</v>
      </c>
      <c r="R28" s="4">
        <f>(Q28/U28)*100</f>
        <v>8.4456088085663161</v>
      </c>
      <c r="S28" s="4">
        <f>O28/Q28</f>
        <v>3.1460347487501021</v>
      </c>
      <c r="T28" s="3" t="s">
        <v>94</v>
      </c>
      <c r="U28" s="3">
        <f>T28*1000</f>
        <v>1001.4000000000001</v>
      </c>
      <c r="V28" s="3"/>
    </row>
    <row r="29" spans="1:22" x14ac:dyDescent="0.55000000000000004">
      <c r="A29" s="1" t="s">
        <v>55</v>
      </c>
      <c r="B29" s="1" t="s">
        <v>23</v>
      </c>
      <c r="C29" s="1">
        <v>2015</v>
      </c>
      <c r="D29" s="2">
        <v>39703</v>
      </c>
      <c r="E29" s="2" t="s">
        <v>24</v>
      </c>
      <c r="F29" s="3" t="s">
        <v>95</v>
      </c>
      <c r="G29" s="3"/>
      <c r="H29" s="3" t="s">
        <v>96</v>
      </c>
      <c r="I29" s="3" t="s">
        <v>97</v>
      </c>
      <c r="J29" s="7" t="s">
        <v>28</v>
      </c>
      <c r="K29" s="7" t="s">
        <v>61</v>
      </c>
      <c r="L29" s="7" t="s">
        <v>98</v>
      </c>
      <c r="M29" s="8">
        <v>-14.835033653214246</v>
      </c>
      <c r="N29" s="4">
        <v>16.642713680470262</v>
      </c>
      <c r="O29" s="4">
        <v>397.93302528460134</v>
      </c>
      <c r="P29" s="4">
        <f>(O29/U29)*100</f>
        <v>40.796906426553342</v>
      </c>
      <c r="Q29" s="4">
        <v>137.74979024918798</v>
      </c>
      <c r="R29" s="4">
        <f>(Q29/U29)*100</f>
        <v>14.122389814351852</v>
      </c>
      <c r="S29" s="4">
        <f>O29/Q29</f>
        <v>2.8888103899450193</v>
      </c>
      <c r="T29" s="3" t="s">
        <v>99</v>
      </c>
      <c r="U29" s="3">
        <f>T29*1000</f>
        <v>975.40000000000009</v>
      </c>
      <c r="V29" s="3"/>
    </row>
    <row r="30" spans="1:22" x14ac:dyDescent="0.55000000000000004">
      <c r="A30" s="1" t="s">
        <v>34</v>
      </c>
      <c r="B30" s="1" t="s">
        <v>23</v>
      </c>
      <c r="C30" s="1">
        <v>2015</v>
      </c>
      <c r="D30" s="2">
        <v>39703</v>
      </c>
      <c r="E30" s="2" t="s">
        <v>24</v>
      </c>
      <c r="F30" s="3" t="s">
        <v>100</v>
      </c>
      <c r="G30" s="3"/>
      <c r="H30" s="3" t="s">
        <v>96</v>
      </c>
      <c r="I30" s="3" t="s">
        <v>97</v>
      </c>
      <c r="J30" s="3" t="s">
        <v>28</v>
      </c>
      <c r="K30" s="6">
        <v>5.8666660000000004</v>
      </c>
      <c r="L30" s="6">
        <v>-162.11666600000001</v>
      </c>
      <c r="M30" s="4">
        <v>-16.62316577574914</v>
      </c>
      <c r="N30" s="4">
        <v>13.381519842175329</v>
      </c>
      <c r="O30" s="4">
        <v>266.07377036400123</v>
      </c>
      <c r="P30" s="4">
        <f>(O30/U30)*100</f>
        <v>27.192005147061955</v>
      </c>
      <c r="Q30" s="4">
        <v>86.296896515194007</v>
      </c>
      <c r="R30" s="4">
        <f>(Q30/U30)*100</f>
        <v>8.8193047026258569</v>
      </c>
      <c r="S30" s="4">
        <f>O30/Q30</f>
        <v>3.083236838269781</v>
      </c>
      <c r="T30" s="3" t="s">
        <v>101</v>
      </c>
      <c r="U30" s="3">
        <f>T30*1000</f>
        <v>978.5</v>
      </c>
      <c r="V30" s="3"/>
    </row>
    <row r="31" spans="1:22" x14ac:dyDescent="0.55000000000000004">
      <c r="A31" s="1" t="s">
        <v>55</v>
      </c>
      <c r="B31" s="1" t="s">
        <v>23</v>
      </c>
      <c r="C31" s="1">
        <v>2015</v>
      </c>
      <c r="D31" s="2">
        <v>39707</v>
      </c>
      <c r="E31" s="2" t="s">
        <v>24</v>
      </c>
      <c r="F31" s="3" t="s">
        <v>102</v>
      </c>
      <c r="G31" s="3"/>
      <c r="H31" s="3" t="s">
        <v>52</v>
      </c>
      <c r="I31" s="3" t="s">
        <v>53</v>
      </c>
      <c r="J31" s="7" t="s">
        <v>28</v>
      </c>
      <c r="K31" s="7" t="s">
        <v>67</v>
      </c>
      <c r="L31" s="7" t="s">
        <v>103</v>
      </c>
      <c r="M31" s="8">
        <v>-15.072618512142748</v>
      </c>
      <c r="N31" s="4">
        <v>16.540125972878187</v>
      </c>
      <c r="O31" s="4">
        <v>527.76236553670935</v>
      </c>
      <c r="P31" s="4">
        <f>(O31/U31)*100</f>
        <v>45.422356961589585</v>
      </c>
      <c r="Q31" s="4">
        <v>177.46869819926809</v>
      </c>
      <c r="R31" s="4">
        <f>(Q31/U31)*100</f>
        <v>15.274007935215433</v>
      </c>
      <c r="S31" s="4">
        <f>O31/Q31</f>
        <v>2.9738335317257989</v>
      </c>
      <c r="T31" s="3" t="s">
        <v>104</v>
      </c>
      <c r="U31" s="3">
        <f>T31*1000</f>
        <v>1161.8999999999999</v>
      </c>
      <c r="V31" s="3"/>
    </row>
    <row r="32" spans="1:22" x14ac:dyDescent="0.55000000000000004">
      <c r="A32" s="1" t="s">
        <v>34</v>
      </c>
      <c r="B32" s="1" t="s">
        <v>23</v>
      </c>
      <c r="C32" s="1">
        <v>2015</v>
      </c>
      <c r="D32" s="9">
        <v>39707</v>
      </c>
      <c r="E32" s="2" t="s">
        <v>24</v>
      </c>
      <c r="F32" s="3" t="s">
        <v>105</v>
      </c>
      <c r="G32" s="3"/>
      <c r="H32" s="3" t="s">
        <v>52</v>
      </c>
      <c r="I32" s="3" t="s">
        <v>53</v>
      </c>
      <c r="J32" s="10" t="s">
        <v>28</v>
      </c>
      <c r="K32" s="6">
        <v>5.9166660000000002</v>
      </c>
      <c r="L32" s="6">
        <v>-162.066666</v>
      </c>
      <c r="M32" s="4">
        <v>-16.060129163665611</v>
      </c>
      <c r="N32" s="4">
        <v>14.919416084688001</v>
      </c>
      <c r="O32" s="4">
        <v>233.40511805781384</v>
      </c>
      <c r="P32" s="4">
        <f>(O32/U32)*100</f>
        <v>24.310500787190279</v>
      </c>
      <c r="Q32" s="4">
        <v>75.954244708498493</v>
      </c>
      <c r="R32" s="4">
        <f>(Q32/U32)*100</f>
        <v>7.9110764200081753</v>
      </c>
      <c r="S32" s="4">
        <f>O32/Q32</f>
        <v>3.0729700354942535</v>
      </c>
      <c r="T32" s="3" t="s">
        <v>106</v>
      </c>
      <c r="U32" s="3">
        <f>T32*1000</f>
        <v>960.09999999999991</v>
      </c>
      <c r="V32" s="3"/>
    </row>
    <row r="33" spans="1:22" x14ac:dyDescent="0.55000000000000004">
      <c r="A33" s="1" t="s">
        <v>34</v>
      </c>
      <c r="B33" s="1" t="s">
        <v>23</v>
      </c>
      <c r="C33" s="1">
        <v>2015</v>
      </c>
      <c r="D33" s="2">
        <v>39709</v>
      </c>
      <c r="E33" s="2" t="s">
        <v>24</v>
      </c>
      <c r="F33" s="3" t="s">
        <v>107</v>
      </c>
      <c r="G33" s="3"/>
      <c r="H33" s="3" t="s">
        <v>96</v>
      </c>
      <c r="I33" s="3" t="s">
        <v>97</v>
      </c>
      <c r="J33" s="3" t="s">
        <v>28</v>
      </c>
      <c r="K33" s="6">
        <v>5.8833330000000004</v>
      </c>
      <c r="L33" s="6">
        <v>-162.13333299999999</v>
      </c>
      <c r="M33" s="4">
        <v>-14.75684033306443</v>
      </c>
      <c r="N33" s="4">
        <v>15.626361638576403</v>
      </c>
      <c r="O33" s="4">
        <v>315.09442469428274</v>
      </c>
      <c r="P33" s="4">
        <f>(O33/U33)*100</f>
        <v>31.757148225587862</v>
      </c>
      <c r="Q33" s="4">
        <v>111.12468038037947</v>
      </c>
      <c r="R33" s="4">
        <f>(Q33/U33)*100</f>
        <v>11.199826686190232</v>
      </c>
      <c r="S33" s="4">
        <f>O33/Q33</f>
        <v>2.8355035408490301</v>
      </c>
      <c r="T33" s="3" t="s">
        <v>108</v>
      </c>
      <c r="U33" s="3">
        <f>T33*1000</f>
        <v>992.19999999999993</v>
      </c>
      <c r="V33" s="3"/>
    </row>
    <row r="34" spans="1:22" x14ac:dyDescent="0.55000000000000004">
      <c r="A34" s="1" t="s">
        <v>34</v>
      </c>
      <c r="B34" s="1" t="s">
        <v>23</v>
      </c>
      <c r="C34" s="1">
        <v>2015</v>
      </c>
      <c r="D34" s="2">
        <v>39709</v>
      </c>
      <c r="E34" s="2" t="s">
        <v>24</v>
      </c>
      <c r="F34" s="3" t="s">
        <v>109</v>
      </c>
      <c r="G34" s="3"/>
      <c r="H34" s="3" t="s">
        <v>96</v>
      </c>
      <c r="I34" s="3" t="s">
        <v>97</v>
      </c>
      <c r="J34" s="3" t="s">
        <v>28</v>
      </c>
      <c r="K34" s="6">
        <v>5.8833330000000004</v>
      </c>
      <c r="L34" s="6">
        <v>-162.13333299999999</v>
      </c>
      <c r="M34" s="4">
        <v>-16.027990146319979</v>
      </c>
      <c r="N34" s="4">
        <v>14.097515037770226</v>
      </c>
      <c r="O34" s="4">
        <v>286.76879274633507</v>
      </c>
      <c r="P34" s="4">
        <f>(O34/U34)*100</f>
        <v>29.244217086103923</v>
      </c>
      <c r="Q34" s="4">
        <v>94.902513676818415</v>
      </c>
      <c r="R34" s="4">
        <f>(Q34/U34)*100</f>
        <v>9.6780046580479713</v>
      </c>
      <c r="S34" s="4">
        <f>O34/Q34</f>
        <v>3.0217196746010249</v>
      </c>
      <c r="T34" s="3" t="s">
        <v>110</v>
      </c>
      <c r="U34" s="3">
        <f>T34*1000</f>
        <v>980.6</v>
      </c>
      <c r="V34" s="3"/>
    </row>
    <row r="35" spans="1:22" x14ac:dyDescent="0.55000000000000004">
      <c r="A35" s="1" t="s">
        <v>34</v>
      </c>
      <c r="B35" s="1" t="s">
        <v>23</v>
      </c>
      <c r="C35" s="1">
        <v>2015</v>
      </c>
      <c r="D35" s="2">
        <v>39710</v>
      </c>
      <c r="E35" s="2" t="s">
        <v>24</v>
      </c>
      <c r="F35" s="3" t="s">
        <v>111</v>
      </c>
      <c r="G35" s="3"/>
      <c r="H35" s="3" t="s">
        <v>52</v>
      </c>
      <c r="I35" s="3" t="s">
        <v>53</v>
      </c>
      <c r="J35" s="3" t="s">
        <v>28</v>
      </c>
      <c r="K35" s="6">
        <v>5.9166660000000002</v>
      </c>
      <c r="L35" s="6">
        <v>-162.13333299999999</v>
      </c>
      <c r="M35" s="4">
        <v>-16.122671226393987</v>
      </c>
      <c r="N35" s="4">
        <v>15.521647325172575</v>
      </c>
      <c r="O35" s="4">
        <v>304.1991129009312</v>
      </c>
      <c r="P35" s="4">
        <f>(O35/U35)*100</f>
        <v>30.889430635756622</v>
      </c>
      <c r="Q35" s="4">
        <v>100.63289514620681</v>
      </c>
      <c r="R35" s="4">
        <f>(Q35/U35)*100</f>
        <v>10.21861242345723</v>
      </c>
      <c r="S35" s="4">
        <f>O35/Q35</f>
        <v>3.0228595973410934</v>
      </c>
      <c r="T35" s="3" t="s">
        <v>112</v>
      </c>
      <c r="U35" s="3">
        <f>T35*1000</f>
        <v>984.8</v>
      </c>
      <c r="V35" s="3"/>
    </row>
    <row r="36" spans="1:22" x14ac:dyDescent="0.55000000000000004">
      <c r="A36" s="1" t="s">
        <v>113</v>
      </c>
      <c r="B36" s="1" t="s">
        <v>113</v>
      </c>
      <c r="C36" s="1" t="s">
        <v>114</v>
      </c>
      <c r="D36" s="11">
        <v>40069</v>
      </c>
      <c r="E36" s="12" t="s">
        <v>24</v>
      </c>
      <c r="F36" s="13" t="s">
        <v>115</v>
      </c>
      <c r="G36" s="6" t="s">
        <v>116</v>
      </c>
      <c r="H36" s="13" t="s">
        <v>52</v>
      </c>
      <c r="I36" s="3" t="s">
        <v>53</v>
      </c>
      <c r="J36" s="1" t="s">
        <v>28</v>
      </c>
      <c r="K36" s="13">
        <v>5</v>
      </c>
      <c r="L36" s="13">
        <v>-162</v>
      </c>
      <c r="M36" s="14">
        <v>-15.069788208007809</v>
      </c>
      <c r="N36" s="14">
        <v>16.514732500712075</v>
      </c>
      <c r="O36" s="7"/>
      <c r="P36" s="14">
        <v>45.114980412137093</v>
      </c>
      <c r="Q36" s="7"/>
      <c r="R36" s="14">
        <v>15.098022660386185</v>
      </c>
      <c r="S36" s="14">
        <v>3.4846355279542145</v>
      </c>
      <c r="T36" s="13">
        <v>0.46</v>
      </c>
      <c r="U36" s="7"/>
      <c r="V36" s="1"/>
    </row>
    <row r="37" spans="1:22" x14ac:dyDescent="0.55000000000000004">
      <c r="A37" s="1" t="s">
        <v>113</v>
      </c>
      <c r="B37" s="1" t="s">
        <v>113</v>
      </c>
      <c r="C37" s="1" t="s">
        <v>114</v>
      </c>
      <c r="D37" s="11">
        <v>40069</v>
      </c>
      <c r="E37" s="12" t="s">
        <v>24</v>
      </c>
      <c r="F37" s="13" t="s">
        <v>117</v>
      </c>
      <c r="G37" s="6" t="s">
        <v>118</v>
      </c>
      <c r="H37" s="13" t="s">
        <v>52</v>
      </c>
      <c r="I37" s="3" t="s">
        <v>53</v>
      </c>
      <c r="J37" s="1" t="s">
        <v>28</v>
      </c>
      <c r="K37" s="13">
        <v>5</v>
      </c>
      <c r="L37" s="13">
        <v>-162</v>
      </c>
      <c r="M37" s="14">
        <v>-16.61605667114258</v>
      </c>
      <c r="N37" s="14">
        <v>15.530428072611492</v>
      </c>
      <c r="O37" s="7"/>
      <c r="P37" s="14">
        <v>46.362550172064189</v>
      </c>
      <c r="Q37" s="7"/>
      <c r="R37" s="14">
        <v>14.607915142247128</v>
      </c>
      <c r="S37" s="14">
        <v>3.7011419239651251</v>
      </c>
      <c r="T37" s="13">
        <v>0.51</v>
      </c>
      <c r="U37" s="7"/>
      <c r="V37" s="1"/>
    </row>
    <row r="38" spans="1:22" x14ac:dyDescent="0.55000000000000004">
      <c r="A38" s="1" t="s">
        <v>113</v>
      </c>
      <c r="B38" s="1" t="s">
        <v>113</v>
      </c>
      <c r="C38" s="1" t="s">
        <v>114</v>
      </c>
      <c r="D38" s="11">
        <v>40078</v>
      </c>
      <c r="E38" s="12" t="s">
        <v>24</v>
      </c>
      <c r="F38" s="13" t="s">
        <v>119</v>
      </c>
      <c r="G38" s="6" t="s">
        <v>120</v>
      </c>
      <c r="H38" s="13" t="s">
        <v>52</v>
      </c>
      <c r="I38" s="3" t="s">
        <v>53</v>
      </c>
      <c r="J38" s="1" t="s">
        <v>28</v>
      </c>
      <c r="K38" s="13">
        <v>5</v>
      </c>
      <c r="L38" s="13">
        <v>-162</v>
      </c>
      <c r="M38" s="14">
        <v>-16.238073577880861</v>
      </c>
      <c r="N38" s="14">
        <v>16.337594172159832</v>
      </c>
      <c r="O38" s="7"/>
      <c r="P38" s="14">
        <v>45.474777931508825</v>
      </c>
      <c r="Q38" s="7"/>
      <c r="R38" s="14">
        <v>14.200471901743546</v>
      </c>
      <c r="S38" s="14">
        <v>3.7344312622622229</v>
      </c>
      <c r="T38" s="13">
        <v>0.54</v>
      </c>
      <c r="U38" s="7"/>
      <c r="V38" s="1"/>
    </row>
    <row r="39" spans="1:22" x14ac:dyDescent="0.55000000000000004">
      <c r="A39" s="1" t="s">
        <v>113</v>
      </c>
      <c r="B39" s="1" t="s">
        <v>113</v>
      </c>
      <c r="C39" s="1" t="s">
        <v>114</v>
      </c>
      <c r="D39" s="11">
        <v>40092</v>
      </c>
      <c r="E39" s="12" t="s">
        <v>24</v>
      </c>
      <c r="F39" s="13" t="s">
        <v>121</v>
      </c>
      <c r="G39" s="6" t="s">
        <v>122</v>
      </c>
      <c r="H39" s="13" t="s">
        <v>52</v>
      </c>
      <c r="I39" s="3" t="s">
        <v>53</v>
      </c>
      <c r="J39" s="1" t="s">
        <v>28</v>
      </c>
      <c r="K39" s="13">
        <v>5</v>
      </c>
      <c r="L39" s="13">
        <v>-162</v>
      </c>
      <c r="M39" s="14">
        <v>-14.470248451232909</v>
      </c>
      <c r="N39" s="14">
        <v>18.097950121561688</v>
      </c>
      <c r="O39" s="7"/>
      <c r="P39" s="14">
        <v>45.606688984564435</v>
      </c>
      <c r="Q39" s="7"/>
      <c r="R39" s="14">
        <v>15.215280741705939</v>
      </c>
      <c r="S39" s="14">
        <v>3.4954672201395391</v>
      </c>
      <c r="T39" s="13">
        <v>0.49</v>
      </c>
      <c r="U39" s="7"/>
      <c r="V39" s="1"/>
    </row>
    <row r="40" spans="1:22" x14ac:dyDescent="0.55000000000000004">
      <c r="A40" s="1" t="s">
        <v>113</v>
      </c>
      <c r="B40" s="1" t="s">
        <v>113</v>
      </c>
      <c r="C40" s="1" t="s">
        <v>114</v>
      </c>
      <c r="D40" s="11">
        <v>40092</v>
      </c>
      <c r="E40" s="12" t="s">
        <v>24</v>
      </c>
      <c r="F40" s="13" t="s">
        <v>123</v>
      </c>
      <c r="G40" s="6" t="s">
        <v>124</v>
      </c>
      <c r="H40" s="13" t="s">
        <v>52</v>
      </c>
      <c r="I40" s="3" t="s">
        <v>53</v>
      </c>
      <c r="J40" s="1" t="s">
        <v>28</v>
      </c>
      <c r="K40" s="13">
        <v>5</v>
      </c>
      <c r="L40" s="13">
        <v>-162</v>
      </c>
      <c r="M40" s="14">
        <v>-16.134195556640627</v>
      </c>
      <c r="N40" s="14">
        <v>15.41356768290202</v>
      </c>
      <c r="O40" s="7"/>
      <c r="P40" s="14">
        <v>47.123089318129622</v>
      </c>
      <c r="Q40" s="7"/>
      <c r="R40" s="14">
        <v>14.531562689448352</v>
      </c>
      <c r="S40" s="14">
        <v>3.7816218142182456</v>
      </c>
      <c r="T40" s="13">
        <v>0.53</v>
      </c>
      <c r="U40" s="7"/>
      <c r="V40" s="1"/>
    </row>
    <row r="41" spans="1:22" x14ac:dyDescent="0.55000000000000004">
      <c r="A41" s="1" t="s">
        <v>113</v>
      </c>
      <c r="B41" s="1" t="s">
        <v>113</v>
      </c>
      <c r="C41" s="1" t="s">
        <v>114</v>
      </c>
      <c r="D41" s="11">
        <v>40092</v>
      </c>
      <c r="E41" s="12" t="s">
        <v>24</v>
      </c>
      <c r="F41" s="13" t="s">
        <v>125</v>
      </c>
      <c r="G41" s="6" t="s">
        <v>126</v>
      </c>
      <c r="H41" s="13" t="s">
        <v>52</v>
      </c>
      <c r="I41" s="3" t="s">
        <v>53</v>
      </c>
      <c r="J41" s="1" t="s">
        <v>28</v>
      </c>
      <c r="K41" s="13">
        <v>5</v>
      </c>
      <c r="L41" s="13">
        <v>-162</v>
      </c>
      <c r="M41" s="14">
        <v>-16.837061157226564</v>
      </c>
      <c r="N41" s="14">
        <v>15.477739473978676</v>
      </c>
      <c r="O41" s="7"/>
      <c r="P41" s="14">
        <v>45.780318876778104</v>
      </c>
      <c r="Q41" s="7"/>
      <c r="R41" s="14">
        <v>13.866091309890789</v>
      </c>
      <c r="S41" s="14">
        <v>3.8501834027633999</v>
      </c>
      <c r="T41" s="13">
        <v>0.46</v>
      </c>
      <c r="U41" s="7"/>
      <c r="V41" s="1"/>
    </row>
    <row r="42" spans="1:22" x14ac:dyDescent="0.55000000000000004">
      <c r="A42" s="1" t="s">
        <v>113</v>
      </c>
      <c r="B42" s="1" t="s">
        <v>113</v>
      </c>
      <c r="C42" s="1" t="s">
        <v>114</v>
      </c>
      <c r="D42" s="11">
        <v>40092</v>
      </c>
      <c r="E42" s="12" t="s">
        <v>24</v>
      </c>
      <c r="F42" s="13" t="s">
        <v>127</v>
      </c>
      <c r="G42" s="6" t="s">
        <v>128</v>
      </c>
      <c r="H42" s="13" t="s">
        <v>52</v>
      </c>
      <c r="I42" s="3" t="s">
        <v>53</v>
      </c>
      <c r="J42" s="1" t="s">
        <v>28</v>
      </c>
      <c r="K42" s="13">
        <v>5</v>
      </c>
      <c r="L42" s="13">
        <v>-162</v>
      </c>
      <c r="M42" s="14">
        <v>-16.359384765625002</v>
      </c>
      <c r="N42" s="14">
        <v>14.554708620707196</v>
      </c>
      <c r="O42" s="7"/>
      <c r="P42" s="14">
        <v>46.728846434154377</v>
      </c>
      <c r="Q42" s="7"/>
      <c r="R42" s="14">
        <v>14.100034300220299</v>
      </c>
      <c r="S42" s="14">
        <v>3.8647512897411556</v>
      </c>
      <c r="T42" s="13">
        <v>0.55000000000000004</v>
      </c>
      <c r="U42" s="7"/>
      <c r="V42" s="1"/>
    </row>
    <row r="43" spans="1:22" x14ac:dyDescent="0.55000000000000004">
      <c r="A43" s="1" t="s">
        <v>113</v>
      </c>
      <c r="B43" s="1" t="s">
        <v>113</v>
      </c>
      <c r="C43" s="1" t="s">
        <v>114</v>
      </c>
      <c r="D43" s="15">
        <v>40334</v>
      </c>
      <c r="E43" s="12" t="s">
        <v>24</v>
      </c>
      <c r="F43" s="13" t="s">
        <v>129</v>
      </c>
      <c r="G43" s="15" t="s">
        <v>130</v>
      </c>
      <c r="H43" s="13" t="s">
        <v>96</v>
      </c>
      <c r="I43" s="7" t="s">
        <v>97</v>
      </c>
      <c r="J43" s="1" t="s">
        <v>28</v>
      </c>
      <c r="K43" s="13"/>
      <c r="L43" s="13"/>
      <c r="M43" s="14">
        <v>-15.416027297973633</v>
      </c>
      <c r="N43" s="14">
        <v>16.856607577006024</v>
      </c>
      <c r="O43" s="7"/>
      <c r="P43" s="14">
        <v>45.234615713764313</v>
      </c>
      <c r="Q43" s="7"/>
      <c r="R43" s="14">
        <v>15.116049355087938</v>
      </c>
      <c r="S43" s="14">
        <v>3.489709404403158</v>
      </c>
      <c r="T43" s="13">
        <v>0.48</v>
      </c>
      <c r="U43" s="7"/>
      <c r="V43" s="1"/>
    </row>
    <row r="44" spans="1:22" x14ac:dyDescent="0.55000000000000004">
      <c r="A44" s="1" t="s">
        <v>113</v>
      </c>
      <c r="B44" s="1" t="s">
        <v>113</v>
      </c>
      <c r="C44" s="1" t="s">
        <v>114</v>
      </c>
      <c r="D44" s="16">
        <v>40335.582511574168</v>
      </c>
      <c r="E44" s="12" t="s">
        <v>24</v>
      </c>
      <c r="F44" s="13" t="s">
        <v>131</v>
      </c>
      <c r="G44" s="1" t="s">
        <v>132</v>
      </c>
      <c r="H44" s="13" t="s">
        <v>52</v>
      </c>
      <c r="I44" s="3" t="s">
        <v>53</v>
      </c>
      <c r="J44" s="1" t="s">
        <v>28</v>
      </c>
      <c r="K44" s="17">
        <v>5.9028957999999996</v>
      </c>
      <c r="L44" s="17">
        <v>-162.06425028999999</v>
      </c>
      <c r="M44" s="14">
        <v>-16.581278118846861</v>
      </c>
      <c r="N44" s="14">
        <v>16.08523796081543</v>
      </c>
      <c r="O44" s="7"/>
      <c r="P44" s="14">
        <v>52.720459519434243</v>
      </c>
      <c r="Q44" s="7"/>
      <c r="R44" s="14">
        <v>16.959372899418561</v>
      </c>
      <c r="S44" s="14">
        <v>3.6251506351409981</v>
      </c>
      <c r="T44" s="13">
        <v>0.6</v>
      </c>
      <c r="U44" s="7"/>
      <c r="V44" s="1"/>
    </row>
    <row r="45" spans="1:22" x14ac:dyDescent="0.55000000000000004">
      <c r="A45" s="1" t="s">
        <v>113</v>
      </c>
      <c r="B45" s="1" t="s">
        <v>113</v>
      </c>
      <c r="C45" s="1" t="s">
        <v>114</v>
      </c>
      <c r="D45" s="16">
        <v>40335.586273148241</v>
      </c>
      <c r="E45" s="12" t="s">
        <v>24</v>
      </c>
      <c r="F45" s="13" t="s">
        <v>133</v>
      </c>
      <c r="G45" s="1" t="s">
        <v>134</v>
      </c>
      <c r="H45" s="13" t="s">
        <v>52</v>
      </c>
      <c r="I45" s="3" t="s">
        <v>53</v>
      </c>
      <c r="J45" s="1" t="s">
        <v>28</v>
      </c>
      <c r="K45" s="17">
        <v>5.9076289700000002</v>
      </c>
      <c r="L45" s="17">
        <v>-162.07026766000001</v>
      </c>
      <c r="M45" s="14">
        <v>-16.706287192988199</v>
      </c>
      <c r="N45" s="14">
        <v>16.13472602844238</v>
      </c>
      <c r="O45" s="7"/>
      <c r="P45" s="14">
        <v>45.568166934806221</v>
      </c>
      <c r="Q45" s="7"/>
      <c r="R45" s="14">
        <v>14.464146769965302</v>
      </c>
      <c r="S45" s="14">
        <v>3.6738836519433566</v>
      </c>
      <c r="T45" s="13">
        <v>0.61</v>
      </c>
      <c r="U45" s="7"/>
      <c r="V45" s="1"/>
    </row>
    <row r="46" spans="1:22" x14ac:dyDescent="0.55000000000000004">
      <c r="A46" s="1" t="s">
        <v>113</v>
      </c>
      <c r="B46" s="1" t="s">
        <v>113</v>
      </c>
      <c r="C46" s="1" t="s">
        <v>114</v>
      </c>
      <c r="D46" s="16">
        <v>40335.590706018615</v>
      </c>
      <c r="E46" s="12" t="s">
        <v>24</v>
      </c>
      <c r="F46" s="13" t="s">
        <v>135</v>
      </c>
      <c r="G46" s="1" t="s">
        <v>136</v>
      </c>
      <c r="H46" s="13" t="s">
        <v>52</v>
      </c>
      <c r="I46" s="3" t="s">
        <v>53</v>
      </c>
      <c r="J46" s="1" t="s">
        <v>28</v>
      </c>
      <c r="K46" s="17">
        <v>5.9084248400000003</v>
      </c>
      <c r="L46" s="17">
        <v>-162.07061911</v>
      </c>
      <c r="M46" s="14">
        <v>-16.674210848428373</v>
      </c>
      <c r="N46" s="14">
        <v>15.530361633300782</v>
      </c>
      <c r="O46" s="7"/>
      <c r="P46" s="14">
        <v>45.528375267620291</v>
      </c>
      <c r="Q46" s="7"/>
      <c r="R46" s="14">
        <v>14.560037020363524</v>
      </c>
      <c r="S46" s="14">
        <v>3.6465009663677006</v>
      </c>
      <c r="T46" s="13">
        <v>0.47</v>
      </c>
      <c r="U46" s="7"/>
      <c r="V46" s="1"/>
    </row>
    <row r="47" spans="1:22" x14ac:dyDescent="0.55000000000000004">
      <c r="A47" s="1" t="s">
        <v>113</v>
      </c>
      <c r="B47" s="1" t="s">
        <v>113</v>
      </c>
      <c r="C47" s="1" t="s">
        <v>114</v>
      </c>
      <c r="D47" s="16">
        <v>40335.595046296388</v>
      </c>
      <c r="E47" s="12" t="s">
        <v>24</v>
      </c>
      <c r="F47" s="13" t="s">
        <v>137</v>
      </c>
      <c r="G47" s="1" t="s">
        <v>138</v>
      </c>
      <c r="H47" s="13" t="s">
        <v>52</v>
      </c>
      <c r="I47" s="3" t="s">
        <v>53</v>
      </c>
      <c r="J47" s="1" t="s">
        <v>28</v>
      </c>
      <c r="K47" s="17">
        <v>5.9119129600000004</v>
      </c>
      <c r="L47" s="17">
        <v>-162.07500745999999</v>
      </c>
      <c r="M47" s="14">
        <v>-16.824845151451548</v>
      </c>
      <c r="N47" s="14">
        <v>15.558849792480467</v>
      </c>
      <c r="O47" s="7"/>
      <c r="P47" s="14">
        <v>46.488008845943696</v>
      </c>
      <c r="Q47" s="7"/>
      <c r="R47" s="14">
        <v>14.745539711600184</v>
      </c>
      <c r="S47" s="14">
        <v>3.6765199920292244</v>
      </c>
      <c r="T47" s="13">
        <v>0.52</v>
      </c>
      <c r="U47" s="7"/>
      <c r="V47" s="1"/>
    </row>
    <row r="48" spans="1:22" x14ac:dyDescent="0.55000000000000004">
      <c r="A48" s="1" t="s">
        <v>113</v>
      </c>
      <c r="B48" s="1" t="s">
        <v>113</v>
      </c>
      <c r="C48" s="1" t="s">
        <v>114</v>
      </c>
      <c r="D48" s="16">
        <v>40336.416793981574</v>
      </c>
      <c r="E48" s="12" t="s">
        <v>24</v>
      </c>
      <c r="F48" s="13" t="s">
        <v>139</v>
      </c>
      <c r="G48" s="7" t="s">
        <v>140</v>
      </c>
      <c r="H48" s="13" t="s">
        <v>52</v>
      </c>
      <c r="I48" s="3" t="s">
        <v>53</v>
      </c>
      <c r="J48" s="1" t="s">
        <v>28</v>
      </c>
      <c r="K48" s="18">
        <v>5.8667999999999996</v>
      </c>
      <c r="L48" s="19">
        <v>-162.1635</v>
      </c>
      <c r="M48" s="14">
        <v>-16.049858421759879</v>
      </c>
      <c r="N48" s="14">
        <v>15.555351715087891</v>
      </c>
      <c r="O48" s="7"/>
      <c r="P48" s="14">
        <v>43.67090750528611</v>
      </c>
      <c r="Q48" s="7"/>
      <c r="R48" s="14">
        <v>14.224895441046534</v>
      </c>
      <c r="S48" s="14">
        <v>3.5801382200940775</v>
      </c>
      <c r="T48" s="13">
        <v>0.59</v>
      </c>
      <c r="U48" s="7"/>
      <c r="V48" s="1"/>
    </row>
    <row r="49" spans="1:22" x14ac:dyDescent="0.55000000000000004">
      <c r="A49" s="1" t="s">
        <v>113</v>
      </c>
      <c r="B49" s="1" t="s">
        <v>113</v>
      </c>
      <c r="C49" s="1" t="s">
        <v>114</v>
      </c>
      <c r="D49" s="16">
        <v>40336.423750000089</v>
      </c>
      <c r="E49" s="12" t="s">
        <v>24</v>
      </c>
      <c r="F49" s="13" t="s">
        <v>141</v>
      </c>
      <c r="G49" s="7" t="s">
        <v>142</v>
      </c>
      <c r="H49" s="13" t="s">
        <v>52</v>
      </c>
      <c r="I49" s="3" t="s">
        <v>53</v>
      </c>
      <c r="J49" s="1" t="s">
        <v>28</v>
      </c>
      <c r="K49" s="18">
        <v>5.8695300000000001</v>
      </c>
      <c r="L49" s="19">
        <v>-162.16202999999999</v>
      </c>
      <c r="M49" s="14">
        <v>-16.339153155691257</v>
      </c>
      <c r="N49" s="14">
        <v>15.390787582397461</v>
      </c>
      <c r="O49" s="7"/>
      <c r="P49" s="14">
        <v>44.283626755057753</v>
      </c>
      <c r="Q49" s="7"/>
      <c r="R49" s="14">
        <v>14.120575316579352</v>
      </c>
      <c r="S49" s="14">
        <v>3.6571893801397244</v>
      </c>
      <c r="T49" s="13">
        <v>0.55000000000000004</v>
      </c>
      <c r="U49" s="7"/>
      <c r="V49" s="1"/>
    </row>
    <row r="50" spans="1:22" x14ac:dyDescent="0.55000000000000004">
      <c r="A50" s="1" t="s">
        <v>113</v>
      </c>
      <c r="B50" s="1" t="s">
        <v>113</v>
      </c>
      <c r="C50" s="1" t="s">
        <v>114</v>
      </c>
      <c r="D50" s="16">
        <v>40336.455057870466</v>
      </c>
      <c r="E50" s="12" t="s">
        <v>24</v>
      </c>
      <c r="F50" s="13" t="s">
        <v>143</v>
      </c>
      <c r="G50" s="7" t="s">
        <v>144</v>
      </c>
      <c r="H50" s="13" t="s">
        <v>52</v>
      </c>
      <c r="I50" s="3" t="s">
        <v>53</v>
      </c>
      <c r="J50" s="1" t="s">
        <v>28</v>
      </c>
      <c r="K50" s="18">
        <v>5.8843500000000004</v>
      </c>
      <c r="L50" s="19">
        <v>-162.16506999999999</v>
      </c>
      <c r="M50" s="14">
        <v>-16.479026197728103</v>
      </c>
      <c r="N50" s="14">
        <v>15.389152030944825</v>
      </c>
      <c r="O50" s="7"/>
      <c r="P50" s="14">
        <v>45.371823133371876</v>
      </c>
      <c r="Q50" s="7"/>
      <c r="R50" s="14">
        <v>14.38627676108052</v>
      </c>
      <c r="S50" s="14">
        <v>3.6778539527250707</v>
      </c>
      <c r="T50" s="13">
        <v>0.57999999999999996</v>
      </c>
      <c r="U50" s="7"/>
      <c r="V50" s="1"/>
    </row>
    <row r="51" spans="1:22" x14ac:dyDescent="0.55000000000000004">
      <c r="A51" s="1" t="s">
        <v>113</v>
      </c>
      <c r="B51" s="1" t="s">
        <v>113</v>
      </c>
      <c r="C51" s="1" t="s">
        <v>114</v>
      </c>
      <c r="D51" s="16">
        <v>40336.488194444537</v>
      </c>
      <c r="E51" s="12" t="s">
        <v>24</v>
      </c>
      <c r="F51" s="13" t="s">
        <v>145</v>
      </c>
      <c r="G51" s="7" t="s">
        <v>146</v>
      </c>
      <c r="H51" s="13" t="s">
        <v>52</v>
      </c>
      <c r="I51" s="3" t="s">
        <v>53</v>
      </c>
      <c r="J51" s="1" t="s">
        <v>28</v>
      </c>
      <c r="K51" s="18">
        <v>5.8625699999999998</v>
      </c>
      <c r="L51" s="19">
        <v>-162.11127999999999</v>
      </c>
      <c r="M51" s="14">
        <v>-15.786049737201475</v>
      </c>
      <c r="N51" s="14">
        <v>15.83318660736084</v>
      </c>
      <c r="O51" s="7"/>
      <c r="P51" s="14">
        <v>43.390297870610134</v>
      </c>
      <c r="Q51" s="7"/>
      <c r="R51" s="14">
        <v>13.891487329926967</v>
      </c>
      <c r="S51" s="14">
        <v>3.6425082518380347</v>
      </c>
      <c r="T51" s="13">
        <v>0.51</v>
      </c>
      <c r="U51" s="7"/>
      <c r="V51" s="1"/>
    </row>
    <row r="52" spans="1:22" x14ac:dyDescent="0.55000000000000004">
      <c r="A52" s="1" t="s">
        <v>113</v>
      </c>
      <c r="B52" s="1" t="s">
        <v>113</v>
      </c>
      <c r="C52" s="1" t="s">
        <v>114</v>
      </c>
      <c r="D52" s="16">
        <v>40339.618530092688</v>
      </c>
      <c r="E52" s="12" t="s">
        <v>24</v>
      </c>
      <c r="F52" s="13" t="s">
        <v>147</v>
      </c>
      <c r="G52" s="7" t="s">
        <v>148</v>
      </c>
      <c r="H52" s="13" t="s">
        <v>52</v>
      </c>
      <c r="I52" s="3" t="s">
        <v>53</v>
      </c>
      <c r="J52" s="1" t="s">
        <v>28</v>
      </c>
      <c r="K52" s="18">
        <v>5.8791434100000002</v>
      </c>
      <c r="L52" s="18">
        <v>-162.00087665000001</v>
      </c>
      <c r="M52" s="14">
        <v>-16.281015781557656</v>
      </c>
      <c r="N52" s="14">
        <v>16.053686599731446</v>
      </c>
      <c r="O52" s="7"/>
      <c r="P52" s="14">
        <v>44.605532924049669</v>
      </c>
      <c r="Q52" s="7"/>
      <c r="R52" s="14">
        <v>14.673080786584052</v>
      </c>
      <c r="S52" s="14">
        <v>3.5450640301003413</v>
      </c>
      <c r="T52" s="13">
        <v>0.53</v>
      </c>
      <c r="U52" s="7"/>
      <c r="V52" s="1"/>
    </row>
    <row r="53" spans="1:22" x14ac:dyDescent="0.55000000000000004">
      <c r="A53" s="1" t="s">
        <v>113</v>
      </c>
      <c r="B53" s="1" t="s">
        <v>113</v>
      </c>
      <c r="C53" s="1" t="s">
        <v>114</v>
      </c>
      <c r="D53" s="16">
        <v>40339.630740740831</v>
      </c>
      <c r="E53" s="12" t="s">
        <v>24</v>
      </c>
      <c r="F53" s="13" t="s">
        <v>149</v>
      </c>
      <c r="G53" s="7" t="s">
        <v>150</v>
      </c>
      <c r="H53" s="13" t="s">
        <v>52</v>
      </c>
      <c r="I53" s="3" t="s">
        <v>53</v>
      </c>
      <c r="J53" s="1" t="s">
        <v>28</v>
      </c>
      <c r="K53" s="17">
        <v>5.8841177399999998</v>
      </c>
      <c r="L53" s="17">
        <v>-161.99380432999999</v>
      </c>
      <c r="M53" s="14">
        <v>-16.071990889634542</v>
      </c>
      <c r="N53" s="14">
        <v>16.630882720947266</v>
      </c>
      <c r="O53" s="7"/>
      <c r="P53" s="14">
        <v>44.954645783365578</v>
      </c>
      <c r="Q53" s="7"/>
      <c r="R53" s="14">
        <v>14.679254712305342</v>
      </c>
      <c r="S53" s="14">
        <v>3.5713073993567641</v>
      </c>
      <c r="T53" s="13">
        <v>0.55000000000000004</v>
      </c>
      <c r="U53" s="7"/>
      <c r="V53" s="1"/>
    </row>
    <row r="54" spans="1:22" x14ac:dyDescent="0.55000000000000004">
      <c r="A54" s="1" t="s">
        <v>113</v>
      </c>
      <c r="B54" s="1" t="s">
        <v>113</v>
      </c>
      <c r="C54" s="1" t="s">
        <v>114</v>
      </c>
      <c r="D54" s="16">
        <v>40339.639097222316</v>
      </c>
      <c r="E54" s="12" t="s">
        <v>24</v>
      </c>
      <c r="F54" s="13" t="s">
        <v>151</v>
      </c>
      <c r="G54" s="7" t="s">
        <v>152</v>
      </c>
      <c r="H54" s="13" t="s">
        <v>52</v>
      </c>
      <c r="I54" s="3" t="s">
        <v>53</v>
      </c>
      <c r="J54" s="1" t="s">
        <v>28</v>
      </c>
      <c r="K54" s="17">
        <v>5.8909359099999996</v>
      </c>
      <c r="L54" s="17">
        <v>-161.99787995</v>
      </c>
      <c r="M54" s="14">
        <v>-15.830460962311038</v>
      </c>
      <c r="N54" s="14">
        <v>16.134973983764645</v>
      </c>
      <c r="O54" s="7"/>
      <c r="P54" s="14">
        <v>42.8700302879258</v>
      </c>
      <c r="Q54" s="7"/>
      <c r="R54" s="14">
        <v>14.202897875021202</v>
      </c>
      <c r="S54" s="14">
        <v>3.5199256161681935</v>
      </c>
      <c r="T54" s="13">
        <v>0.49</v>
      </c>
      <c r="U54" s="7"/>
      <c r="V54" s="1"/>
    </row>
    <row r="55" spans="1:22" x14ac:dyDescent="0.55000000000000004">
      <c r="A55" s="1" t="s">
        <v>113</v>
      </c>
      <c r="B55" s="1" t="s">
        <v>113</v>
      </c>
      <c r="C55" s="1" t="s">
        <v>114</v>
      </c>
      <c r="D55" s="16">
        <v>40339.656087963056</v>
      </c>
      <c r="E55" s="12" t="s">
        <v>24</v>
      </c>
      <c r="F55" s="13" t="s">
        <v>153</v>
      </c>
      <c r="G55" s="7" t="s">
        <v>154</v>
      </c>
      <c r="H55" s="13" t="s">
        <v>52</v>
      </c>
      <c r="I55" s="3" t="s">
        <v>53</v>
      </c>
      <c r="J55" s="1" t="s">
        <v>28</v>
      </c>
      <c r="K55" s="17">
        <v>5.8870880300000001</v>
      </c>
      <c r="L55" s="17">
        <v>-162.00715603</v>
      </c>
      <c r="M55" s="14">
        <v>-16.028698872511946</v>
      </c>
      <c r="N55" s="14">
        <v>16.590942840576169</v>
      </c>
      <c r="O55" s="7"/>
      <c r="P55" s="14">
        <v>43.752879876367032</v>
      </c>
      <c r="Q55" s="7"/>
      <c r="R55" s="14">
        <v>14.522096349186683</v>
      </c>
      <c r="S55" s="14">
        <v>3.5134517216241115</v>
      </c>
      <c r="T55" s="13">
        <v>0.51</v>
      </c>
      <c r="U55" s="7"/>
      <c r="V55" s="1"/>
    </row>
    <row r="56" spans="1:22" x14ac:dyDescent="0.55000000000000004">
      <c r="A56" s="1" t="s">
        <v>113</v>
      </c>
      <c r="B56" s="1" t="s">
        <v>113</v>
      </c>
      <c r="C56" s="1" t="s">
        <v>114</v>
      </c>
      <c r="D56" s="16">
        <v>40339.752893518613</v>
      </c>
      <c r="E56" s="12" t="s">
        <v>24</v>
      </c>
      <c r="F56" s="13" t="s">
        <v>155</v>
      </c>
      <c r="G56" s="7" t="s">
        <v>156</v>
      </c>
      <c r="H56" s="13" t="s">
        <v>52</v>
      </c>
      <c r="I56" s="3" t="s">
        <v>53</v>
      </c>
      <c r="J56" s="1" t="s">
        <v>28</v>
      </c>
      <c r="K56" s="17">
        <v>5.9033341699999999</v>
      </c>
      <c r="L56" s="17">
        <v>-162.11844465999999</v>
      </c>
      <c r="M56" s="14">
        <v>-13.955399001951141</v>
      </c>
      <c r="N56" s="14">
        <v>17.617369155883789</v>
      </c>
      <c r="O56" s="7"/>
      <c r="P56" s="14">
        <v>42.80209944157901</v>
      </c>
      <c r="Q56" s="7"/>
      <c r="R56" s="14">
        <v>15.264572308771275</v>
      </c>
      <c r="S56" s="14">
        <v>3.2699197251512873</v>
      </c>
      <c r="T56" s="13">
        <v>0.54</v>
      </c>
      <c r="U56" s="7"/>
      <c r="V56" s="1"/>
    </row>
    <row r="57" spans="1:22" x14ac:dyDescent="0.55000000000000004">
      <c r="A57" s="1" t="s">
        <v>113</v>
      </c>
      <c r="B57" s="1" t="s">
        <v>113</v>
      </c>
      <c r="C57" s="1" t="s">
        <v>114</v>
      </c>
      <c r="D57" s="16">
        <v>40340.426747685276</v>
      </c>
      <c r="E57" s="12" t="s">
        <v>24</v>
      </c>
      <c r="F57" s="13" t="s">
        <v>157</v>
      </c>
      <c r="G57" s="7" t="s">
        <v>158</v>
      </c>
      <c r="H57" s="13" t="s">
        <v>26</v>
      </c>
      <c r="I57" s="3" t="s">
        <v>27</v>
      </c>
      <c r="J57" s="1" t="s">
        <v>28</v>
      </c>
      <c r="K57" s="17">
        <v>5.90535765</v>
      </c>
      <c r="L57" s="17">
        <v>-162.05390542999999</v>
      </c>
      <c r="M57" s="14">
        <v>-15.050360908508305</v>
      </c>
      <c r="N57" s="14">
        <v>17.029618721008301</v>
      </c>
      <c r="O57" s="7"/>
      <c r="P57" s="14">
        <v>42.563710293661146</v>
      </c>
      <c r="Q57" s="7"/>
      <c r="R57" s="14">
        <v>14.241816259873314</v>
      </c>
      <c r="S57" s="14">
        <v>3.4852245136376192</v>
      </c>
      <c r="T57" s="13">
        <v>0.52</v>
      </c>
      <c r="U57" s="7"/>
      <c r="V57" s="1"/>
    </row>
    <row r="58" spans="1:22" x14ac:dyDescent="0.55000000000000004">
      <c r="A58" s="1" t="s">
        <v>113</v>
      </c>
      <c r="B58" s="1" t="s">
        <v>113</v>
      </c>
      <c r="C58" s="1" t="s">
        <v>114</v>
      </c>
      <c r="D58" s="16">
        <v>40340.426747685276</v>
      </c>
      <c r="E58" s="12" t="s">
        <v>24</v>
      </c>
      <c r="F58" s="13" t="s">
        <v>159</v>
      </c>
      <c r="G58" s="7" t="s">
        <v>160</v>
      </c>
      <c r="H58" s="13" t="s">
        <v>26</v>
      </c>
      <c r="I58" s="3" t="s">
        <v>27</v>
      </c>
      <c r="J58" s="1" t="s">
        <v>28</v>
      </c>
      <c r="K58" s="17">
        <v>5.8990704599999999</v>
      </c>
      <c r="L58" s="17">
        <v>-162.11272736000001</v>
      </c>
      <c r="M58" s="14">
        <v>-15.733330001831055</v>
      </c>
      <c r="N58" s="14">
        <v>16.532800814310708</v>
      </c>
      <c r="O58" s="7"/>
      <c r="P58" s="14">
        <v>45.67910423413246</v>
      </c>
      <c r="Q58" s="7"/>
      <c r="R58" s="14">
        <v>14.438398249190971</v>
      </c>
      <c r="S58" s="14">
        <v>3.6893955713076316</v>
      </c>
      <c r="T58" s="13">
        <v>0.51</v>
      </c>
      <c r="U58" s="7"/>
      <c r="V58" s="1"/>
    </row>
    <row r="59" spans="1:22" x14ac:dyDescent="0.55000000000000004">
      <c r="A59" s="1" t="s">
        <v>113</v>
      </c>
      <c r="B59" s="1" t="s">
        <v>113</v>
      </c>
      <c r="C59" s="1" t="s">
        <v>114</v>
      </c>
      <c r="D59" s="16">
        <v>40340.432615740836</v>
      </c>
      <c r="E59" s="12" t="s">
        <v>24</v>
      </c>
      <c r="F59" s="13" t="s">
        <v>161</v>
      </c>
      <c r="G59" s="7" t="s">
        <v>162</v>
      </c>
      <c r="H59" s="13" t="s">
        <v>26</v>
      </c>
      <c r="I59" s="3" t="s">
        <v>27</v>
      </c>
      <c r="J59" s="1" t="s">
        <v>28</v>
      </c>
      <c r="K59" s="17">
        <v>5.8975454599999999</v>
      </c>
      <c r="L59" s="17">
        <v>-162.11585296999999</v>
      </c>
      <c r="M59" s="14">
        <v>-16.110626449584963</v>
      </c>
      <c r="N59" s="14">
        <v>16.381701609293621</v>
      </c>
      <c r="O59" s="7"/>
      <c r="P59" s="14">
        <v>47.443139257042056</v>
      </c>
      <c r="Q59" s="7"/>
      <c r="R59" s="14">
        <v>13.893151503206816</v>
      </c>
      <c r="S59" s="14">
        <v>3.9822572015037356</v>
      </c>
      <c r="T59" s="13">
        <v>0.56999999999999995</v>
      </c>
      <c r="U59" s="7"/>
      <c r="V59" s="1"/>
    </row>
    <row r="60" spans="1:22" x14ac:dyDescent="0.55000000000000004">
      <c r="A60" s="1" t="s">
        <v>113</v>
      </c>
      <c r="B60" s="1" t="s">
        <v>113</v>
      </c>
      <c r="C60" s="1" t="s">
        <v>114</v>
      </c>
      <c r="D60" s="16">
        <v>40340.437511574164</v>
      </c>
      <c r="E60" s="12" t="s">
        <v>24</v>
      </c>
      <c r="F60" s="13" t="s">
        <v>163</v>
      </c>
      <c r="G60" s="7" t="s">
        <v>164</v>
      </c>
      <c r="H60" s="13" t="s">
        <v>26</v>
      </c>
      <c r="I60" s="3" t="s">
        <v>27</v>
      </c>
      <c r="J60" s="1" t="s">
        <v>28</v>
      </c>
      <c r="K60" s="17">
        <v>5.89927373</v>
      </c>
      <c r="L60" s="17">
        <v>-162.11916223</v>
      </c>
      <c r="M60" s="14">
        <v>-15.215605010986325</v>
      </c>
      <c r="N60" s="14">
        <v>16.888612887064617</v>
      </c>
      <c r="O60" s="7"/>
      <c r="P60" s="14">
        <v>44.416522755637168</v>
      </c>
      <c r="Q60" s="7"/>
      <c r="R60" s="14">
        <v>14.747019147552797</v>
      </c>
      <c r="S60" s="14">
        <v>3.5123434127666791</v>
      </c>
      <c r="T60" s="13">
        <v>0.54</v>
      </c>
      <c r="U60" s="7"/>
      <c r="V60" s="1"/>
    </row>
    <row r="61" spans="1:22" x14ac:dyDescent="0.55000000000000004">
      <c r="A61" s="1" t="s">
        <v>113</v>
      </c>
      <c r="B61" s="1" t="s">
        <v>113</v>
      </c>
      <c r="C61" s="1" t="s">
        <v>114</v>
      </c>
      <c r="D61" s="16">
        <v>40340.441655092684</v>
      </c>
      <c r="E61" s="12" t="s">
        <v>24</v>
      </c>
      <c r="F61" s="13" t="s">
        <v>165</v>
      </c>
      <c r="G61" s="7" t="s">
        <v>166</v>
      </c>
      <c r="H61" s="13" t="s">
        <v>26</v>
      </c>
      <c r="I61" s="3" t="s">
        <v>27</v>
      </c>
      <c r="J61" s="1" t="s">
        <v>28</v>
      </c>
      <c r="K61" s="17">
        <v>5.8994340699999999</v>
      </c>
      <c r="L61" s="17">
        <v>-162.12227720000001</v>
      </c>
      <c r="M61" s="14">
        <v>-16.309690704345705</v>
      </c>
      <c r="N61" s="14">
        <v>16.031871935526528</v>
      </c>
      <c r="O61" s="7"/>
      <c r="P61" s="14">
        <v>47.458106936790834</v>
      </c>
      <c r="Q61" s="7"/>
      <c r="R61" s="14">
        <v>14.525724555454879</v>
      </c>
      <c r="S61" s="14">
        <v>3.8100376379740402</v>
      </c>
      <c r="T61" s="13">
        <v>0.54</v>
      </c>
      <c r="U61" s="7"/>
      <c r="V61" s="1"/>
    </row>
    <row r="62" spans="1:22" x14ac:dyDescent="0.55000000000000004">
      <c r="A62" s="1" t="s">
        <v>113</v>
      </c>
      <c r="B62" s="1" t="s">
        <v>113</v>
      </c>
      <c r="C62" s="1" t="s">
        <v>114</v>
      </c>
      <c r="D62" s="16">
        <v>40340.449259259352</v>
      </c>
      <c r="E62" s="12" t="s">
        <v>24</v>
      </c>
      <c r="F62" s="13" t="s">
        <v>167</v>
      </c>
      <c r="G62" s="7" t="s">
        <v>168</v>
      </c>
      <c r="H62" s="13" t="s">
        <v>26</v>
      </c>
      <c r="I62" s="3" t="s">
        <v>27</v>
      </c>
      <c r="J62" s="1" t="s">
        <v>28</v>
      </c>
      <c r="K62" s="17">
        <v>5.8994656699999997</v>
      </c>
      <c r="L62" s="17">
        <v>-162.12432204999999</v>
      </c>
      <c r="M62" s="14">
        <v>-15.474405517578122</v>
      </c>
      <c r="N62" s="14">
        <v>16.997642656962075</v>
      </c>
      <c r="O62" s="7"/>
      <c r="P62" s="14">
        <v>44.978445677157197</v>
      </c>
      <c r="Q62" s="7"/>
      <c r="R62" s="14">
        <v>15.323476566753801</v>
      </c>
      <c r="S62" s="14">
        <v>3.4229755324850268</v>
      </c>
      <c r="T62" s="13">
        <v>0.46</v>
      </c>
      <c r="U62" s="7"/>
      <c r="V62" s="1"/>
    </row>
    <row r="63" spans="1:22" x14ac:dyDescent="0.55000000000000004">
      <c r="A63" s="1" t="s">
        <v>113</v>
      </c>
      <c r="B63" s="1" t="s">
        <v>113</v>
      </c>
      <c r="C63" s="1" t="s">
        <v>114</v>
      </c>
      <c r="D63" s="16">
        <v>40341.495625000003</v>
      </c>
      <c r="E63" s="12" t="s">
        <v>24</v>
      </c>
      <c r="F63" s="13" t="s">
        <v>169</v>
      </c>
      <c r="G63" s="7" t="s">
        <v>170</v>
      </c>
      <c r="H63" s="13" t="s">
        <v>52</v>
      </c>
      <c r="I63" s="3" t="s">
        <v>53</v>
      </c>
      <c r="J63" s="1" t="s">
        <v>28</v>
      </c>
      <c r="K63" s="17">
        <v>5.8993185700000002</v>
      </c>
      <c r="L63" s="17">
        <v>-162.11333438</v>
      </c>
      <c r="M63" s="14">
        <v>-15.703151682659863</v>
      </c>
      <c r="N63" s="14">
        <v>16.677061538696289</v>
      </c>
      <c r="O63" s="7"/>
      <c r="P63" s="14">
        <v>42.794112660838444</v>
      </c>
      <c r="Q63" s="7"/>
      <c r="R63" s="14">
        <v>14.405990352999586</v>
      </c>
      <c r="S63" s="14">
        <v>3.4641569953285543</v>
      </c>
      <c r="T63" s="13">
        <v>0.6</v>
      </c>
      <c r="U63" s="7"/>
      <c r="V63" s="1"/>
    </row>
    <row r="64" spans="1:22" x14ac:dyDescent="0.55000000000000004">
      <c r="A64" s="1" t="s">
        <v>113</v>
      </c>
      <c r="B64" s="1" t="s">
        <v>113</v>
      </c>
      <c r="C64" s="1" t="s">
        <v>114</v>
      </c>
      <c r="D64" s="16">
        <v>40341.496076388983</v>
      </c>
      <c r="E64" s="12" t="s">
        <v>24</v>
      </c>
      <c r="F64" s="13" t="s">
        <v>171</v>
      </c>
      <c r="G64" s="7" t="s">
        <v>172</v>
      </c>
      <c r="H64" s="13" t="s">
        <v>26</v>
      </c>
      <c r="I64" s="3" t="s">
        <v>27</v>
      </c>
      <c r="J64" s="1" t="s">
        <v>28</v>
      </c>
      <c r="K64" s="17">
        <v>5.8993185700000002</v>
      </c>
      <c r="L64" s="17">
        <v>-162.11333438</v>
      </c>
      <c r="M64" s="14">
        <v>-15.116100540161133</v>
      </c>
      <c r="N64" s="14">
        <v>16.808021685282391</v>
      </c>
      <c r="O64" s="7"/>
      <c r="P64" s="14">
        <v>85.009373158982086</v>
      </c>
      <c r="Q64" s="7"/>
      <c r="R64" s="14">
        <v>28.578205469190017</v>
      </c>
      <c r="S64" s="14">
        <v>3.4688739530026766</v>
      </c>
      <c r="T64" s="13">
        <v>0.48</v>
      </c>
      <c r="U64" s="7"/>
      <c r="V64" s="1"/>
    </row>
    <row r="65" spans="1:22" x14ac:dyDescent="0.55000000000000004">
      <c r="A65" s="1" t="s">
        <v>113</v>
      </c>
      <c r="B65" s="1" t="s">
        <v>113</v>
      </c>
      <c r="C65" s="1" t="s">
        <v>114</v>
      </c>
      <c r="D65" s="16">
        <v>40341.501192129719</v>
      </c>
      <c r="E65" s="12" t="s">
        <v>24</v>
      </c>
      <c r="F65" s="13" t="s">
        <v>173</v>
      </c>
      <c r="G65" s="7" t="s">
        <v>174</v>
      </c>
      <c r="H65" s="13" t="s">
        <v>26</v>
      </c>
      <c r="I65" s="3" t="s">
        <v>27</v>
      </c>
      <c r="J65" s="1" t="s">
        <v>28</v>
      </c>
      <c r="K65" s="17">
        <v>5.8989599100000003</v>
      </c>
      <c r="L65" s="17">
        <v>-162.11071948</v>
      </c>
      <c r="M65" s="14">
        <v>-15.780365219116211</v>
      </c>
      <c r="N65" s="14">
        <v>16.858633181254067</v>
      </c>
      <c r="O65" s="7"/>
      <c r="P65" s="14">
        <v>45.027670317667948</v>
      </c>
      <c r="Q65" s="7"/>
      <c r="R65" s="14">
        <v>13.659812611536536</v>
      </c>
      <c r="S65" s="14">
        <v>3.8440709594582603</v>
      </c>
      <c r="T65" s="13">
        <v>0.43</v>
      </c>
      <c r="U65" s="7"/>
      <c r="V65" s="1"/>
    </row>
    <row r="66" spans="1:22" x14ac:dyDescent="0.55000000000000004">
      <c r="A66" s="1" t="s">
        <v>113</v>
      </c>
      <c r="B66" s="1" t="s">
        <v>113</v>
      </c>
      <c r="C66" s="1" t="s">
        <v>114</v>
      </c>
      <c r="D66" s="16">
        <v>40341.505023148238</v>
      </c>
      <c r="E66" s="12" t="s">
        <v>24</v>
      </c>
      <c r="F66" s="13" t="s">
        <v>175</v>
      </c>
      <c r="G66" s="7" t="s">
        <v>176</v>
      </c>
      <c r="H66" s="13" t="s">
        <v>26</v>
      </c>
      <c r="I66" s="3" t="s">
        <v>27</v>
      </c>
      <c r="J66" s="1" t="s">
        <v>28</v>
      </c>
      <c r="K66" s="17">
        <v>5.8984311800000002</v>
      </c>
      <c r="L66" s="17">
        <v>-162.11403225999999</v>
      </c>
      <c r="M66" s="14">
        <v>-14.751215209960936</v>
      </c>
      <c r="N66" s="14">
        <v>16.570590159098305</v>
      </c>
      <c r="O66" s="7"/>
      <c r="P66" s="14">
        <v>42.516822711662279</v>
      </c>
      <c r="Q66" s="7"/>
      <c r="R66" s="14">
        <v>14.638425477915428</v>
      </c>
      <c r="S66" s="14">
        <v>3.3870616061989036</v>
      </c>
      <c r="T66" s="13">
        <v>0.44</v>
      </c>
      <c r="U66" s="7"/>
      <c r="V66" s="1"/>
    </row>
    <row r="67" spans="1:22" x14ac:dyDescent="0.55000000000000004">
      <c r="A67" s="1" t="s">
        <v>113</v>
      </c>
      <c r="B67" s="1" t="s">
        <v>113</v>
      </c>
      <c r="C67" s="1" t="s">
        <v>114</v>
      </c>
      <c r="D67" s="16">
        <v>40341.51135416676</v>
      </c>
      <c r="E67" s="12" t="s">
        <v>24</v>
      </c>
      <c r="F67" s="13" t="s">
        <v>177</v>
      </c>
      <c r="G67" s="7" t="s">
        <v>178</v>
      </c>
      <c r="H67" s="13" t="s">
        <v>26</v>
      </c>
      <c r="I67" s="3" t="s">
        <v>27</v>
      </c>
      <c r="J67" s="1" t="s">
        <v>28</v>
      </c>
      <c r="K67" s="17">
        <v>5.9001078099999997</v>
      </c>
      <c r="L67" s="17">
        <v>-162.11436594</v>
      </c>
      <c r="M67" s="14">
        <v>-15.612819900512696</v>
      </c>
      <c r="N67" s="14">
        <v>15.726383349100747</v>
      </c>
      <c r="O67" s="7"/>
      <c r="P67" s="14">
        <v>46.686741725314668</v>
      </c>
      <c r="Q67" s="7"/>
      <c r="R67" s="14">
        <v>14.863043988426522</v>
      </c>
      <c r="S67" s="14">
        <v>3.6630467574292243</v>
      </c>
      <c r="T67" s="13">
        <v>0.48</v>
      </c>
      <c r="U67" s="7"/>
      <c r="V67" s="1"/>
    </row>
    <row r="68" spans="1:22" x14ac:dyDescent="0.55000000000000004">
      <c r="A68" s="1" t="s">
        <v>113</v>
      </c>
      <c r="B68" s="1" t="s">
        <v>113</v>
      </c>
      <c r="C68" s="1" t="s">
        <v>114</v>
      </c>
      <c r="D68" s="16">
        <v>40341.517604166664</v>
      </c>
      <c r="E68" s="12" t="s">
        <v>24</v>
      </c>
      <c r="F68" s="13" t="s">
        <v>179</v>
      </c>
      <c r="G68" s="7" t="s">
        <v>180</v>
      </c>
      <c r="H68" s="13" t="s">
        <v>26</v>
      </c>
      <c r="I68" s="3" t="s">
        <v>27</v>
      </c>
      <c r="J68" s="1" t="s">
        <v>28</v>
      </c>
      <c r="K68" s="17">
        <v>5.8987708899999998</v>
      </c>
      <c r="L68" s="17">
        <v>-162.11490523000001</v>
      </c>
      <c r="M68" s="14">
        <v>-16.000665893554689</v>
      </c>
      <c r="N68" s="14">
        <v>16.488580843607586</v>
      </c>
      <c r="O68" s="7"/>
      <c r="P68" s="14">
        <v>44.547580183538308</v>
      </c>
      <c r="Q68" s="7"/>
      <c r="R68" s="14">
        <v>14.430861188321895</v>
      </c>
      <c r="S68" s="14">
        <v>3.5998841851435248</v>
      </c>
      <c r="T68" s="13">
        <v>0.52</v>
      </c>
      <c r="U68" s="7"/>
      <c r="V68" s="1"/>
    </row>
    <row r="69" spans="1:22" x14ac:dyDescent="0.55000000000000004">
      <c r="A69" s="1" t="s">
        <v>113</v>
      </c>
      <c r="B69" s="1" t="s">
        <v>113</v>
      </c>
      <c r="C69" s="1" t="s">
        <v>114</v>
      </c>
      <c r="D69" s="16">
        <v>40341.562094907502</v>
      </c>
      <c r="E69" s="12" t="s">
        <v>24</v>
      </c>
      <c r="F69" s="13" t="s">
        <v>181</v>
      </c>
      <c r="G69" s="7" t="s">
        <v>182</v>
      </c>
      <c r="H69" s="13" t="s">
        <v>52</v>
      </c>
      <c r="I69" s="3" t="s">
        <v>53</v>
      </c>
      <c r="J69" s="1" t="s">
        <v>28</v>
      </c>
      <c r="K69" s="17">
        <v>5.9056641699999997</v>
      </c>
      <c r="L69" s="17">
        <v>-162.03291755999999</v>
      </c>
      <c r="M69" s="14">
        <v>-15.560858734751138</v>
      </c>
      <c r="N69" s="14">
        <v>16.427422981262204</v>
      </c>
      <c r="O69" s="7"/>
      <c r="P69" s="14">
        <v>44.558871016422117</v>
      </c>
      <c r="Q69" s="7"/>
      <c r="R69" s="14">
        <v>14.638215653591685</v>
      </c>
      <c r="S69" s="14">
        <v>3.5497902935916361</v>
      </c>
      <c r="T69" s="13">
        <v>0.49</v>
      </c>
      <c r="U69" s="7"/>
      <c r="V69" s="1"/>
    </row>
    <row r="70" spans="1:22" x14ac:dyDescent="0.55000000000000004">
      <c r="A70" s="1" t="s">
        <v>113</v>
      </c>
      <c r="B70" s="1" t="s">
        <v>113</v>
      </c>
      <c r="C70" s="1" t="s">
        <v>114</v>
      </c>
      <c r="D70" s="16">
        <v>40341.62543981491</v>
      </c>
      <c r="E70" s="12" t="s">
        <v>24</v>
      </c>
      <c r="F70" s="13" t="s">
        <v>183</v>
      </c>
      <c r="G70" s="7" t="s">
        <v>184</v>
      </c>
      <c r="H70" s="13" t="s">
        <v>52</v>
      </c>
      <c r="I70" s="3" t="s">
        <v>53</v>
      </c>
      <c r="J70" s="1" t="s">
        <v>28</v>
      </c>
      <c r="K70" s="17">
        <v>5.9093560700000003</v>
      </c>
      <c r="L70" s="17">
        <v>-162.14404902000001</v>
      </c>
      <c r="M70" s="14">
        <v>-15.231186412408102</v>
      </c>
      <c r="N70" s="14">
        <v>16.665909271240235</v>
      </c>
      <c r="O70" s="7"/>
      <c r="P70" s="14">
        <v>42.908615763547601</v>
      </c>
      <c r="Q70" s="7"/>
      <c r="R70" s="14">
        <v>14.386520491549062</v>
      </c>
      <c r="S70" s="14">
        <v>3.4781266789508232</v>
      </c>
      <c r="T70" s="13">
        <v>0.52</v>
      </c>
      <c r="U70" s="7"/>
      <c r="V70" s="1"/>
    </row>
    <row r="71" spans="1:22" x14ac:dyDescent="0.55000000000000004">
      <c r="A71" s="1" t="s">
        <v>113</v>
      </c>
      <c r="B71" s="1" t="s">
        <v>113</v>
      </c>
      <c r="C71" s="1" t="s">
        <v>114</v>
      </c>
      <c r="D71" s="16">
        <v>40343.623321759354</v>
      </c>
      <c r="E71" s="12" t="s">
        <v>24</v>
      </c>
      <c r="F71" s="13" t="s">
        <v>185</v>
      </c>
      <c r="G71" s="7" t="s">
        <v>186</v>
      </c>
      <c r="H71" s="13" t="s">
        <v>26</v>
      </c>
      <c r="I71" s="3" t="s">
        <v>27</v>
      </c>
      <c r="J71" s="1" t="s">
        <v>28</v>
      </c>
      <c r="K71" s="17">
        <v>5.8952029699999997</v>
      </c>
      <c r="L71" s="17">
        <v>-162.03894231000001</v>
      </c>
      <c r="M71" s="14">
        <v>-16.211185684204104</v>
      </c>
      <c r="N71" s="14">
        <v>15.997409006754559</v>
      </c>
      <c r="O71" s="7"/>
      <c r="P71" s="14">
        <v>45.576658369639048</v>
      </c>
      <c r="Q71" s="7"/>
      <c r="R71" s="14">
        <v>13.91173919653839</v>
      </c>
      <c r="S71" s="14">
        <v>3.820478082897754</v>
      </c>
      <c r="T71" s="13">
        <v>0.54</v>
      </c>
      <c r="U71" s="7"/>
      <c r="V71" s="1"/>
    </row>
    <row r="72" spans="1:22" x14ac:dyDescent="0.55000000000000004">
      <c r="A72" s="1" t="s">
        <v>113</v>
      </c>
      <c r="B72" s="1" t="s">
        <v>113</v>
      </c>
      <c r="C72" s="1" t="s">
        <v>114</v>
      </c>
      <c r="D72" s="16">
        <v>40343.704490740834</v>
      </c>
      <c r="E72" s="12" t="s">
        <v>24</v>
      </c>
      <c r="F72" s="13" t="s">
        <v>187</v>
      </c>
      <c r="G72" s="7" t="s">
        <v>188</v>
      </c>
      <c r="H72" s="13" t="s">
        <v>52</v>
      </c>
      <c r="I72" s="3" t="s">
        <v>53</v>
      </c>
      <c r="J72" s="1" t="s">
        <v>28</v>
      </c>
      <c r="K72" s="17">
        <v>5.8964714000000003</v>
      </c>
      <c r="L72" s="17">
        <v>-162.05337427000001</v>
      </c>
      <c r="M72" s="14">
        <v>-15.752649863514476</v>
      </c>
      <c r="N72" s="14">
        <v>16.388315658569336</v>
      </c>
      <c r="O72" s="7"/>
      <c r="P72" s="14">
        <v>44.52070282306294</v>
      </c>
      <c r="Q72" s="7"/>
      <c r="R72" s="14">
        <v>14.929146251685275</v>
      </c>
      <c r="S72" s="14">
        <v>3.4776326052913231</v>
      </c>
      <c r="T72" s="13">
        <v>0.6</v>
      </c>
      <c r="U72" s="7"/>
      <c r="V72" s="1"/>
    </row>
    <row r="73" spans="1:22" x14ac:dyDescent="0.55000000000000004">
      <c r="A73" s="1" t="s">
        <v>113</v>
      </c>
      <c r="B73" s="1" t="s">
        <v>113</v>
      </c>
      <c r="C73" s="1" t="s">
        <v>114</v>
      </c>
      <c r="D73" s="16">
        <v>40343.706990740837</v>
      </c>
      <c r="E73" s="12" t="s">
        <v>24</v>
      </c>
      <c r="F73" s="13" t="s">
        <v>189</v>
      </c>
      <c r="G73" s="7" t="s">
        <v>190</v>
      </c>
      <c r="H73" s="13" t="s">
        <v>26</v>
      </c>
      <c r="I73" s="3" t="s">
        <v>27</v>
      </c>
      <c r="J73" s="1" t="s">
        <v>28</v>
      </c>
      <c r="K73" s="17">
        <v>5.8979549999999996</v>
      </c>
      <c r="L73" s="17">
        <v>-162.05446039</v>
      </c>
      <c r="M73" s="14">
        <v>-13.718572845458985</v>
      </c>
      <c r="N73" s="14">
        <v>16.52400316874186</v>
      </c>
      <c r="O73" s="7"/>
      <c r="P73" s="14">
        <v>43.806573083764732</v>
      </c>
      <c r="Q73" s="7"/>
      <c r="R73" s="14">
        <v>15.827196563648336</v>
      </c>
      <c r="S73" s="14">
        <v>3.2276909477581621</v>
      </c>
      <c r="T73" s="13">
        <v>0.5</v>
      </c>
      <c r="U73" s="7"/>
      <c r="V73" s="1"/>
    </row>
    <row r="74" spans="1:22" x14ac:dyDescent="0.55000000000000004">
      <c r="A74" s="1" t="s">
        <v>113</v>
      </c>
      <c r="B74" s="1" t="s">
        <v>113</v>
      </c>
      <c r="C74" s="1" t="s">
        <v>114</v>
      </c>
      <c r="D74" s="16">
        <v>40343.713321759351</v>
      </c>
      <c r="E74" s="12" t="s">
        <v>24</v>
      </c>
      <c r="F74" s="13" t="s">
        <v>191</v>
      </c>
      <c r="G74" s="7" t="s">
        <v>192</v>
      </c>
      <c r="H74" s="13" t="s">
        <v>26</v>
      </c>
      <c r="I74" s="3" t="s">
        <v>27</v>
      </c>
      <c r="J74" s="1" t="s">
        <v>28</v>
      </c>
      <c r="K74" s="17">
        <v>5.8999255899999996</v>
      </c>
      <c r="L74" s="17">
        <v>-162.05264729999999</v>
      </c>
      <c r="M74" s="14">
        <v>-16.374986877441408</v>
      </c>
      <c r="N74" s="14">
        <v>16.275292854309082</v>
      </c>
      <c r="O74" s="7"/>
      <c r="P74" s="14">
        <v>45.66769369879345</v>
      </c>
      <c r="Q74" s="7"/>
      <c r="R74" s="14">
        <v>13.74108560514602</v>
      </c>
      <c r="S74" s="14">
        <v>3.8756512857236149</v>
      </c>
      <c r="T74" s="13">
        <v>0.48</v>
      </c>
      <c r="U74" s="7"/>
      <c r="V74" s="1"/>
    </row>
    <row r="75" spans="1:22" x14ac:dyDescent="0.55000000000000004">
      <c r="A75" s="1" t="s">
        <v>113</v>
      </c>
      <c r="B75" s="1" t="s">
        <v>113</v>
      </c>
      <c r="C75" s="1" t="s">
        <v>114</v>
      </c>
      <c r="D75" s="16">
        <v>40343.717002314908</v>
      </c>
      <c r="E75" s="12" t="s">
        <v>24</v>
      </c>
      <c r="F75" s="13" t="s">
        <v>193</v>
      </c>
      <c r="G75" s="7" t="s">
        <v>194</v>
      </c>
      <c r="H75" s="13" t="s">
        <v>26</v>
      </c>
      <c r="I75" s="3" t="s">
        <v>27</v>
      </c>
      <c r="J75" s="1" t="s">
        <v>28</v>
      </c>
      <c r="K75" s="17">
        <v>5.9027514600000002</v>
      </c>
      <c r="L75" s="17">
        <v>-162.05372948999999</v>
      </c>
      <c r="M75" s="14">
        <v>-15.564588775634769</v>
      </c>
      <c r="N75" s="14">
        <v>17.67238185882568</v>
      </c>
      <c r="O75" s="7"/>
      <c r="P75" s="14">
        <v>47.830364489524406</v>
      </c>
      <c r="Q75" s="7"/>
      <c r="R75" s="14">
        <v>13.622585472803459</v>
      </c>
      <c r="S75" s="14">
        <v>4.0944993719401239</v>
      </c>
      <c r="T75" s="13">
        <v>0.47</v>
      </c>
      <c r="U75" s="7"/>
      <c r="V75" s="1"/>
    </row>
    <row r="76" spans="1:22" x14ac:dyDescent="0.55000000000000004">
      <c r="A76" s="1" t="s">
        <v>113</v>
      </c>
      <c r="B76" s="1" t="s">
        <v>113</v>
      </c>
      <c r="C76" s="1" t="s">
        <v>114</v>
      </c>
      <c r="D76" s="16">
        <v>40343.725925926017</v>
      </c>
      <c r="E76" s="12" t="s">
        <v>24</v>
      </c>
      <c r="F76" s="13" t="s">
        <v>195</v>
      </c>
      <c r="G76" s="7" t="s">
        <v>196</v>
      </c>
      <c r="H76" s="13" t="s">
        <v>26</v>
      </c>
      <c r="I76" s="3" t="s">
        <v>27</v>
      </c>
      <c r="J76" s="1" t="s">
        <v>28</v>
      </c>
      <c r="K76" s="17">
        <v>5.9087666499999996</v>
      </c>
      <c r="L76" s="17">
        <v>-162.05750846999999</v>
      </c>
      <c r="M76" s="14">
        <v>-16.056446304321291</v>
      </c>
      <c r="N76" s="14">
        <v>17.094113807678223</v>
      </c>
      <c r="O76" s="7"/>
      <c r="P76" s="14">
        <v>42.863126832553085</v>
      </c>
      <c r="Q76" s="7"/>
      <c r="R76" s="14">
        <v>13.320794423811769</v>
      </c>
      <c r="S76" s="14">
        <v>3.7524108516147909</v>
      </c>
      <c r="T76" s="13">
        <v>0.55000000000000004</v>
      </c>
      <c r="U76" s="7"/>
      <c r="V76" s="1"/>
    </row>
    <row r="77" spans="1:22" x14ac:dyDescent="0.55000000000000004">
      <c r="A77" s="1" t="s">
        <v>113</v>
      </c>
      <c r="B77" s="1" t="s">
        <v>113</v>
      </c>
      <c r="C77" s="1" t="s">
        <v>114</v>
      </c>
      <c r="D77" s="15">
        <v>40344</v>
      </c>
      <c r="E77" s="12" t="s">
        <v>24</v>
      </c>
      <c r="F77" s="13" t="s">
        <v>197</v>
      </c>
      <c r="G77" s="15" t="s">
        <v>198</v>
      </c>
      <c r="H77" s="13" t="s">
        <v>96</v>
      </c>
      <c r="I77" s="7" t="s">
        <v>97</v>
      </c>
      <c r="J77" s="1" t="s">
        <v>28</v>
      </c>
      <c r="K77" s="13"/>
      <c r="L77" s="13"/>
      <c r="M77" s="14">
        <v>-16.208286514282229</v>
      </c>
      <c r="N77" s="14">
        <v>15.283459803263348</v>
      </c>
      <c r="O77" s="7"/>
      <c r="P77" s="14">
        <v>46.257766933542229</v>
      </c>
      <c r="Q77" s="7"/>
      <c r="R77" s="14">
        <v>15.217786435238422</v>
      </c>
      <c r="S77" s="14">
        <v>3.5447845045981063</v>
      </c>
      <c r="T77" s="13">
        <v>0.5</v>
      </c>
      <c r="U77" s="7"/>
      <c r="V77" s="1"/>
    </row>
    <row r="78" spans="1:22" x14ac:dyDescent="0.55000000000000004">
      <c r="A78" s="1" t="s">
        <v>113</v>
      </c>
      <c r="B78" s="1" t="s">
        <v>113</v>
      </c>
      <c r="C78" s="1" t="s">
        <v>114</v>
      </c>
      <c r="D78" s="16">
        <v>40344.524780092688</v>
      </c>
      <c r="E78" s="12" t="s">
        <v>24</v>
      </c>
      <c r="F78" s="13" t="s">
        <v>199</v>
      </c>
      <c r="G78" s="7" t="s">
        <v>200</v>
      </c>
      <c r="H78" s="13" t="s">
        <v>52</v>
      </c>
      <c r="I78" s="3" t="s">
        <v>53</v>
      </c>
      <c r="J78" s="1" t="s">
        <v>28</v>
      </c>
      <c r="K78" s="17">
        <v>5.9175611100000003</v>
      </c>
      <c r="L78" s="17">
        <v>-162.0772331</v>
      </c>
      <c r="M78" s="14">
        <v>-15.00791177579058</v>
      </c>
      <c r="N78" s="14">
        <v>16.876940231323243</v>
      </c>
      <c r="O78" s="7"/>
      <c r="P78" s="14">
        <v>43.19441841853785</v>
      </c>
      <c r="Q78" s="7"/>
      <c r="R78" s="14">
        <v>14.788268539534895</v>
      </c>
      <c r="S78" s="14">
        <v>3.4061750428697817</v>
      </c>
      <c r="T78" s="13">
        <v>0.55000000000000004</v>
      </c>
      <c r="U78" s="7"/>
      <c r="V78" s="1"/>
    </row>
    <row r="79" spans="1:22" x14ac:dyDescent="0.55000000000000004">
      <c r="A79" s="1" t="s">
        <v>113</v>
      </c>
      <c r="B79" s="1" t="s">
        <v>113</v>
      </c>
      <c r="C79" s="1" t="s">
        <v>114</v>
      </c>
      <c r="D79" s="16">
        <v>40344.54050925935</v>
      </c>
      <c r="E79" s="12" t="s">
        <v>24</v>
      </c>
      <c r="F79" s="13" t="s">
        <v>201</v>
      </c>
      <c r="G79" s="7" t="s">
        <v>202</v>
      </c>
      <c r="H79" s="13" t="s">
        <v>52</v>
      </c>
      <c r="I79" s="3" t="s">
        <v>53</v>
      </c>
      <c r="J79" s="1" t="s">
        <v>28</v>
      </c>
      <c r="K79" s="17">
        <v>5.91896282</v>
      </c>
      <c r="L79" s="17">
        <v>-162.06683652000001</v>
      </c>
      <c r="M79" s="14">
        <v>-16.15010987581082</v>
      </c>
      <c r="N79" s="14">
        <v>16.617237548828122</v>
      </c>
      <c r="O79" s="7"/>
      <c r="P79" s="14">
        <v>44.727857908911815</v>
      </c>
      <c r="Q79" s="7"/>
      <c r="R79" s="14">
        <v>13.988708012219204</v>
      </c>
      <c r="S79" s="14">
        <v>3.7286975237207827</v>
      </c>
      <c r="T79" s="13">
        <v>0.55000000000000004</v>
      </c>
      <c r="U79" s="7"/>
      <c r="V79" s="1"/>
    </row>
    <row r="80" spans="1:22" x14ac:dyDescent="0.55000000000000004">
      <c r="A80" s="1" t="s">
        <v>113</v>
      </c>
      <c r="B80" s="1" t="s">
        <v>113</v>
      </c>
      <c r="C80" s="1" t="s">
        <v>114</v>
      </c>
      <c r="D80" s="16">
        <v>40344.552465277869</v>
      </c>
      <c r="E80" s="12" t="s">
        <v>24</v>
      </c>
      <c r="F80" s="13" t="s">
        <v>203</v>
      </c>
      <c r="G80" s="7" t="s">
        <v>204</v>
      </c>
      <c r="H80" s="13" t="s">
        <v>52</v>
      </c>
      <c r="I80" s="3" t="s">
        <v>53</v>
      </c>
      <c r="J80" s="1" t="s">
        <v>28</v>
      </c>
      <c r="K80" s="17">
        <v>5.9249507599999998</v>
      </c>
      <c r="L80" s="17">
        <v>-162.06791729</v>
      </c>
      <c r="M80" s="14">
        <v>-14.33782208258156</v>
      </c>
      <c r="N80" s="14">
        <v>17.861196975708008</v>
      </c>
      <c r="O80" s="7"/>
      <c r="P80" s="14">
        <v>43.154798866533021</v>
      </c>
      <c r="Q80" s="7"/>
      <c r="R80" s="14">
        <v>15.157453553969557</v>
      </c>
      <c r="S80" s="14">
        <v>3.3201638037819343</v>
      </c>
      <c r="T80" s="13">
        <v>0.5</v>
      </c>
      <c r="U80" s="7"/>
      <c r="V80" s="1"/>
    </row>
    <row r="81" spans="1:22" x14ac:dyDescent="0.55000000000000004">
      <c r="A81" s="1" t="s">
        <v>113</v>
      </c>
      <c r="B81" s="1" t="s">
        <v>113</v>
      </c>
      <c r="C81" s="1" t="s">
        <v>114</v>
      </c>
      <c r="D81" s="16">
        <v>40348.404097222316</v>
      </c>
      <c r="E81" s="12" t="s">
        <v>24</v>
      </c>
      <c r="F81" s="13" t="s">
        <v>205</v>
      </c>
      <c r="G81" s="7" t="s">
        <v>206</v>
      </c>
      <c r="H81" s="13" t="s">
        <v>52</v>
      </c>
      <c r="I81" s="3" t="s">
        <v>53</v>
      </c>
      <c r="J81" s="1" t="s">
        <v>28</v>
      </c>
      <c r="K81" s="17">
        <v>5.8617714999999997</v>
      </c>
      <c r="L81" s="17">
        <v>-162.06289276000001</v>
      </c>
      <c r="M81" s="14">
        <v>-14.590778964034911</v>
      </c>
      <c r="N81" s="14">
        <v>16.917801361083985</v>
      </c>
      <c r="O81" s="7"/>
      <c r="P81" s="14">
        <v>42.796505588377585</v>
      </c>
      <c r="Q81" s="7"/>
      <c r="R81" s="14">
        <v>14.483280557547467</v>
      </c>
      <c r="S81" s="14">
        <v>3.4458631512758733</v>
      </c>
      <c r="T81" s="13">
        <v>0.52</v>
      </c>
      <c r="U81" s="7"/>
      <c r="V81" s="1"/>
    </row>
    <row r="82" spans="1:22" x14ac:dyDescent="0.55000000000000004">
      <c r="A82" s="1" t="s">
        <v>113</v>
      </c>
      <c r="B82" s="1" t="s">
        <v>113</v>
      </c>
      <c r="C82" s="1" t="s">
        <v>114</v>
      </c>
      <c r="D82" s="16">
        <v>40348.439131944535</v>
      </c>
      <c r="E82" s="12" t="s">
        <v>24</v>
      </c>
      <c r="F82" s="13" t="s">
        <v>207</v>
      </c>
      <c r="G82" s="7" t="s">
        <v>208</v>
      </c>
      <c r="H82" s="13" t="s">
        <v>52</v>
      </c>
      <c r="I82" s="3" t="s">
        <v>53</v>
      </c>
      <c r="J82" s="1" t="s">
        <v>28</v>
      </c>
      <c r="K82" s="17">
        <v>5.8757298799999997</v>
      </c>
      <c r="L82" s="17">
        <v>-161.99423508000001</v>
      </c>
      <c r="M82" s="14">
        <v>-16.315382154387187</v>
      </c>
      <c r="N82" s="14">
        <v>16.460201721191407</v>
      </c>
      <c r="O82" s="7"/>
      <c r="P82" s="14">
        <v>44.079412165056766</v>
      </c>
      <c r="Q82" s="7"/>
      <c r="R82" s="14">
        <v>14.219540462227908</v>
      </c>
      <c r="S82" s="14">
        <v>3.6149882727614835</v>
      </c>
      <c r="T82" s="13">
        <v>0.42</v>
      </c>
      <c r="U82" s="7"/>
      <c r="V82" s="1"/>
    </row>
    <row r="83" spans="1:22" x14ac:dyDescent="0.55000000000000004">
      <c r="A83" s="1" t="s">
        <v>113</v>
      </c>
      <c r="B83" s="1" t="s">
        <v>113</v>
      </c>
      <c r="C83" s="1" t="s">
        <v>114</v>
      </c>
      <c r="D83" s="16">
        <v>40348.443460648239</v>
      </c>
      <c r="E83" s="12" t="s">
        <v>24</v>
      </c>
      <c r="F83" s="13" t="s">
        <v>209</v>
      </c>
      <c r="G83" s="7" t="s">
        <v>210</v>
      </c>
      <c r="H83" s="13" t="s">
        <v>52</v>
      </c>
      <c r="I83" s="3" t="s">
        <v>53</v>
      </c>
      <c r="J83" s="1" t="s">
        <v>28</v>
      </c>
      <c r="K83" s="17">
        <v>5.8757298799999997</v>
      </c>
      <c r="L83" s="17">
        <v>-161.99423508000001</v>
      </c>
      <c r="M83" s="14">
        <v>-14.949323342175989</v>
      </c>
      <c r="N83" s="14">
        <v>16.64048812866211</v>
      </c>
      <c r="O83" s="7"/>
      <c r="P83" s="14">
        <v>45.34185261205554</v>
      </c>
      <c r="Q83" s="7"/>
      <c r="R83" s="14">
        <v>15.559552558214316</v>
      </c>
      <c r="S83" s="14">
        <v>3.3982773186403401</v>
      </c>
      <c r="T83" s="13">
        <v>0.52</v>
      </c>
      <c r="U83" s="7"/>
      <c r="V83" s="1"/>
    </row>
    <row r="84" spans="1:22" x14ac:dyDescent="0.55000000000000004">
      <c r="A84" s="1" t="s">
        <v>113</v>
      </c>
      <c r="B84" s="1" t="s">
        <v>113</v>
      </c>
      <c r="C84" s="1" t="s">
        <v>114</v>
      </c>
      <c r="D84" s="16">
        <v>40348.446782407496</v>
      </c>
      <c r="E84" s="12" t="s">
        <v>24</v>
      </c>
      <c r="F84" s="13" t="s">
        <v>211</v>
      </c>
      <c r="G84" s="7" t="s">
        <v>212</v>
      </c>
      <c r="H84" s="13" t="s">
        <v>52</v>
      </c>
      <c r="I84" s="3" t="s">
        <v>53</v>
      </c>
      <c r="J84" s="1" t="s">
        <v>28</v>
      </c>
      <c r="K84" s="17">
        <v>5.8753418799999997</v>
      </c>
      <c r="L84" s="17">
        <v>-161.99468661</v>
      </c>
      <c r="M84" s="14">
        <v>-14.388361156246528</v>
      </c>
      <c r="N84" s="14">
        <v>17.331972579956055</v>
      </c>
      <c r="O84" s="7"/>
      <c r="P84" s="14">
        <v>42.871141564036115</v>
      </c>
      <c r="Q84" s="7"/>
      <c r="R84" s="14">
        <v>15.469293712104609</v>
      </c>
      <c r="S84" s="14">
        <v>3.2318501998780738</v>
      </c>
      <c r="T84" s="13">
        <v>0.46</v>
      </c>
      <c r="U84" s="7"/>
      <c r="V84" s="1"/>
    </row>
    <row r="85" spans="1:22" x14ac:dyDescent="0.55000000000000004">
      <c r="A85" s="1" t="s">
        <v>113</v>
      </c>
      <c r="B85" s="1" t="s">
        <v>113</v>
      </c>
      <c r="C85" s="1" t="s">
        <v>114</v>
      </c>
      <c r="D85" s="16">
        <v>40348.452071759355</v>
      </c>
      <c r="E85" s="12" t="s">
        <v>24</v>
      </c>
      <c r="F85" s="13" t="s">
        <v>213</v>
      </c>
      <c r="G85" s="7" t="s">
        <v>214</v>
      </c>
      <c r="H85" s="13" t="s">
        <v>52</v>
      </c>
      <c r="I85" s="3" t="s">
        <v>53</v>
      </c>
      <c r="J85" s="1" t="s">
        <v>28</v>
      </c>
      <c r="K85" s="17">
        <v>5.8734137899999999</v>
      </c>
      <c r="L85" s="17">
        <v>-161.99659249000001</v>
      </c>
      <c r="M85" s="14">
        <v>-15.964855864237963</v>
      </c>
      <c r="N85" s="14">
        <v>15.659954528808594</v>
      </c>
      <c r="O85" s="7"/>
      <c r="P85" s="14">
        <v>44.099394462305142</v>
      </c>
      <c r="Q85" s="7"/>
      <c r="R85" s="14">
        <v>14.520820476623912</v>
      </c>
      <c r="S85" s="14">
        <v>3.5415887534800281</v>
      </c>
      <c r="T85" s="13">
        <v>0.53</v>
      </c>
      <c r="U85" s="7"/>
      <c r="V85" s="1"/>
    </row>
    <row r="86" spans="1:22" x14ac:dyDescent="0.55000000000000004">
      <c r="A86" s="1" t="s">
        <v>113</v>
      </c>
      <c r="B86" s="1" t="s">
        <v>113</v>
      </c>
      <c r="C86" s="1" t="s">
        <v>114</v>
      </c>
      <c r="D86" s="16">
        <v>40348.501041666757</v>
      </c>
      <c r="E86" s="12" t="s">
        <v>24</v>
      </c>
      <c r="F86" s="13" t="s">
        <v>215</v>
      </c>
      <c r="G86" s="7" t="s">
        <v>216</v>
      </c>
      <c r="H86" s="13" t="s">
        <v>52</v>
      </c>
      <c r="I86" s="3" t="s">
        <v>53</v>
      </c>
      <c r="J86" s="1" t="s">
        <v>28</v>
      </c>
      <c r="K86" s="17">
        <v>5.89149498</v>
      </c>
      <c r="L86" s="17">
        <v>-162.03934841</v>
      </c>
      <c r="M86" s="14">
        <v>-15.638117044092196</v>
      </c>
      <c r="N86" s="14">
        <v>16.208027343749997</v>
      </c>
      <c r="O86" s="7"/>
      <c r="P86" s="14">
        <v>42.793093790858322</v>
      </c>
      <c r="Q86" s="7"/>
      <c r="R86" s="14">
        <v>13.892737022372902</v>
      </c>
      <c r="S86" s="14">
        <v>3.5920513009243558</v>
      </c>
      <c r="T86" s="13">
        <v>0.47</v>
      </c>
      <c r="U86" s="7"/>
      <c r="V86" s="1"/>
    </row>
    <row r="87" spans="1:22" x14ac:dyDescent="0.55000000000000004">
      <c r="A87" s="1" t="s">
        <v>113</v>
      </c>
      <c r="B87" s="1" t="s">
        <v>113</v>
      </c>
      <c r="C87" s="1" t="s">
        <v>114</v>
      </c>
      <c r="D87" s="16">
        <v>40348.505613426016</v>
      </c>
      <c r="E87" s="12" t="s">
        <v>24</v>
      </c>
      <c r="F87" s="13" t="s">
        <v>217</v>
      </c>
      <c r="G87" s="7" t="s">
        <v>218</v>
      </c>
      <c r="H87" s="13" t="s">
        <v>52</v>
      </c>
      <c r="I87" s="3" t="s">
        <v>53</v>
      </c>
      <c r="J87" s="1" t="s">
        <v>28</v>
      </c>
      <c r="K87" s="17">
        <v>5.8945558900000004</v>
      </c>
      <c r="L87" s="17">
        <v>-162.04248383000001</v>
      </c>
      <c r="M87" s="14">
        <v>-15.938525898506969</v>
      </c>
      <c r="N87" s="14">
        <v>15.662323455810546</v>
      </c>
      <c r="O87" s="7"/>
      <c r="P87" s="14">
        <v>45.023697872151835</v>
      </c>
      <c r="Q87" s="7"/>
      <c r="R87" s="14">
        <v>14.802451508622422</v>
      </c>
      <c r="S87" s="14">
        <v>3.5470243864536997</v>
      </c>
      <c r="T87" s="13">
        <v>0.45</v>
      </c>
      <c r="U87" s="7"/>
      <c r="V87" s="1"/>
    </row>
    <row r="88" spans="1:22" x14ac:dyDescent="0.55000000000000004">
      <c r="A88" s="1" t="s">
        <v>113</v>
      </c>
      <c r="B88" s="1" t="s">
        <v>113</v>
      </c>
      <c r="C88" s="1" t="s">
        <v>114</v>
      </c>
      <c r="D88" s="16">
        <v>40348.656192129725</v>
      </c>
      <c r="E88" s="12" t="s">
        <v>24</v>
      </c>
      <c r="F88" s="13" t="s">
        <v>219</v>
      </c>
      <c r="G88" s="7" t="s">
        <v>220</v>
      </c>
      <c r="H88" s="13" t="s">
        <v>52</v>
      </c>
      <c r="I88" s="3" t="s">
        <v>53</v>
      </c>
      <c r="J88" s="1" t="s">
        <v>28</v>
      </c>
      <c r="K88" s="17">
        <v>5.9143790000000003</v>
      </c>
      <c r="L88" s="17">
        <v>-162.10445048</v>
      </c>
      <c r="M88" s="14">
        <v>-16.558696029166867</v>
      </c>
      <c r="N88" s="14">
        <v>16.12165115356445</v>
      </c>
      <c r="O88" s="7"/>
      <c r="P88" s="14">
        <v>46.079324847926138</v>
      </c>
      <c r="Q88" s="7"/>
      <c r="R88" s="14">
        <v>14.421659457369739</v>
      </c>
      <c r="S88" s="14">
        <v>3.7260401547925537</v>
      </c>
      <c r="T88" s="13">
        <v>0.45</v>
      </c>
      <c r="U88" s="7"/>
      <c r="V88" s="1"/>
    </row>
    <row r="89" spans="1:22" x14ac:dyDescent="0.55000000000000004">
      <c r="A89" s="1" t="s">
        <v>113</v>
      </c>
      <c r="B89" s="1" t="s">
        <v>113</v>
      </c>
      <c r="C89" s="1" t="s">
        <v>114</v>
      </c>
      <c r="D89" s="16">
        <v>40349.436886574164</v>
      </c>
      <c r="E89" s="12" t="s">
        <v>24</v>
      </c>
      <c r="F89" s="13" t="s">
        <v>221</v>
      </c>
      <c r="G89" s="7" t="s">
        <v>222</v>
      </c>
      <c r="H89" s="13" t="s">
        <v>52</v>
      </c>
      <c r="I89" s="3" t="s">
        <v>53</v>
      </c>
      <c r="J89" s="1" t="s">
        <v>28</v>
      </c>
      <c r="K89" s="17">
        <v>5.9052647699999996</v>
      </c>
      <c r="L89" s="17">
        <v>-162.12429347</v>
      </c>
      <c r="M89" s="14">
        <v>-16.434237253576754</v>
      </c>
      <c r="N89" s="14">
        <v>17.41510818481445</v>
      </c>
      <c r="O89" s="7"/>
      <c r="P89" s="14">
        <v>44.705789534926666</v>
      </c>
      <c r="Q89" s="7"/>
      <c r="R89" s="14">
        <v>13.999541376533283</v>
      </c>
      <c r="S89" s="14">
        <v>3.723973832839226</v>
      </c>
      <c r="T89" s="13">
        <v>0.56000000000000005</v>
      </c>
      <c r="U89" s="7"/>
      <c r="V89" s="1"/>
    </row>
    <row r="90" spans="1:22" x14ac:dyDescent="0.55000000000000004">
      <c r="A90" s="1" t="s">
        <v>113</v>
      </c>
      <c r="B90" s="1" t="s">
        <v>113</v>
      </c>
      <c r="C90" s="1" t="s">
        <v>114</v>
      </c>
      <c r="D90" s="16">
        <v>40349.447048611204</v>
      </c>
      <c r="E90" s="12" t="s">
        <v>24</v>
      </c>
      <c r="F90" s="13" t="s">
        <v>223</v>
      </c>
      <c r="G90" s="7" t="s">
        <v>224</v>
      </c>
      <c r="H90" s="13" t="s">
        <v>52</v>
      </c>
      <c r="I90" s="3" t="s">
        <v>53</v>
      </c>
      <c r="J90" s="1" t="s">
        <v>28</v>
      </c>
      <c r="K90" s="17">
        <v>5.90092689</v>
      </c>
      <c r="L90" s="17">
        <v>-162.1187951</v>
      </c>
      <c r="M90" s="14">
        <v>-16.276098515828451</v>
      </c>
      <c r="N90" s="14">
        <v>15.774088363647461</v>
      </c>
      <c r="O90" s="7"/>
      <c r="P90" s="14">
        <v>44.815454462294532</v>
      </c>
      <c r="Q90" s="7"/>
      <c r="R90" s="14">
        <v>14.149070603970642</v>
      </c>
      <c r="S90" s="14">
        <v>3.6936568935436949</v>
      </c>
      <c r="T90" s="13">
        <v>0.61</v>
      </c>
      <c r="U90" s="7"/>
      <c r="V90" s="1"/>
    </row>
    <row r="91" spans="1:22" x14ac:dyDescent="0.55000000000000004">
      <c r="A91" s="1" t="s">
        <v>113</v>
      </c>
      <c r="B91" s="1" t="s">
        <v>113</v>
      </c>
      <c r="C91" s="1" t="s">
        <v>114</v>
      </c>
      <c r="D91" s="16">
        <v>40349.485798611204</v>
      </c>
      <c r="E91" s="12" t="s">
        <v>24</v>
      </c>
      <c r="F91" s="13" t="s">
        <v>225</v>
      </c>
      <c r="G91" s="7" t="s">
        <v>226</v>
      </c>
      <c r="H91" s="13" t="s">
        <v>52</v>
      </c>
      <c r="I91" s="3" t="s">
        <v>53</v>
      </c>
      <c r="J91" s="1" t="s">
        <v>28</v>
      </c>
      <c r="K91" s="17">
        <v>5.9203758400000002</v>
      </c>
      <c r="L91" s="17">
        <v>-162.09572341000001</v>
      </c>
      <c r="M91" s="14">
        <v>-15.370189468631901</v>
      </c>
      <c r="N91" s="14">
        <v>16.415539245605469</v>
      </c>
      <c r="O91" s="7"/>
      <c r="P91" s="14">
        <v>43.388491575158902</v>
      </c>
      <c r="Q91" s="7"/>
      <c r="R91" s="14">
        <v>14.32534941766527</v>
      </c>
      <c r="S91" s="14">
        <v>3.532043047051058</v>
      </c>
      <c r="T91" s="13">
        <v>0.48</v>
      </c>
      <c r="U91" s="7"/>
      <c r="V91" s="1"/>
    </row>
    <row r="92" spans="1:22" x14ac:dyDescent="0.55000000000000004">
      <c r="A92" s="1" t="s">
        <v>113</v>
      </c>
      <c r="B92" s="1" t="s">
        <v>113</v>
      </c>
      <c r="C92" s="1" t="s">
        <v>114</v>
      </c>
      <c r="D92" s="16">
        <v>40349.505393518608</v>
      </c>
      <c r="E92" s="12" t="s">
        <v>24</v>
      </c>
      <c r="F92" s="13" t="s">
        <v>227</v>
      </c>
      <c r="G92" s="7" t="s">
        <v>228</v>
      </c>
      <c r="H92" s="13" t="s">
        <v>52</v>
      </c>
      <c r="I92" s="3" t="s">
        <v>53</v>
      </c>
      <c r="J92" s="1" t="s">
        <v>28</v>
      </c>
      <c r="K92" s="17">
        <v>5.9193488900000002</v>
      </c>
      <c r="L92" s="17">
        <v>-162.07769175999999</v>
      </c>
      <c r="M92" s="14">
        <v>-15.298226649462693</v>
      </c>
      <c r="N92" s="14">
        <v>17.372522811889649</v>
      </c>
      <c r="O92" s="7"/>
      <c r="P92" s="14">
        <v>45.156300855440236</v>
      </c>
      <c r="Q92" s="7"/>
      <c r="R92" s="14">
        <v>14.663119397386698</v>
      </c>
      <c r="S92" s="14">
        <v>3.5912748727588095</v>
      </c>
      <c r="T92" s="13">
        <v>0.45</v>
      </c>
      <c r="U92" s="7"/>
      <c r="V92" s="1"/>
    </row>
    <row r="93" spans="1:22" x14ac:dyDescent="0.55000000000000004">
      <c r="A93" s="1" t="s">
        <v>113</v>
      </c>
      <c r="B93" s="1" t="s">
        <v>113</v>
      </c>
      <c r="C93" s="1" t="s">
        <v>114</v>
      </c>
      <c r="D93" s="16">
        <v>40349.526122685274</v>
      </c>
      <c r="E93" s="12" t="s">
        <v>24</v>
      </c>
      <c r="F93" s="13" t="s">
        <v>229</v>
      </c>
      <c r="G93" s="7" t="s">
        <v>230</v>
      </c>
      <c r="H93" s="13" t="s">
        <v>52</v>
      </c>
      <c r="I93" s="3" t="s">
        <v>53</v>
      </c>
      <c r="J93" s="1" t="s">
        <v>28</v>
      </c>
      <c r="K93" s="17">
        <v>5.9331096199999998</v>
      </c>
      <c r="L93" s="17">
        <v>-162.06313072</v>
      </c>
      <c r="M93" s="14">
        <v>-15.942501852144071</v>
      </c>
      <c r="N93" s="14">
        <v>15.961932640075682</v>
      </c>
      <c r="O93" s="7"/>
      <c r="P93" s="14">
        <v>45.555798651944208</v>
      </c>
      <c r="Q93" s="7"/>
      <c r="R93" s="14">
        <v>14.787136130753623</v>
      </c>
      <c r="S93" s="14">
        <v>3.5926611170797167</v>
      </c>
      <c r="T93" s="13">
        <v>0.56999999999999995</v>
      </c>
      <c r="U93" s="7"/>
      <c r="V93" s="1"/>
    </row>
    <row r="94" spans="1:22" x14ac:dyDescent="0.55000000000000004">
      <c r="A94" s="1" t="s">
        <v>113</v>
      </c>
      <c r="B94" s="1" t="s">
        <v>113</v>
      </c>
      <c r="C94" s="1" t="s">
        <v>114</v>
      </c>
      <c r="D94" s="16">
        <v>40349.529398148239</v>
      </c>
      <c r="E94" s="12" t="s">
        <v>24</v>
      </c>
      <c r="F94" s="13" t="s">
        <v>231</v>
      </c>
      <c r="G94" s="7" t="s">
        <v>232</v>
      </c>
      <c r="H94" s="13" t="s">
        <v>52</v>
      </c>
      <c r="I94" s="3" t="s">
        <v>53</v>
      </c>
      <c r="J94" s="1" t="s">
        <v>28</v>
      </c>
      <c r="K94" s="17">
        <v>5.9334154000000003</v>
      </c>
      <c r="L94" s="17">
        <v>-162.06102534999999</v>
      </c>
      <c r="M94" s="14">
        <v>-16.123110138931892</v>
      </c>
      <c r="N94" s="14">
        <v>15.602589111328125</v>
      </c>
      <c r="O94" s="7"/>
      <c r="P94" s="14">
        <v>45.847965764278442</v>
      </c>
      <c r="Q94" s="7"/>
      <c r="R94" s="14">
        <v>14.764995343060525</v>
      </c>
      <c r="S94" s="14">
        <v>3.6211241660168478</v>
      </c>
      <c r="T94" s="13">
        <v>0.48</v>
      </c>
      <c r="U94" s="7"/>
      <c r="V94" s="1"/>
    </row>
    <row r="95" spans="1:22" x14ac:dyDescent="0.55000000000000004">
      <c r="A95" s="1" t="s">
        <v>113</v>
      </c>
      <c r="B95" s="1" t="s">
        <v>113</v>
      </c>
      <c r="C95" s="1" t="s">
        <v>114</v>
      </c>
      <c r="D95" s="16">
        <v>40349.533356481574</v>
      </c>
      <c r="E95" s="12" t="s">
        <v>24</v>
      </c>
      <c r="F95" s="13" t="s">
        <v>233</v>
      </c>
      <c r="G95" s="7" t="s">
        <v>234</v>
      </c>
      <c r="H95" s="13" t="s">
        <v>52</v>
      </c>
      <c r="I95" s="3" t="s">
        <v>53</v>
      </c>
      <c r="J95" s="1" t="s">
        <v>28</v>
      </c>
      <c r="K95" s="17">
        <v>5.9330673799999998</v>
      </c>
      <c r="L95" s="17">
        <v>-162.05976815</v>
      </c>
      <c r="M95" s="14">
        <v>-15.833849182128906</v>
      </c>
      <c r="N95" s="14">
        <v>17.15813460032145</v>
      </c>
      <c r="O95" s="7"/>
      <c r="P95" s="14">
        <v>43.678346899869112</v>
      </c>
      <c r="Q95" s="7"/>
      <c r="R95" s="14">
        <v>14.491033287433675</v>
      </c>
      <c r="S95" s="14">
        <v>3.5149851863433632</v>
      </c>
      <c r="T95" s="13">
        <v>0.46</v>
      </c>
      <c r="U95" s="7"/>
      <c r="V95" s="1"/>
    </row>
    <row r="96" spans="1:22" x14ac:dyDescent="0.55000000000000004">
      <c r="A96" s="1" t="s">
        <v>113</v>
      </c>
      <c r="B96" s="1" t="s">
        <v>113</v>
      </c>
      <c r="C96" s="1" t="s">
        <v>114</v>
      </c>
      <c r="D96" s="16">
        <v>40349.538842592687</v>
      </c>
      <c r="E96" s="12" t="s">
        <v>24</v>
      </c>
      <c r="F96" s="13" t="s">
        <v>235</v>
      </c>
      <c r="G96" s="7" t="s">
        <v>236</v>
      </c>
      <c r="H96" s="13" t="s">
        <v>52</v>
      </c>
      <c r="I96" s="3" t="s">
        <v>53</v>
      </c>
      <c r="J96" s="1" t="s">
        <v>28</v>
      </c>
      <c r="K96" s="17">
        <v>5.9296406099999999</v>
      </c>
      <c r="L96" s="17">
        <v>-162.05710529999999</v>
      </c>
      <c r="M96" s="14">
        <v>-15.506891479492188</v>
      </c>
      <c r="N96" s="14">
        <v>16.477544924418133</v>
      </c>
      <c r="O96" s="7"/>
      <c r="P96" s="14">
        <v>44.524404082921272</v>
      </c>
      <c r="Q96" s="7"/>
      <c r="R96" s="14">
        <v>14.440635299868237</v>
      </c>
      <c r="S96" s="14">
        <v>3.5955760215740704</v>
      </c>
      <c r="T96" s="13">
        <v>0.59</v>
      </c>
      <c r="U96" s="7"/>
      <c r="V96" s="1"/>
    </row>
    <row r="97" spans="1:22" x14ac:dyDescent="0.55000000000000004">
      <c r="A97" s="1" t="s">
        <v>113</v>
      </c>
      <c r="B97" s="1" t="s">
        <v>113</v>
      </c>
      <c r="C97" s="1" t="s">
        <v>114</v>
      </c>
      <c r="D97" s="16">
        <v>40349.712708333427</v>
      </c>
      <c r="E97" s="12" t="s">
        <v>24</v>
      </c>
      <c r="F97" s="13" t="s">
        <v>237</v>
      </c>
      <c r="G97" s="7" t="s">
        <v>238</v>
      </c>
      <c r="H97" s="13" t="s">
        <v>26</v>
      </c>
      <c r="I97" s="3" t="s">
        <v>27</v>
      </c>
      <c r="J97" s="1" t="s">
        <v>28</v>
      </c>
      <c r="K97" s="17">
        <v>5.9296406099999999</v>
      </c>
      <c r="L97" s="17">
        <v>-162.05710529999999</v>
      </c>
      <c r="M97" s="14">
        <v>-16.352771034240725</v>
      </c>
      <c r="N97" s="14">
        <v>16.330925604502362</v>
      </c>
      <c r="O97" s="7"/>
      <c r="P97" s="14">
        <v>47.865076127291232</v>
      </c>
      <c r="Q97" s="7"/>
      <c r="R97" s="14">
        <v>14.107942105489117</v>
      </c>
      <c r="S97" s="14">
        <v>3.9565052387299673</v>
      </c>
      <c r="T97" s="13">
        <v>0.53</v>
      </c>
      <c r="U97" s="7"/>
      <c r="V97" s="1"/>
    </row>
    <row r="98" spans="1:22" x14ac:dyDescent="0.55000000000000004">
      <c r="A98" s="1" t="s">
        <v>113</v>
      </c>
      <c r="B98" s="1" t="s">
        <v>113</v>
      </c>
      <c r="C98" s="1" t="s">
        <v>114</v>
      </c>
      <c r="D98" s="16">
        <v>40349.717118055647</v>
      </c>
      <c r="E98" s="12" t="s">
        <v>24</v>
      </c>
      <c r="F98" s="13" t="s">
        <v>239</v>
      </c>
      <c r="G98" s="7" t="s">
        <v>240</v>
      </c>
      <c r="H98" s="13" t="s">
        <v>26</v>
      </c>
      <c r="I98" s="3" t="s">
        <v>27</v>
      </c>
      <c r="J98" s="1" t="s">
        <v>28</v>
      </c>
      <c r="K98" s="17">
        <v>5.8628769900000002</v>
      </c>
      <c r="L98" s="17">
        <v>-162.11208873999999</v>
      </c>
      <c r="M98" s="14">
        <v>-15.435275306701657</v>
      </c>
      <c r="N98" s="14">
        <v>16.602821966807046</v>
      </c>
      <c r="O98" s="7"/>
      <c r="P98" s="14">
        <v>47.011337639408872</v>
      </c>
      <c r="Q98" s="7"/>
      <c r="R98" s="14">
        <v>15.25543501589703</v>
      </c>
      <c r="S98" s="14">
        <v>3.5936408572208518</v>
      </c>
      <c r="T98" s="13">
        <v>0.56000000000000005</v>
      </c>
      <c r="U98" s="7"/>
      <c r="V98" s="1"/>
    </row>
    <row r="99" spans="1:22" x14ac:dyDescent="0.55000000000000004">
      <c r="A99" s="1" t="s">
        <v>113</v>
      </c>
      <c r="B99" s="1" t="s">
        <v>113</v>
      </c>
      <c r="C99" s="1" t="s">
        <v>114</v>
      </c>
      <c r="D99" s="15">
        <v>40409</v>
      </c>
      <c r="E99" s="12" t="s">
        <v>24</v>
      </c>
      <c r="F99" s="13" t="s">
        <v>241</v>
      </c>
      <c r="G99" s="15" t="s">
        <v>242</v>
      </c>
      <c r="H99" s="13" t="s">
        <v>96</v>
      </c>
      <c r="I99" s="7" t="s">
        <v>97</v>
      </c>
      <c r="J99" s="1" t="s">
        <v>28</v>
      </c>
      <c r="K99" s="13"/>
      <c r="L99" s="13"/>
      <c r="M99" s="14">
        <v>-16.179617156982424</v>
      </c>
      <c r="N99" s="14">
        <v>15.221927782694497</v>
      </c>
      <c r="O99" s="7"/>
      <c r="P99" s="14">
        <v>45.902101547668885</v>
      </c>
      <c r="Q99" s="7"/>
      <c r="R99" s="14">
        <v>15.166610932738827</v>
      </c>
      <c r="S99" s="14">
        <v>3.5293983906602246</v>
      </c>
      <c r="T99" s="13">
        <v>0.59</v>
      </c>
      <c r="U99" s="7"/>
      <c r="V99" s="1"/>
    </row>
    <row r="100" spans="1:22" x14ac:dyDescent="0.55000000000000004">
      <c r="A100" s="1" t="s">
        <v>113</v>
      </c>
      <c r="B100" s="1" t="s">
        <v>113</v>
      </c>
      <c r="C100" s="1" t="s">
        <v>114</v>
      </c>
      <c r="D100" s="12">
        <v>40409.711689814911</v>
      </c>
      <c r="E100" s="12" t="s">
        <v>243</v>
      </c>
      <c r="F100" s="13" t="s">
        <v>244</v>
      </c>
      <c r="G100" s="20" t="s">
        <v>245</v>
      </c>
      <c r="H100" s="21" t="s">
        <v>246</v>
      </c>
      <c r="I100" s="7" t="s">
        <v>247</v>
      </c>
      <c r="J100" s="1" t="s">
        <v>28</v>
      </c>
      <c r="K100" s="1">
        <v>5.8725375499999997</v>
      </c>
      <c r="L100" s="1">
        <v>-162.11241219999999</v>
      </c>
      <c r="M100" s="14">
        <v>-16.438658943176272</v>
      </c>
      <c r="N100" s="14">
        <v>18.497034689585369</v>
      </c>
      <c r="O100" s="7"/>
      <c r="P100" s="14">
        <v>46.755536778004057</v>
      </c>
      <c r="Q100" s="7"/>
      <c r="R100" s="14">
        <v>10.069062222894251</v>
      </c>
      <c r="S100" s="14">
        <v>5.41502770024118</v>
      </c>
      <c r="T100" s="13">
        <v>0.52</v>
      </c>
      <c r="U100" s="7"/>
      <c r="V100" s="22"/>
    </row>
    <row r="101" spans="1:22" x14ac:dyDescent="0.55000000000000004">
      <c r="A101" s="1" t="s">
        <v>248</v>
      </c>
      <c r="B101" s="1" t="s">
        <v>23</v>
      </c>
      <c r="C101" s="1">
        <v>2015</v>
      </c>
      <c r="D101" s="23">
        <v>40666</v>
      </c>
      <c r="E101" s="2" t="s">
        <v>24</v>
      </c>
      <c r="F101" s="3" t="s">
        <v>249</v>
      </c>
      <c r="G101" s="3"/>
      <c r="H101" s="3" t="s">
        <v>26</v>
      </c>
      <c r="I101" s="3" t="s">
        <v>27</v>
      </c>
      <c r="J101" s="6" t="s">
        <v>28</v>
      </c>
      <c r="K101" s="24">
        <v>5.8662897599999999</v>
      </c>
      <c r="L101" s="24">
        <v>-162.08583376999999</v>
      </c>
      <c r="M101" s="4">
        <v>-14.037625953518415</v>
      </c>
      <c r="N101" s="4">
        <v>16.590151677068111</v>
      </c>
      <c r="O101" s="4">
        <v>452.46509957953816</v>
      </c>
      <c r="P101" s="4">
        <f>(O101/U101)*100</f>
        <v>44.311536537022647</v>
      </c>
      <c r="Q101" s="4">
        <v>158.58767162963073</v>
      </c>
      <c r="R101" s="4">
        <f>(Q101/U101)*100</f>
        <v>15.531061759830648</v>
      </c>
      <c r="S101" s="4">
        <f>O101/Q101</f>
        <v>2.8530912581668737</v>
      </c>
      <c r="T101" s="3" t="s">
        <v>250</v>
      </c>
      <c r="U101" s="3">
        <f>T101*1000</f>
        <v>1021.0999999999999</v>
      </c>
      <c r="V101" s="3"/>
    </row>
    <row r="102" spans="1:22" x14ac:dyDescent="0.55000000000000004">
      <c r="A102" s="1" t="s">
        <v>248</v>
      </c>
      <c r="B102" s="1" t="s">
        <v>23</v>
      </c>
      <c r="C102" s="1">
        <v>2015</v>
      </c>
      <c r="D102" s="23">
        <v>40666</v>
      </c>
      <c r="E102" s="2" t="s">
        <v>24</v>
      </c>
      <c r="F102" s="3" t="s">
        <v>251</v>
      </c>
      <c r="G102" s="3"/>
      <c r="H102" s="3" t="s">
        <v>26</v>
      </c>
      <c r="I102" s="3" t="s">
        <v>27</v>
      </c>
      <c r="J102" s="6" t="s">
        <v>28</v>
      </c>
      <c r="K102" s="24">
        <v>5.8637681500000003</v>
      </c>
      <c r="L102" s="24">
        <v>-162.05881471000001</v>
      </c>
      <c r="M102" s="4">
        <v>-15.640871224373855</v>
      </c>
      <c r="N102" s="4">
        <v>16.360357569381588</v>
      </c>
      <c r="O102" s="4">
        <v>407.74686609579385</v>
      </c>
      <c r="P102" s="4">
        <f>(O102/U102)*100</f>
        <v>42.240429513704939</v>
      </c>
      <c r="Q102" s="4">
        <v>136.80090245966747</v>
      </c>
      <c r="R102" s="4">
        <f>(Q102/U102)*100</f>
        <v>14.171853564660463</v>
      </c>
      <c r="S102" s="4">
        <f>O102/Q102</f>
        <v>2.9805860836042979</v>
      </c>
      <c r="T102" s="3" t="s">
        <v>252</v>
      </c>
      <c r="U102" s="3">
        <f>T102*1000</f>
        <v>965.30000000000007</v>
      </c>
      <c r="V102" s="3"/>
    </row>
    <row r="103" spans="1:22" x14ac:dyDescent="0.55000000000000004">
      <c r="A103" s="1" t="s">
        <v>248</v>
      </c>
      <c r="B103" s="1" t="s">
        <v>23</v>
      </c>
      <c r="C103" s="1">
        <v>2015</v>
      </c>
      <c r="D103" s="23">
        <v>40666</v>
      </c>
      <c r="E103" s="2" t="s">
        <v>24</v>
      </c>
      <c r="F103" s="3" t="s">
        <v>253</v>
      </c>
      <c r="G103" s="3"/>
      <c r="H103" s="3" t="s">
        <v>26</v>
      </c>
      <c r="I103" s="3" t="s">
        <v>27</v>
      </c>
      <c r="J103" s="6" t="s">
        <v>28</v>
      </c>
      <c r="K103" s="24">
        <v>5.8655796499999999</v>
      </c>
      <c r="L103" s="24">
        <v>-162.07778579999999</v>
      </c>
      <c r="M103" s="4">
        <v>-15.707188885523996</v>
      </c>
      <c r="N103" s="4">
        <v>15.787796426856755</v>
      </c>
      <c r="O103" s="4">
        <v>424.10515287402154</v>
      </c>
      <c r="P103" s="4">
        <f>(O103/U103)*100</f>
        <v>43.623241398274182</v>
      </c>
      <c r="Q103" s="4">
        <v>137.74979024918798</v>
      </c>
      <c r="R103" s="4">
        <f>(Q103/U103)*100</f>
        <v>14.168873714172802</v>
      </c>
      <c r="S103" s="4">
        <f>O103/Q103</f>
        <v>3.0788079757277278</v>
      </c>
      <c r="T103" s="3" t="s">
        <v>254</v>
      </c>
      <c r="U103" s="3">
        <f>T103*1000</f>
        <v>972.19999999999993</v>
      </c>
      <c r="V103" s="3"/>
    </row>
    <row r="104" spans="1:22" x14ac:dyDescent="0.55000000000000004">
      <c r="A104" s="1" t="s">
        <v>248</v>
      </c>
      <c r="B104" s="1" t="s">
        <v>23</v>
      </c>
      <c r="C104" s="1">
        <v>2015</v>
      </c>
      <c r="D104" s="23">
        <v>40666</v>
      </c>
      <c r="E104" s="2" t="s">
        <v>24</v>
      </c>
      <c r="F104" s="3" t="s">
        <v>255</v>
      </c>
      <c r="G104" s="3"/>
      <c r="H104" s="3" t="s">
        <v>26</v>
      </c>
      <c r="I104" s="3" t="s">
        <v>27</v>
      </c>
      <c r="J104" s="6" t="s">
        <v>28</v>
      </c>
      <c r="K104" s="24">
        <v>5.8659529800000003</v>
      </c>
      <c r="L104" s="24">
        <v>-162.07958825</v>
      </c>
      <c r="M104" s="4">
        <v>-16.467000703249681</v>
      </c>
      <c r="N104" s="4">
        <v>14.844638643880392</v>
      </c>
      <c r="O104" s="4">
        <v>420.83330697575195</v>
      </c>
      <c r="P104" s="4">
        <f>(O104/U104)*100</f>
        <v>42.011910449810514</v>
      </c>
      <c r="Q104" s="4">
        <v>135.85186585596117</v>
      </c>
      <c r="R104" s="4">
        <f>(Q104/U104)*100</f>
        <v>13.562130962959085</v>
      </c>
      <c r="S104" s="4">
        <f>O104/Q104</f>
        <v>3.0977366731344445</v>
      </c>
      <c r="T104" s="3" t="s">
        <v>256</v>
      </c>
      <c r="U104" s="3">
        <f>T104*1000</f>
        <v>1001.7</v>
      </c>
      <c r="V104" s="3"/>
    </row>
    <row r="105" spans="1:22" x14ac:dyDescent="0.55000000000000004">
      <c r="A105" s="1" t="s">
        <v>248</v>
      </c>
      <c r="B105" s="1" t="s">
        <v>23</v>
      </c>
      <c r="C105" s="1">
        <v>2015</v>
      </c>
      <c r="D105" s="23">
        <v>40666</v>
      </c>
      <c r="E105" s="2" t="s">
        <v>24</v>
      </c>
      <c r="F105" s="3" t="s">
        <v>257</v>
      </c>
      <c r="G105" s="3"/>
      <c r="H105" s="3" t="s">
        <v>26</v>
      </c>
      <c r="I105" s="3" t="s">
        <v>27</v>
      </c>
      <c r="J105" s="6" t="s">
        <v>28</v>
      </c>
      <c r="K105" s="24">
        <v>5.8662330999999996</v>
      </c>
      <c r="L105" s="24">
        <v>-162.0839455</v>
      </c>
      <c r="M105" s="4">
        <v>-15.938158897519743</v>
      </c>
      <c r="N105" s="4">
        <v>16.192669847881653</v>
      </c>
      <c r="O105" s="4">
        <v>447.01071375864439</v>
      </c>
      <c r="P105" s="4">
        <f>(O105/U105)*100</f>
        <v>43.696061950991641</v>
      </c>
      <c r="Q105" s="4">
        <v>143.43999188840917</v>
      </c>
      <c r="R105" s="4">
        <f>(Q105/U105)*100</f>
        <v>14.021504583422207</v>
      </c>
      <c r="S105" s="4">
        <f>O105/Q105</f>
        <v>3.1163604227362312</v>
      </c>
      <c r="T105" s="3" t="s">
        <v>258</v>
      </c>
      <c r="U105" s="3">
        <f>T105*1000</f>
        <v>1022.9999999999999</v>
      </c>
      <c r="V105" s="3"/>
    </row>
    <row r="106" spans="1:22" x14ac:dyDescent="0.55000000000000004">
      <c r="A106" s="1" t="s">
        <v>248</v>
      </c>
      <c r="B106" s="1" t="s">
        <v>23</v>
      </c>
      <c r="C106" s="1">
        <v>2015</v>
      </c>
      <c r="D106" s="23">
        <v>40666</v>
      </c>
      <c r="E106" s="2" t="s">
        <v>24</v>
      </c>
      <c r="F106" s="3" t="s">
        <v>259</v>
      </c>
      <c r="G106" s="3"/>
      <c r="H106" s="3" t="s">
        <v>26</v>
      </c>
      <c r="I106" s="3" t="s">
        <v>27</v>
      </c>
      <c r="J106" s="6" t="s">
        <v>28</v>
      </c>
      <c r="K106" s="24">
        <v>5.8648388599999999</v>
      </c>
      <c r="L106" s="24">
        <v>-162.08325909999999</v>
      </c>
      <c r="M106" s="4">
        <v>-16.512306511687619</v>
      </c>
      <c r="N106" s="4">
        <v>14.997578168531346</v>
      </c>
      <c r="O106" s="4">
        <v>435.0119867166178</v>
      </c>
      <c r="P106" s="4">
        <f>(O106/U106)*100</f>
        <v>42.84566007255173</v>
      </c>
      <c r="Q106" s="4">
        <v>138.6985292245227</v>
      </c>
      <c r="R106" s="4">
        <f>(Q106/U106)*100</f>
        <v>13.660842039251717</v>
      </c>
      <c r="S106" s="4">
        <f>O106/Q106</f>
        <v>3.1363850009716265</v>
      </c>
      <c r="T106" s="3" t="s">
        <v>260</v>
      </c>
      <c r="U106" s="3">
        <f>T106*1000</f>
        <v>1015.3000000000001</v>
      </c>
      <c r="V106" s="3"/>
    </row>
    <row r="107" spans="1:22" x14ac:dyDescent="0.55000000000000004">
      <c r="A107" s="1" t="s">
        <v>248</v>
      </c>
      <c r="B107" s="1" t="s">
        <v>23</v>
      </c>
      <c r="C107" s="1">
        <v>2015</v>
      </c>
      <c r="D107" s="11">
        <v>40851</v>
      </c>
      <c r="E107" s="2" t="s">
        <v>24</v>
      </c>
      <c r="F107" s="3" t="s">
        <v>261</v>
      </c>
      <c r="G107" s="3"/>
      <c r="H107" s="3" t="s">
        <v>96</v>
      </c>
      <c r="I107" s="3" t="s">
        <v>97</v>
      </c>
      <c r="J107" s="6" t="s">
        <v>28</v>
      </c>
      <c r="K107" s="25">
        <v>5.8615963999999998</v>
      </c>
      <c r="L107" s="25">
        <v>-162.13066556000001</v>
      </c>
      <c r="M107" s="8">
        <v>-14.387290020384953</v>
      </c>
      <c r="N107" s="4">
        <v>14.581141542225419</v>
      </c>
      <c r="O107" s="4">
        <v>463.37465681559229</v>
      </c>
      <c r="P107" s="4">
        <f>(O107/U107)*100</f>
        <v>43.104619238659744</v>
      </c>
      <c r="Q107" s="4">
        <v>165.20280197445791</v>
      </c>
      <c r="R107" s="4">
        <f>(Q107/U107)*100</f>
        <v>15.367702509251899</v>
      </c>
      <c r="S107" s="4">
        <f>O107/Q107</f>
        <v>2.8048837627296108</v>
      </c>
      <c r="T107" s="3" t="s">
        <v>262</v>
      </c>
      <c r="U107" s="3">
        <f>T107*1000</f>
        <v>1075</v>
      </c>
      <c r="V107" s="3"/>
    </row>
    <row r="108" spans="1:22" x14ac:dyDescent="0.55000000000000004">
      <c r="A108" s="1" t="s">
        <v>248</v>
      </c>
      <c r="B108" s="1" t="s">
        <v>23</v>
      </c>
      <c r="C108" s="1">
        <v>2015</v>
      </c>
      <c r="D108" s="11">
        <v>40851</v>
      </c>
      <c r="E108" s="2" t="s">
        <v>24</v>
      </c>
      <c r="F108" s="3" t="s">
        <v>263</v>
      </c>
      <c r="G108" s="3"/>
      <c r="H108" s="3" t="s">
        <v>96</v>
      </c>
      <c r="I108" s="3" t="s">
        <v>97</v>
      </c>
      <c r="J108" s="6" t="s">
        <v>28</v>
      </c>
      <c r="K108" s="25">
        <v>5.8843475700000001</v>
      </c>
      <c r="L108" s="25">
        <v>-162.14245134999999</v>
      </c>
      <c r="M108" s="8">
        <v>-15.668064692118264</v>
      </c>
      <c r="N108" s="4">
        <v>14.362112242301448</v>
      </c>
      <c r="O108" s="4">
        <v>408.83734522554414</v>
      </c>
      <c r="P108" s="4">
        <f>(O108/U108)*100</f>
        <v>44.525957876883481</v>
      </c>
      <c r="Q108" s="4">
        <v>139.6471193856716</v>
      </c>
      <c r="R108" s="4">
        <f>(Q108/U108)*100</f>
        <v>15.208791046141537</v>
      </c>
      <c r="S108" s="4">
        <f>O108/Q108</f>
        <v>2.927646105584421</v>
      </c>
      <c r="T108" s="3" t="s">
        <v>264</v>
      </c>
      <c r="U108" s="3">
        <f>T108*1000</f>
        <v>918.2</v>
      </c>
      <c r="V108" s="3"/>
    </row>
    <row r="109" spans="1:22" x14ac:dyDescent="0.55000000000000004">
      <c r="A109" s="1" t="s">
        <v>248</v>
      </c>
      <c r="B109" s="1" t="s">
        <v>23</v>
      </c>
      <c r="C109" s="1">
        <v>2015</v>
      </c>
      <c r="D109" s="11">
        <v>40851</v>
      </c>
      <c r="E109" s="2" t="s">
        <v>24</v>
      </c>
      <c r="F109" s="3" t="s">
        <v>265</v>
      </c>
      <c r="G109" s="3"/>
      <c r="H109" s="3" t="s">
        <v>96</v>
      </c>
      <c r="I109" s="3" t="s">
        <v>97</v>
      </c>
      <c r="J109" s="6" t="s">
        <v>28</v>
      </c>
      <c r="K109" s="25">
        <v>5.8676783099999996</v>
      </c>
      <c r="L109" s="25">
        <v>-162.13988347</v>
      </c>
      <c r="M109" s="8">
        <v>-15.765961035584857</v>
      </c>
      <c r="N109" s="4">
        <v>15.266261398421731</v>
      </c>
      <c r="O109" s="4">
        <v>379.39808530345448</v>
      </c>
      <c r="P109" s="4">
        <f>(O109/U109)*100</f>
        <v>41.069288298706915</v>
      </c>
      <c r="Q109" s="4">
        <v>127.3038397842431</v>
      </c>
      <c r="R109" s="4">
        <f>(Q109/U109)*100</f>
        <v>13.780454620506937</v>
      </c>
      <c r="S109" s="4">
        <f>O109/Q109</f>
        <v>2.9802564160394955</v>
      </c>
      <c r="T109" s="3" t="s">
        <v>266</v>
      </c>
      <c r="U109" s="3">
        <f>T109*1000</f>
        <v>923.8</v>
      </c>
      <c r="V109" s="3"/>
    </row>
    <row r="110" spans="1:22" x14ac:dyDescent="0.55000000000000004">
      <c r="A110" s="1" t="s">
        <v>248</v>
      </c>
      <c r="B110" s="1" t="s">
        <v>23</v>
      </c>
      <c r="C110" s="1">
        <v>2015</v>
      </c>
      <c r="D110" s="11">
        <v>40852</v>
      </c>
      <c r="E110" s="2" t="s">
        <v>24</v>
      </c>
      <c r="F110" s="3" t="s">
        <v>267</v>
      </c>
      <c r="G110" s="3"/>
      <c r="H110" s="3" t="s">
        <v>96</v>
      </c>
      <c r="I110" s="3" t="s">
        <v>97</v>
      </c>
      <c r="J110" s="6" t="s">
        <v>28</v>
      </c>
      <c r="K110" s="25">
        <v>5.8708716499999998</v>
      </c>
      <c r="L110" s="25">
        <v>-162.14233526000001</v>
      </c>
      <c r="M110" s="8">
        <v>-14.365070715915801</v>
      </c>
      <c r="N110" s="4">
        <v>15.794099145443607</v>
      </c>
      <c r="O110" s="4">
        <v>428.46776071597736</v>
      </c>
      <c r="P110" s="4">
        <f>(O110/U110)*100</f>
        <v>43.534623116843875</v>
      </c>
      <c r="Q110" s="4">
        <v>150.07178942204644</v>
      </c>
      <c r="R110" s="4">
        <f>(Q110/U110)*100</f>
        <v>15.248098904902097</v>
      </c>
      <c r="S110" s="4">
        <f>O110/Q110</f>
        <v>2.8550853052801202</v>
      </c>
      <c r="T110" s="3" t="s">
        <v>268</v>
      </c>
      <c r="U110" s="3">
        <f>T110*1000</f>
        <v>984.19999999999993</v>
      </c>
      <c r="V110" s="3"/>
    </row>
    <row r="111" spans="1:22" x14ac:dyDescent="0.55000000000000004">
      <c r="A111" s="1" t="s">
        <v>248</v>
      </c>
      <c r="B111" s="1" t="s">
        <v>23</v>
      </c>
      <c r="C111" s="1">
        <v>2015</v>
      </c>
      <c r="D111" s="11">
        <v>41034</v>
      </c>
      <c r="E111" s="2" t="s">
        <v>24</v>
      </c>
      <c r="F111" s="3" t="s">
        <v>269</v>
      </c>
      <c r="G111" s="3"/>
      <c r="H111" s="3" t="s">
        <v>52</v>
      </c>
      <c r="I111" s="3" t="s">
        <v>53</v>
      </c>
      <c r="J111" s="6" t="s">
        <v>270</v>
      </c>
      <c r="K111" s="25">
        <v>6.4195000000000002</v>
      </c>
      <c r="L111" s="25">
        <v>-162.33519999999999</v>
      </c>
      <c r="M111" s="8">
        <v>-14.187846359112957</v>
      </c>
      <c r="N111" s="4">
        <v>17.964884830844852</v>
      </c>
      <c r="O111" s="4">
        <v>412.10884546233632</v>
      </c>
      <c r="P111" s="4">
        <f>(O111/U111)*100</f>
        <v>42.803162179303733</v>
      </c>
      <c r="Q111" s="4">
        <v>146.28308371651138</v>
      </c>
      <c r="R111" s="4">
        <f>(Q111/U111)*100</f>
        <v>15.193506825562048</v>
      </c>
      <c r="S111" s="4">
        <f>O111/Q111</f>
        <v>2.8172009708311916</v>
      </c>
      <c r="T111" s="3" t="s">
        <v>271</v>
      </c>
      <c r="U111" s="3">
        <f>T111*1000</f>
        <v>962.8</v>
      </c>
      <c r="V111" s="3"/>
    </row>
    <row r="112" spans="1:22" x14ac:dyDescent="0.55000000000000004">
      <c r="A112" s="1" t="s">
        <v>248</v>
      </c>
      <c r="B112" s="1" t="s">
        <v>23</v>
      </c>
      <c r="C112" s="1">
        <v>2015</v>
      </c>
      <c r="D112" s="11">
        <v>41034</v>
      </c>
      <c r="E112" s="2" t="s">
        <v>24</v>
      </c>
      <c r="F112" s="3" t="s">
        <v>272</v>
      </c>
      <c r="G112" s="3"/>
      <c r="H112" s="3" t="s">
        <v>52</v>
      </c>
      <c r="I112" s="3" t="s">
        <v>53</v>
      </c>
      <c r="J112" s="6" t="s">
        <v>270</v>
      </c>
      <c r="K112" s="25">
        <v>6.4195000000000002</v>
      </c>
      <c r="L112" s="25">
        <v>-162.33519999999999</v>
      </c>
      <c r="M112" s="8">
        <v>-15.261718316563641</v>
      </c>
      <c r="N112" s="4">
        <v>17.442130941183088</v>
      </c>
      <c r="O112" s="4">
        <v>404.47549155408427</v>
      </c>
      <c r="P112" s="4">
        <f>(O112/U112)*100</f>
        <v>41.476157870599295</v>
      </c>
      <c r="Q112" s="4">
        <v>141.543853265412</v>
      </c>
      <c r="R112" s="4">
        <f>(Q112/U112)*100</f>
        <v>14.514340982917556</v>
      </c>
      <c r="S112" s="4">
        <f>O112/Q112</f>
        <v>2.8575984207215508</v>
      </c>
      <c r="T112" s="3" t="s">
        <v>273</v>
      </c>
      <c r="U112" s="3">
        <f>T112*1000</f>
        <v>975.19999999999993</v>
      </c>
      <c r="V112" s="3"/>
    </row>
    <row r="113" spans="1:22" x14ac:dyDescent="0.55000000000000004">
      <c r="A113" s="1" t="s">
        <v>248</v>
      </c>
      <c r="B113" s="1" t="s">
        <v>23</v>
      </c>
      <c r="C113" s="1">
        <v>2015</v>
      </c>
      <c r="D113" s="11">
        <v>41034</v>
      </c>
      <c r="E113" s="2" t="s">
        <v>24</v>
      </c>
      <c r="F113" s="3" t="s">
        <v>274</v>
      </c>
      <c r="G113" s="3"/>
      <c r="H113" s="3" t="s">
        <v>52</v>
      </c>
      <c r="I113" s="3" t="s">
        <v>53</v>
      </c>
      <c r="J113" s="6" t="s">
        <v>270</v>
      </c>
      <c r="K113" s="25">
        <v>6.4195000000000002</v>
      </c>
      <c r="L113" s="25">
        <v>-162.33519999999999</v>
      </c>
      <c r="M113" s="4">
        <v>-14.94541751366418</v>
      </c>
      <c r="N113" s="4">
        <v>17.134006755980554</v>
      </c>
      <c r="O113" s="4">
        <v>417.56155534879446</v>
      </c>
      <c r="P113" s="4">
        <f>(O113/U113)*100</f>
        <v>42.796100783928914</v>
      </c>
      <c r="Q113" s="4">
        <v>144.38783797862905</v>
      </c>
      <c r="R113" s="4">
        <f>(Q113/U113)*100</f>
        <v>14.798384542239321</v>
      </c>
      <c r="S113" s="4">
        <f>O113/Q113</f>
        <v>2.8919440944229531</v>
      </c>
      <c r="T113" s="3" t="s">
        <v>275</v>
      </c>
      <c r="U113" s="3">
        <f>T113*1000</f>
        <v>975.7</v>
      </c>
      <c r="V113" s="3"/>
    </row>
    <row r="114" spans="1:22" x14ac:dyDescent="0.55000000000000004">
      <c r="A114" s="1" t="s">
        <v>248</v>
      </c>
      <c r="B114" s="1" t="s">
        <v>23</v>
      </c>
      <c r="C114" s="1">
        <v>2015</v>
      </c>
      <c r="D114" s="11">
        <v>41034</v>
      </c>
      <c r="E114" s="2" t="s">
        <v>24</v>
      </c>
      <c r="F114" s="3" t="s">
        <v>276</v>
      </c>
      <c r="G114" s="3"/>
      <c r="H114" s="3" t="s">
        <v>52</v>
      </c>
      <c r="I114" s="3" t="s">
        <v>53</v>
      </c>
      <c r="J114" s="6" t="s">
        <v>270</v>
      </c>
      <c r="K114" s="25">
        <v>6.4195000000000002</v>
      </c>
      <c r="L114" s="25">
        <v>-162.33519999999999</v>
      </c>
      <c r="M114" s="4">
        <v>-15.513084453476358</v>
      </c>
      <c r="N114" s="4">
        <v>16.418394579722989</v>
      </c>
      <c r="O114" s="4">
        <v>415.38043997044048</v>
      </c>
      <c r="P114" s="4">
        <f>(O114/U114)*100</f>
        <v>46.045941688331723</v>
      </c>
      <c r="Q114" s="4">
        <v>142.49199698400349</v>
      </c>
      <c r="R114" s="4">
        <f>(Q114/U114)*100</f>
        <v>15.795587737945183</v>
      </c>
      <c r="S114" s="4">
        <f>O114/Q114</f>
        <v>2.9151141731635084</v>
      </c>
      <c r="T114" s="3" t="s">
        <v>277</v>
      </c>
      <c r="U114" s="3">
        <f>T114*1000</f>
        <v>902.1</v>
      </c>
      <c r="V114" s="3"/>
    </row>
    <row r="115" spans="1:22" x14ac:dyDescent="0.55000000000000004">
      <c r="A115" s="1" t="s">
        <v>248</v>
      </c>
      <c r="B115" s="1" t="s">
        <v>23</v>
      </c>
      <c r="C115" s="1">
        <v>2015</v>
      </c>
      <c r="D115" s="11">
        <v>41034</v>
      </c>
      <c r="E115" s="2" t="s">
        <v>24</v>
      </c>
      <c r="F115" s="3" t="s">
        <v>278</v>
      </c>
      <c r="G115" s="3"/>
      <c r="H115" s="3" t="s">
        <v>52</v>
      </c>
      <c r="I115" s="3" t="s">
        <v>53</v>
      </c>
      <c r="J115" s="6" t="s">
        <v>270</v>
      </c>
      <c r="K115" s="25">
        <v>6.4195000000000002</v>
      </c>
      <c r="L115" s="25">
        <v>-162.33519999999999</v>
      </c>
      <c r="M115" s="8">
        <v>-15.86158233167315</v>
      </c>
      <c r="N115" s="4">
        <v>15.227287872560218</v>
      </c>
      <c r="O115" s="4">
        <v>412.10884546233632</v>
      </c>
      <c r="P115" s="4">
        <f>(O115/U115)*100</f>
        <v>43.549492281764373</v>
      </c>
      <c r="Q115" s="4">
        <v>135.85186585596117</v>
      </c>
      <c r="R115" s="4">
        <f>(Q115/U115)*100</f>
        <v>14.356109675151766</v>
      </c>
      <c r="S115" s="4">
        <f>O115/Q115</f>
        <v>3.0335162705772514</v>
      </c>
      <c r="T115" s="3" t="s">
        <v>279</v>
      </c>
      <c r="U115" s="3">
        <f>T115*1000</f>
        <v>946.30000000000007</v>
      </c>
      <c r="V115" s="3"/>
    </row>
    <row r="116" spans="1:22" x14ac:dyDescent="0.55000000000000004">
      <c r="A116" s="1" t="s">
        <v>248</v>
      </c>
      <c r="B116" s="1" t="s">
        <v>23</v>
      </c>
      <c r="C116" s="1">
        <v>2015</v>
      </c>
      <c r="D116" s="11">
        <v>41037</v>
      </c>
      <c r="E116" s="2" t="s">
        <v>24</v>
      </c>
      <c r="F116" s="3" t="s">
        <v>280</v>
      </c>
      <c r="G116" s="3"/>
      <c r="H116" s="3" t="s">
        <v>26</v>
      </c>
      <c r="I116" s="3" t="s">
        <v>27</v>
      </c>
      <c r="J116" s="6" t="s">
        <v>270</v>
      </c>
      <c r="K116" s="25">
        <v>6.3769123700000003</v>
      </c>
      <c r="L116" s="25">
        <v>-162.3705468</v>
      </c>
      <c r="M116" s="4">
        <v>-14.100201457471922</v>
      </c>
      <c r="N116" s="4">
        <v>17.481920449100553</v>
      </c>
      <c r="O116" s="4">
        <v>389.21032350234299</v>
      </c>
      <c r="P116" s="4">
        <f>(O116/U116)*100</f>
        <v>39.743727509684774</v>
      </c>
      <c r="Q116" s="4">
        <v>141.543853265412</v>
      </c>
      <c r="R116" s="4">
        <f>(Q116/U116)*100</f>
        <v>14.453574314858777</v>
      </c>
      <c r="S116" s="4">
        <f>O116/Q116</f>
        <v>2.7497507982386642</v>
      </c>
      <c r="T116" s="3" t="s">
        <v>281</v>
      </c>
      <c r="U116" s="3">
        <f>T116*1000</f>
        <v>979.3</v>
      </c>
      <c r="V116" s="3"/>
    </row>
    <row r="117" spans="1:22" x14ac:dyDescent="0.55000000000000004">
      <c r="A117" s="1" t="s">
        <v>248</v>
      </c>
      <c r="B117" s="1" t="s">
        <v>23</v>
      </c>
      <c r="C117" s="1">
        <v>2015</v>
      </c>
      <c r="D117" s="11">
        <v>41037</v>
      </c>
      <c r="E117" s="2" t="s">
        <v>24</v>
      </c>
      <c r="F117" s="3" t="s">
        <v>282</v>
      </c>
      <c r="G117" s="3"/>
      <c r="H117" s="3" t="s">
        <v>26</v>
      </c>
      <c r="I117" s="3" t="s">
        <v>27</v>
      </c>
      <c r="J117" s="6" t="s">
        <v>270</v>
      </c>
      <c r="K117" s="25">
        <v>6.3759238099999997</v>
      </c>
      <c r="L117" s="25">
        <v>-162.36915379999999</v>
      </c>
      <c r="M117" s="4">
        <v>-13.901207642974999</v>
      </c>
      <c r="N117" s="4">
        <v>17.366068934875383</v>
      </c>
      <c r="O117" s="4">
        <v>402.29462756589578</v>
      </c>
      <c r="P117" s="4">
        <f>(O117/U117)*100</f>
        <v>40.672796235557151</v>
      </c>
      <c r="Q117" s="4">
        <v>143.43999188840917</v>
      </c>
      <c r="R117" s="4">
        <f>(Q117/U117)*100</f>
        <v>14.502071771146413</v>
      </c>
      <c r="S117" s="4">
        <f>O117/Q117</f>
        <v>2.8046197038191805</v>
      </c>
      <c r="T117" s="3" t="s">
        <v>283</v>
      </c>
      <c r="U117" s="3">
        <f>T117*1000</f>
        <v>989.1</v>
      </c>
      <c r="V117" s="3"/>
    </row>
    <row r="118" spans="1:22" x14ac:dyDescent="0.55000000000000004">
      <c r="A118" s="1" t="s">
        <v>248</v>
      </c>
      <c r="B118" s="1" t="s">
        <v>23</v>
      </c>
      <c r="C118" s="1">
        <v>2015</v>
      </c>
      <c r="D118" s="11">
        <v>41037</v>
      </c>
      <c r="E118" s="2" t="s">
        <v>24</v>
      </c>
      <c r="F118" s="3" t="s">
        <v>284</v>
      </c>
      <c r="G118" s="3"/>
      <c r="H118" s="3" t="s">
        <v>26</v>
      </c>
      <c r="I118" s="3" t="s">
        <v>27</v>
      </c>
      <c r="J118" s="6" t="s">
        <v>270</v>
      </c>
      <c r="K118" s="25">
        <v>6.3774549299999999</v>
      </c>
      <c r="L118" s="25">
        <v>-162.36864629999999</v>
      </c>
      <c r="M118" s="4">
        <v>-14.051491036739639</v>
      </c>
      <c r="N118" s="4">
        <v>17.316299990464959</v>
      </c>
      <c r="O118" s="4">
        <v>400.11380547606808</v>
      </c>
      <c r="P118" s="4">
        <f>(O118/U118)*100</f>
        <v>41.206365136567257</v>
      </c>
      <c r="Q118" s="4">
        <v>142.49199698400349</v>
      </c>
      <c r="R118" s="4">
        <f>(Q118/U118)*100</f>
        <v>14.674767969516322</v>
      </c>
      <c r="S118" s="4">
        <f>O118/Q118</f>
        <v>2.8079738788486899</v>
      </c>
      <c r="T118" s="3" t="s">
        <v>285</v>
      </c>
      <c r="U118" s="3">
        <f>T118*1000</f>
        <v>971</v>
      </c>
      <c r="V118" s="3"/>
    </row>
    <row r="119" spans="1:22" x14ac:dyDescent="0.55000000000000004">
      <c r="A119" s="1" t="s">
        <v>248</v>
      </c>
      <c r="B119" s="1" t="s">
        <v>23</v>
      </c>
      <c r="C119" s="1">
        <v>2015</v>
      </c>
      <c r="D119" s="11">
        <v>41037</v>
      </c>
      <c r="E119" s="2" t="s">
        <v>24</v>
      </c>
      <c r="F119" s="3" t="s">
        <v>286</v>
      </c>
      <c r="G119" s="3"/>
      <c r="H119" s="3" t="s">
        <v>26</v>
      </c>
      <c r="I119" s="3" t="s">
        <v>27</v>
      </c>
      <c r="J119" s="6" t="s">
        <v>270</v>
      </c>
      <c r="K119" s="25">
        <v>6.3751721999999997</v>
      </c>
      <c r="L119" s="25">
        <v>-162.35839580000001</v>
      </c>
      <c r="M119" s="4">
        <v>-14.899627095259993</v>
      </c>
      <c r="N119" s="4">
        <v>16.874640193158609</v>
      </c>
      <c r="O119" s="4">
        <v>416.47099242232241</v>
      </c>
      <c r="P119" s="4">
        <f>(O119/U119)*100</f>
        <v>41.982962945798633</v>
      </c>
      <c r="Q119" s="4">
        <v>145.33553525466314</v>
      </c>
      <c r="R119" s="4">
        <f>(Q119/U119)*100</f>
        <v>14.650759602284591</v>
      </c>
      <c r="S119" s="4">
        <f>O119/Q119</f>
        <v>2.8655826786791279</v>
      </c>
      <c r="T119" s="3" t="s">
        <v>287</v>
      </c>
      <c r="U119" s="3">
        <f>T119*1000</f>
        <v>992</v>
      </c>
      <c r="V119" s="3"/>
    </row>
    <row r="120" spans="1:22" x14ac:dyDescent="0.55000000000000004">
      <c r="A120" s="1" t="s">
        <v>248</v>
      </c>
      <c r="B120" s="1" t="s">
        <v>23</v>
      </c>
      <c r="C120" s="1">
        <v>2015</v>
      </c>
      <c r="D120" s="11">
        <v>41037</v>
      </c>
      <c r="E120" s="2" t="s">
        <v>24</v>
      </c>
      <c r="F120" s="3" t="s">
        <v>288</v>
      </c>
      <c r="G120" s="3"/>
      <c r="H120" s="3" t="s">
        <v>26</v>
      </c>
      <c r="I120" s="3" t="s">
        <v>27</v>
      </c>
      <c r="J120" s="6" t="s">
        <v>270</v>
      </c>
      <c r="K120" s="25">
        <v>6.3762372100000002</v>
      </c>
      <c r="L120" s="25">
        <v>-162.36956549999999</v>
      </c>
      <c r="M120" s="4">
        <v>-14.950560121934425</v>
      </c>
      <c r="N120" s="4">
        <v>16.597335756186123</v>
      </c>
      <c r="O120" s="4">
        <v>416.47099242232241</v>
      </c>
      <c r="P120" s="4">
        <f>(O120/U120)*100</f>
        <v>41.667933208836658</v>
      </c>
      <c r="Q120" s="4">
        <v>145.33553525466314</v>
      </c>
      <c r="R120" s="4">
        <f>(Q120/U120)*100</f>
        <v>14.540823937435032</v>
      </c>
      <c r="S120" s="4">
        <f>O120/Q120</f>
        <v>2.8655826786791279</v>
      </c>
      <c r="T120" s="3" t="s">
        <v>289</v>
      </c>
      <c r="U120" s="3">
        <f>T120*1000</f>
        <v>999.5</v>
      </c>
      <c r="V120" s="3"/>
    </row>
    <row r="121" spans="1:22" x14ac:dyDescent="0.55000000000000004">
      <c r="A121" s="1" t="s">
        <v>248</v>
      </c>
      <c r="B121" s="1" t="s">
        <v>23</v>
      </c>
      <c r="C121" s="1">
        <v>2015</v>
      </c>
      <c r="D121" s="11">
        <v>41037</v>
      </c>
      <c r="E121" s="2" t="s">
        <v>24</v>
      </c>
      <c r="F121" s="3" t="s">
        <v>290</v>
      </c>
      <c r="G121" s="3"/>
      <c r="H121" s="3" t="s">
        <v>26</v>
      </c>
      <c r="I121" s="3" t="s">
        <v>27</v>
      </c>
      <c r="J121" s="6" t="s">
        <v>270</v>
      </c>
      <c r="K121" s="25">
        <v>6.3760471900000004</v>
      </c>
      <c r="L121" s="25">
        <v>-162.37239159999999</v>
      </c>
      <c r="M121" s="4">
        <v>-13.835248410634438</v>
      </c>
      <c r="N121" s="4">
        <v>17.540138827230734</v>
      </c>
      <c r="O121" s="4">
        <v>423.01452710000808</v>
      </c>
      <c r="P121" s="4">
        <f>(O121/U121)*100</f>
        <v>40.499236677837061</v>
      </c>
      <c r="Q121" s="4">
        <v>146.28308371651138</v>
      </c>
      <c r="R121" s="4">
        <f>(Q121/U121)*100</f>
        <v>14.005082213165284</v>
      </c>
      <c r="S121" s="4">
        <f>O121/Q121</f>
        <v>2.8917528695237729</v>
      </c>
      <c r="T121" s="3" t="s">
        <v>291</v>
      </c>
      <c r="U121" s="3">
        <f>T121*1000</f>
        <v>1044.5</v>
      </c>
      <c r="V121" s="3"/>
    </row>
    <row r="122" spans="1:22" x14ac:dyDescent="0.55000000000000004">
      <c r="A122" s="1" t="s">
        <v>248</v>
      </c>
      <c r="B122" s="1" t="s">
        <v>23</v>
      </c>
      <c r="C122" s="1">
        <v>2015</v>
      </c>
      <c r="D122" s="11">
        <v>41037</v>
      </c>
      <c r="E122" s="2" t="s">
        <v>24</v>
      </c>
      <c r="F122" s="3" t="s">
        <v>292</v>
      </c>
      <c r="G122" s="3"/>
      <c r="H122" s="3" t="s">
        <v>26</v>
      </c>
      <c r="I122" s="3" t="s">
        <v>27</v>
      </c>
      <c r="J122" s="6" t="s">
        <v>270</v>
      </c>
      <c r="K122" s="25">
        <v>6.3768299800000001</v>
      </c>
      <c r="L122" s="25">
        <v>-162.37149779999999</v>
      </c>
      <c r="M122" s="4">
        <v>-15.092368054888025</v>
      </c>
      <c r="N122" s="4">
        <v>16.381097888732512</v>
      </c>
      <c r="O122" s="4">
        <v>477.55864717370082</v>
      </c>
      <c r="P122" s="4">
        <f>(O122/U122)*100</f>
        <v>42.31425192040588</v>
      </c>
      <c r="Q122" s="4">
        <v>164.25822979632574</v>
      </c>
      <c r="R122" s="4">
        <f>(Q122/U122)*100</f>
        <v>14.554158231111616</v>
      </c>
      <c r="S122" s="4">
        <f>O122/Q122</f>
        <v>2.9073651150743332</v>
      </c>
      <c r="T122" s="3" t="s">
        <v>293</v>
      </c>
      <c r="U122" s="3">
        <f>T122*1000</f>
        <v>1128.6000000000001</v>
      </c>
      <c r="V122" s="3"/>
    </row>
    <row r="123" spans="1:22" x14ac:dyDescent="0.55000000000000004">
      <c r="A123" s="1" t="s">
        <v>248</v>
      </c>
      <c r="B123" s="1" t="s">
        <v>23</v>
      </c>
      <c r="C123" s="1">
        <v>2015</v>
      </c>
      <c r="D123" s="11">
        <v>41037</v>
      </c>
      <c r="E123" s="2" t="s">
        <v>24</v>
      </c>
      <c r="F123" s="3" t="s">
        <v>294</v>
      </c>
      <c r="G123" s="3"/>
      <c r="H123" s="3" t="s">
        <v>26</v>
      </c>
      <c r="I123" s="3" t="s">
        <v>27</v>
      </c>
      <c r="J123" s="6" t="s">
        <v>270</v>
      </c>
      <c r="K123" s="25">
        <v>6.3771837800000002</v>
      </c>
      <c r="L123" s="25">
        <v>-162.36993319999999</v>
      </c>
      <c r="M123" s="4">
        <v>-15.744920115332416</v>
      </c>
      <c r="N123" s="4">
        <v>15.43956406167527</v>
      </c>
      <c r="O123" s="4">
        <v>411.01833490881535</v>
      </c>
      <c r="P123" s="4">
        <f>(O123/U123)*100</f>
        <v>41.437477055027259</v>
      </c>
      <c r="Q123" s="4">
        <v>136.80090245966747</v>
      </c>
      <c r="R123" s="4">
        <f>(Q123/U123)*100</f>
        <v>13.79180385721015</v>
      </c>
      <c r="S123" s="4">
        <f>O123/Q123</f>
        <v>3.0045001715540178</v>
      </c>
      <c r="T123" s="3" t="s">
        <v>295</v>
      </c>
      <c r="U123" s="3">
        <f>T123*1000</f>
        <v>991.9</v>
      </c>
      <c r="V123" s="3"/>
    </row>
    <row r="124" spans="1:22" x14ac:dyDescent="0.55000000000000004">
      <c r="A124" s="1" t="s">
        <v>248</v>
      </c>
      <c r="B124" s="1" t="s">
        <v>23</v>
      </c>
      <c r="C124" s="1">
        <v>2015</v>
      </c>
      <c r="D124" s="11">
        <v>41037</v>
      </c>
      <c r="E124" s="2" t="s">
        <v>24</v>
      </c>
      <c r="F124" s="3" t="s">
        <v>296</v>
      </c>
      <c r="G124" s="3"/>
      <c r="H124" s="3" t="s">
        <v>52</v>
      </c>
      <c r="I124" s="3" t="s">
        <v>53</v>
      </c>
      <c r="J124" s="6" t="s">
        <v>270</v>
      </c>
      <c r="K124" s="25">
        <v>6.3767826200000002</v>
      </c>
      <c r="L124" s="25">
        <v>-162.37127760000001</v>
      </c>
      <c r="M124" s="4">
        <v>-14.174565244595501</v>
      </c>
      <c r="N124" s="4">
        <v>17.99471444725247</v>
      </c>
      <c r="O124" s="4">
        <v>437.1934791802197</v>
      </c>
      <c r="P124" s="4">
        <f>(O124/U124)*100</f>
        <v>44.407666752688648</v>
      </c>
      <c r="Q124" s="4">
        <v>151.96524938969915</v>
      </c>
      <c r="R124" s="4">
        <f>(Q124/U124)*100</f>
        <v>15.435779521554002</v>
      </c>
      <c r="S124" s="4">
        <f>O124/Q124</f>
        <v>2.8769306202306968</v>
      </c>
      <c r="T124" s="3" t="s">
        <v>297</v>
      </c>
      <c r="U124" s="3">
        <f>T124*1000</f>
        <v>984.5</v>
      </c>
      <c r="V124" s="3"/>
    </row>
    <row r="125" spans="1:22" x14ac:dyDescent="0.55000000000000004">
      <c r="A125" s="1" t="s">
        <v>248</v>
      </c>
      <c r="B125" s="1" t="s">
        <v>23</v>
      </c>
      <c r="C125" s="1">
        <v>2015</v>
      </c>
      <c r="D125" s="11">
        <v>41037</v>
      </c>
      <c r="E125" s="2" t="s">
        <v>24</v>
      </c>
      <c r="F125" s="3" t="s">
        <v>298</v>
      </c>
      <c r="G125" s="3"/>
      <c r="H125" s="3" t="s">
        <v>52</v>
      </c>
      <c r="I125" s="3" t="s">
        <v>53</v>
      </c>
      <c r="J125" s="6" t="s">
        <v>270</v>
      </c>
      <c r="K125" s="25">
        <v>6.4060149199999996</v>
      </c>
      <c r="L125" s="25">
        <v>-162.4496724</v>
      </c>
      <c r="M125" s="4">
        <v>-15.379976566472189</v>
      </c>
      <c r="N125" s="4">
        <v>16.628058253308243</v>
      </c>
      <c r="O125" s="4">
        <v>460.1016796615786</v>
      </c>
      <c r="P125" s="4">
        <f>(O125/U125)*100</f>
        <v>44.579176403602233</v>
      </c>
      <c r="Q125" s="4">
        <v>157.64205775219793</v>
      </c>
      <c r="R125" s="4">
        <f>(Q125/U125)*100</f>
        <v>15.273913162697214</v>
      </c>
      <c r="S125" s="4">
        <f>O125/Q125</f>
        <v>2.9186480195838702</v>
      </c>
      <c r="T125" s="3" t="s">
        <v>299</v>
      </c>
      <c r="U125" s="3">
        <f>T125*1000</f>
        <v>1032.0999999999999</v>
      </c>
      <c r="V125" s="3"/>
    </row>
    <row r="126" spans="1:22" x14ac:dyDescent="0.55000000000000004">
      <c r="A126" s="1" t="s">
        <v>113</v>
      </c>
      <c r="B126" s="1" t="s">
        <v>113</v>
      </c>
      <c r="C126" s="1" t="s">
        <v>114</v>
      </c>
      <c r="D126" s="29">
        <v>40087</v>
      </c>
      <c r="E126" s="12" t="s">
        <v>24</v>
      </c>
      <c r="F126" s="13" t="s">
        <v>300</v>
      </c>
      <c r="G126" s="13"/>
      <c r="H126" s="13" t="s">
        <v>52</v>
      </c>
      <c r="I126" s="3" t="s">
        <v>53</v>
      </c>
      <c r="J126" s="1" t="s">
        <v>28</v>
      </c>
      <c r="K126" s="13"/>
      <c r="L126" s="13"/>
      <c r="M126" s="14">
        <v>-16.120114555358889</v>
      </c>
      <c r="N126" s="14">
        <v>16.193552633921307</v>
      </c>
      <c r="O126" s="7"/>
      <c r="P126" s="14">
        <v>46.552234870401534</v>
      </c>
      <c r="Q126" s="7"/>
      <c r="R126" s="14">
        <v>15.122038666114181</v>
      </c>
      <c r="S126" s="14">
        <v>3.5899371974165866</v>
      </c>
      <c r="T126" s="13">
        <v>0.48</v>
      </c>
      <c r="U126" s="7"/>
      <c r="V12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Katie</cp:lastModifiedBy>
  <dcterms:created xsi:type="dcterms:W3CDTF">2017-05-16T06:05:20Z</dcterms:created>
  <dcterms:modified xsi:type="dcterms:W3CDTF">2017-05-16T06:07:42Z</dcterms:modified>
</cp:coreProperties>
</file>