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NMO\Dropbox\MERT\SFF test\"/>
    </mc:Choice>
  </mc:AlternateContent>
  <bookViews>
    <workbookView xWindow="360" yWindow="30" windowWidth="15075" windowHeight="10530"/>
  </bookViews>
  <sheets>
    <sheet name="PDD" sheetId="18" r:id="rId1"/>
    <sheet name="D1.3cm CR" sheetId="4" r:id="rId2"/>
    <sheet name="D1.7cm CR" sheetId="19" r:id="rId3"/>
    <sheet name="D1.9cm CR" sheetId="20" r:id="rId4"/>
    <sheet name="D2.2cm CR" sheetId="22" r:id="rId5"/>
    <sheet name="D2.6cm CR" sheetId="23" r:id="rId6"/>
  </sheets>
  <calcPr calcId="152511"/>
</workbook>
</file>

<file path=xl/calcChain.xml><?xml version="1.0" encoding="utf-8"?>
<calcChain xmlns="http://schemas.openxmlformats.org/spreadsheetml/2006/main">
  <c r="U78" i="23" l="1"/>
  <c r="T78" i="23"/>
  <c r="J78" i="23"/>
  <c r="I78" i="23"/>
  <c r="U77" i="23"/>
  <c r="T77" i="23"/>
  <c r="J77" i="23"/>
  <c r="I77" i="23"/>
  <c r="U76" i="23"/>
  <c r="T76" i="23"/>
  <c r="J76" i="23"/>
  <c r="I76" i="23"/>
  <c r="U75" i="23"/>
  <c r="T75" i="23"/>
  <c r="J75" i="23"/>
  <c r="I75" i="23"/>
  <c r="U74" i="23"/>
  <c r="T74" i="23"/>
  <c r="J74" i="23"/>
  <c r="I74" i="23"/>
  <c r="U73" i="23"/>
  <c r="T73" i="23"/>
  <c r="J73" i="23"/>
  <c r="I73" i="23"/>
  <c r="U72" i="23"/>
  <c r="T72" i="23"/>
  <c r="J72" i="23"/>
  <c r="I72" i="23"/>
  <c r="U71" i="23"/>
  <c r="T71" i="23"/>
  <c r="J71" i="23"/>
  <c r="I71" i="23"/>
  <c r="U70" i="23"/>
  <c r="T70" i="23"/>
  <c r="J70" i="23"/>
  <c r="I70" i="23"/>
  <c r="U69" i="23"/>
  <c r="T69" i="23"/>
  <c r="J69" i="23"/>
  <c r="I69" i="23"/>
  <c r="U68" i="23"/>
  <c r="T68" i="23"/>
  <c r="J68" i="23"/>
  <c r="I68" i="23"/>
  <c r="U67" i="23"/>
  <c r="T67" i="23"/>
  <c r="J67" i="23"/>
  <c r="I67" i="23"/>
  <c r="U66" i="23"/>
  <c r="T66" i="23"/>
  <c r="J66" i="23"/>
  <c r="I66" i="23"/>
  <c r="U65" i="23"/>
  <c r="T65" i="23"/>
  <c r="J65" i="23"/>
  <c r="I65" i="23"/>
  <c r="U64" i="23"/>
  <c r="T64" i="23"/>
  <c r="J64" i="23"/>
  <c r="I64" i="23"/>
  <c r="U63" i="23"/>
  <c r="T63" i="23"/>
  <c r="J63" i="23"/>
  <c r="I63" i="23"/>
  <c r="U62" i="23"/>
  <c r="T62" i="23"/>
  <c r="J62" i="23"/>
  <c r="I62" i="23"/>
  <c r="U61" i="23"/>
  <c r="T61" i="23"/>
  <c r="J61" i="23"/>
  <c r="I61" i="23"/>
  <c r="U60" i="23"/>
  <c r="T60" i="23"/>
  <c r="J60" i="23"/>
  <c r="I60" i="23"/>
  <c r="U59" i="23"/>
  <c r="T59" i="23"/>
  <c r="J59" i="23"/>
  <c r="I59" i="23"/>
  <c r="U58" i="23"/>
  <c r="T58" i="23"/>
  <c r="J58" i="23"/>
  <c r="I58" i="23"/>
  <c r="U57" i="23"/>
  <c r="T57" i="23"/>
  <c r="J57" i="23"/>
  <c r="I57" i="23"/>
  <c r="U56" i="23"/>
  <c r="T56" i="23"/>
  <c r="J56" i="23"/>
  <c r="I56" i="23"/>
  <c r="U55" i="23"/>
  <c r="T55" i="23"/>
  <c r="J55" i="23"/>
  <c r="I55" i="23"/>
  <c r="U54" i="23"/>
  <c r="T54" i="23"/>
  <c r="J54" i="23"/>
  <c r="I54" i="23"/>
  <c r="U53" i="23"/>
  <c r="T53" i="23"/>
  <c r="J53" i="23"/>
  <c r="I53" i="23"/>
  <c r="U52" i="23"/>
  <c r="T52" i="23"/>
  <c r="J52" i="23"/>
  <c r="I52" i="23"/>
  <c r="U51" i="23"/>
  <c r="T51" i="23"/>
  <c r="J51" i="23"/>
  <c r="I51" i="23"/>
  <c r="U50" i="23"/>
  <c r="T50" i="23"/>
  <c r="J50" i="23"/>
  <c r="I50" i="23"/>
  <c r="U49" i="23"/>
  <c r="T49" i="23"/>
  <c r="J49" i="23"/>
  <c r="I49" i="23"/>
  <c r="U48" i="23"/>
  <c r="T48" i="23"/>
  <c r="J48" i="23"/>
  <c r="I48" i="23"/>
  <c r="U47" i="23"/>
  <c r="T47" i="23"/>
  <c r="J47" i="23"/>
  <c r="I47" i="23"/>
  <c r="U46" i="23"/>
  <c r="T46" i="23"/>
  <c r="J46" i="23"/>
  <c r="I46" i="23"/>
  <c r="U45" i="23"/>
  <c r="T45" i="23"/>
  <c r="J45" i="23"/>
  <c r="I45" i="23"/>
  <c r="U44" i="23"/>
  <c r="T44" i="23"/>
  <c r="J44" i="23"/>
  <c r="I44" i="23"/>
  <c r="U43" i="23"/>
  <c r="T43" i="23"/>
  <c r="J43" i="23"/>
  <c r="I43" i="23"/>
  <c r="U42" i="23"/>
  <c r="T42" i="23"/>
  <c r="J42" i="23"/>
  <c r="I42" i="23"/>
  <c r="U41" i="23"/>
  <c r="T41" i="23"/>
  <c r="J41" i="23"/>
  <c r="I41" i="23"/>
  <c r="U40" i="23"/>
  <c r="T40" i="23"/>
  <c r="J40" i="23"/>
  <c r="I40" i="23"/>
  <c r="U39" i="23"/>
  <c r="T39" i="23"/>
  <c r="J39" i="23"/>
  <c r="I39" i="23"/>
  <c r="U38" i="23"/>
  <c r="T38" i="23"/>
  <c r="J38" i="23"/>
  <c r="I38" i="23"/>
  <c r="U37" i="23"/>
  <c r="T37" i="23"/>
  <c r="J37" i="23"/>
  <c r="I37" i="23"/>
  <c r="U36" i="23"/>
  <c r="T36" i="23"/>
  <c r="J36" i="23"/>
  <c r="I36" i="23"/>
  <c r="U35" i="23"/>
  <c r="T35" i="23"/>
  <c r="J35" i="23"/>
  <c r="I35" i="23"/>
  <c r="U34" i="23"/>
  <c r="T34" i="23"/>
  <c r="J34" i="23"/>
  <c r="I34" i="23"/>
  <c r="U33" i="23"/>
  <c r="T33" i="23"/>
  <c r="J33" i="23"/>
  <c r="I33" i="23"/>
  <c r="U32" i="23"/>
  <c r="T32" i="23"/>
  <c r="J32" i="23"/>
  <c r="I32" i="23"/>
  <c r="U31" i="23"/>
  <c r="T31" i="23"/>
  <c r="J31" i="23"/>
  <c r="I31" i="23"/>
  <c r="U30" i="23"/>
  <c r="T30" i="23"/>
  <c r="J30" i="23"/>
  <c r="I30" i="23"/>
  <c r="U29" i="23"/>
  <c r="T29" i="23"/>
  <c r="J29" i="23"/>
  <c r="I29" i="23"/>
  <c r="U28" i="23"/>
  <c r="T28" i="23"/>
  <c r="J28" i="23"/>
  <c r="I28" i="23"/>
  <c r="U27" i="23"/>
  <c r="T27" i="23"/>
  <c r="J27" i="23"/>
  <c r="I27" i="23"/>
  <c r="U26" i="23"/>
  <c r="T26" i="23"/>
  <c r="J26" i="23"/>
  <c r="I26" i="23"/>
  <c r="U25" i="23"/>
  <c r="T25" i="23"/>
  <c r="J25" i="23"/>
  <c r="I25" i="23"/>
  <c r="U24" i="23"/>
  <c r="T24" i="23"/>
  <c r="J24" i="23"/>
  <c r="I24" i="23"/>
  <c r="U23" i="23"/>
  <c r="T23" i="23"/>
  <c r="J23" i="23"/>
  <c r="I23" i="23"/>
  <c r="U22" i="23"/>
  <c r="T22" i="23"/>
  <c r="J22" i="23"/>
  <c r="I22" i="23"/>
  <c r="U21" i="23"/>
  <c r="T21" i="23"/>
  <c r="J21" i="23"/>
  <c r="I21" i="23"/>
  <c r="U20" i="23"/>
  <c r="T20" i="23"/>
  <c r="J20" i="23"/>
  <c r="I20" i="23"/>
  <c r="U19" i="23"/>
  <c r="T19" i="23"/>
  <c r="J19" i="23"/>
  <c r="I19" i="23"/>
  <c r="U18" i="23"/>
  <c r="T18" i="23"/>
  <c r="J18" i="23"/>
  <c r="I18" i="23"/>
  <c r="U17" i="23"/>
  <c r="T17" i="23"/>
  <c r="J17" i="23"/>
  <c r="I17" i="23"/>
  <c r="U16" i="23"/>
  <c r="T16" i="23"/>
  <c r="J16" i="23"/>
  <c r="I16" i="23"/>
  <c r="U15" i="23"/>
  <c r="T15" i="23"/>
  <c r="J15" i="23"/>
  <c r="I15" i="23"/>
  <c r="U14" i="23"/>
  <c r="T14" i="23"/>
  <c r="J14" i="23"/>
  <c r="I14" i="23"/>
  <c r="U13" i="23"/>
  <c r="T13" i="23"/>
  <c r="J13" i="23"/>
  <c r="I13" i="23"/>
  <c r="U12" i="23"/>
  <c r="T12" i="23"/>
  <c r="J12" i="23"/>
  <c r="I12" i="23"/>
  <c r="U11" i="23"/>
  <c r="T11" i="23"/>
  <c r="J11" i="23"/>
  <c r="I11" i="23"/>
  <c r="U78" i="22"/>
  <c r="T78" i="22"/>
  <c r="J78" i="22"/>
  <c r="I78" i="22"/>
  <c r="U77" i="22"/>
  <c r="T77" i="22"/>
  <c r="J77" i="22"/>
  <c r="I77" i="22"/>
  <c r="U76" i="22"/>
  <c r="T76" i="22"/>
  <c r="J76" i="22"/>
  <c r="I76" i="22"/>
  <c r="U75" i="22"/>
  <c r="T75" i="22"/>
  <c r="J75" i="22"/>
  <c r="I75" i="22"/>
  <c r="U74" i="22"/>
  <c r="T74" i="22"/>
  <c r="J74" i="22"/>
  <c r="I74" i="22"/>
  <c r="U73" i="22"/>
  <c r="T73" i="22"/>
  <c r="J73" i="22"/>
  <c r="I73" i="22"/>
  <c r="U72" i="22"/>
  <c r="T72" i="22"/>
  <c r="J72" i="22"/>
  <c r="I72" i="22"/>
  <c r="U71" i="22"/>
  <c r="T71" i="22"/>
  <c r="J71" i="22"/>
  <c r="I71" i="22"/>
  <c r="U70" i="22"/>
  <c r="T70" i="22"/>
  <c r="J70" i="22"/>
  <c r="I70" i="22"/>
  <c r="U69" i="22"/>
  <c r="T69" i="22"/>
  <c r="J69" i="22"/>
  <c r="I69" i="22"/>
  <c r="U68" i="22"/>
  <c r="T68" i="22"/>
  <c r="J68" i="22"/>
  <c r="I68" i="22"/>
  <c r="U67" i="22"/>
  <c r="T67" i="22"/>
  <c r="J67" i="22"/>
  <c r="I67" i="22"/>
  <c r="U66" i="22"/>
  <c r="T66" i="22"/>
  <c r="J66" i="22"/>
  <c r="I66" i="22"/>
  <c r="U65" i="22"/>
  <c r="T65" i="22"/>
  <c r="J65" i="22"/>
  <c r="I65" i="22"/>
  <c r="U64" i="22"/>
  <c r="T64" i="22"/>
  <c r="J64" i="22"/>
  <c r="I64" i="22"/>
  <c r="U63" i="22"/>
  <c r="T63" i="22"/>
  <c r="J63" i="22"/>
  <c r="I63" i="22"/>
  <c r="U62" i="22"/>
  <c r="T62" i="22"/>
  <c r="J62" i="22"/>
  <c r="I62" i="22"/>
  <c r="U61" i="22"/>
  <c r="T61" i="22"/>
  <c r="J61" i="22"/>
  <c r="I61" i="22"/>
  <c r="U60" i="22"/>
  <c r="T60" i="22"/>
  <c r="J60" i="22"/>
  <c r="I60" i="22"/>
  <c r="U59" i="22"/>
  <c r="T59" i="22"/>
  <c r="J59" i="22"/>
  <c r="I59" i="22"/>
  <c r="U58" i="22"/>
  <c r="T58" i="22"/>
  <c r="J58" i="22"/>
  <c r="I58" i="22"/>
  <c r="U57" i="22"/>
  <c r="T57" i="22"/>
  <c r="J57" i="22"/>
  <c r="I57" i="22"/>
  <c r="U56" i="22"/>
  <c r="T56" i="22"/>
  <c r="J56" i="22"/>
  <c r="I56" i="22"/>
  <c r="U55" i="22"/>
  <c r="T55" i="22"/>
  <c r="J55" i="22"/>
  <c r="I55" i="22"/>
  <c r="U54" i="22"/>
  <c r="T54" i="22"/>
  <c r="J54" i="22"/>
  <c r="I54" i="22"/>
  <c r="U53" i="22"/>
  <c r="T53" i="22"/>
  <c r="J53" i="22"/>
  <c r="I53" i="22"/>
  <c r="U52" i="22"/>
  <c r="T52" i="22"/>
  <c r="J52" i="22"/>
  <c r="I52" i="22"/>
  <c r="U51" i="22"/>
  <c r="T51" i="22"/>
  <c r="J51" i="22"/>
  <c r="I51" i="22"/>
  <c r="U50" i="22"/>
  <c r="T50" i="22"/>
  <c r="J50" i="22"/>
  <c r="I50" i="22"/>
  <c r="U49" i="22"/>
  <c r="T49" i="22"/>
  <c r="J49" i="22"/>
  <c r="I49" i="22"/>
  <c r="U48" i="22"/>
  <c r="T48" i="22"/>
  <c r="J48" i="22"/>
  <c r="I48" i="22"/>
  <c r="U47" i="22"/>
  <c r="T47" i="22"/>
  <c r="J47" i="22"/>
  <c r="I47" i="22"/>
  <c r="U46" i="22"/>
  <c r="T46" i="22"/>
  <c r="J46" i="22"/>
  <c r="I46" i="22"/>
  <c r="U45" i="22"/>
  <c r="T45" i="22"/>
  <c r="J45" i="22"/>
  <c r="I45" i="22"/>
  <c r="U44" i="22"/>
  <c r="T44" i="22"/>
  <c r="J44" i="22"/>
  <c r="I44" i="22"/>
  <c r="U43" i="22"/>
  <c r="T43" i="22"/>
  <c r="J43" i="22"/>
  <c r="I43" i="22"/>
  <c r="U42" i="22"/>
  <c r="T42" i="22"/>
  <c r="J42" i="22"/>
  <c r="I42" i="22"/>
  <c r="U41" i="22"/>
  <c r="T41" i="22"/>
  <c r="J41" i="22"/>
  <c r="I41" i="22"/>
  <c r="U40" i="22"/>
  <c r="T40" i="22"/>
  <c r="J40" i="22"/>
  <c r="I40" i="22"/>
  <c r="U39" i="22"/>
  <c r="T39" i="22"/>
  <c r="J39" i="22"/>
  <c r="I39" i="22"/>
  <c r="U38" i="22"/>
  <c r="T38" i="22"/>
  <c r="J38" i="22"/>
  <c r="I38" i="22"/>
  <c r="U37" i="22"/>
  <c r="T37" i="22"/>
  <c r="J37" i="22"/>
  <c r="I37" i="22"/>
  <c r="U36" i="22"/>
  <c r="T36" i="22"/>
  <c r="J36" i="22"/>
  <c r="I36" i="22"/>
  <c r="U35" i="22"/>
  <c r="T35" i="22"/>
  <c r="J35" i="22"/>
  <c r="I35" i="22"/>
  <c r="U34" i="22"/>
  <c r="T34" i="22"/>
  <c r="J34" i="22"/>
  <c r="I34" i="22"/>
  <c r="U33" i="22"/>
  <c r="T33" i="22"/>
  <c r="J33" i="22"/>
  <c r="I33" i="22"/>
  <c r="U32" i="22"/>
  <c r="T32" i="22"/>
  <c r="J32" i="22"/>
  <c r="I32" i="22"/>
  <c r="U31" i="22"/>
  <c r="T31" i="22"/>
  <c r="J31" i="22"/>
  <c r="I31" i="22"/>
  <c r="U30" i="22"/>
  <c r="T30" i="22"/>
  <c r="J30" i="22"/>
  <c r="I30" i="22"/>
  <c r="U29" i="22"/>
  <c r="T29" i="22"/>
  <c r="J29" i="22"/>
  <c r="I29" i="22"/>
  <c r="U28" i="22"/>
  <c r="T28" i="22"/>
  <c r="J28" i="22"/>
  <c r="I28" i="22"/>
  <c r="U27" i="22"/>
  <c r="T27" i="22"/>
  <c r="J27" i="22"/>
  <c r="I27" i="22"/>
  <c r="U26" i="22"/>
  <c r="T26" i="22"/>
  <c r="J26" i="22"/>
  <c r="I26" i="22"/>
  <c r="U25" i="22"/>
  <c r="T25" i="22"/>
  <c r="J25" i="22"/>
  <c r="I25" i="22"/>
  <c r="U24" i="22"/>
  <c r="T24" i="22"/>
  <c r="J24" i="22"/>
  <c r="I24" i="22"/>
  <c r="U23" i="22"/>
  <c r="T23" i="22"/>
  <c r="J23" i="22"/>
  <c r="I23" i="22"/>
  <c r="U22" i="22"/>
  <c r="T22" i="22"/>
  <c r="J22" i="22"/>
  <c r="I22" i="22"/>
  <c r="U21" i="22"/>
  <c r="T21" i="22"/>
  <c r="J21" i="22"/>
  <c r="I21" i="22"/>
  <c r="U20" i="22"/>
  <c r="T20" i="22"/>
  <c r="J20" i="22"/>
  <c r="I20" i="22"/>
  <c r="U19" i="22"/>
  <c r="T19" i="22"/>
  <c r="J19" i="22"/>
  <c r="I19" i="22"/>
  <c r="U18" i="22"/>
  <c r="T18" i="22"/>
  <c r="J18" i="22"/>
  <c r="I18" i="22"/>
  <c r="U17" i="22"/>
  <c r="T17" i="22"/>
  <c r="J17" i="22"/>
  <c r="I17" i="22"/>
  <c r="U16" i="22"/>
  <c r="T16" i="22"/>
  <c r="J16" i="22"/>
  <c r="I16" i="22"/>
  <c r="U15" i="22"/>
  <c r="T15" i="22"/>
  <c r="J15" i="22"/>
  <c r="I15" i="22"/>
  <c r="U14" i="22"/>
  <c r="T14" i="22"/>
  <c r="J14" i="22"/>
  <c r="I14" i="22"/>
  <c r="U13" i="22"/>
  <c r="T13" i="22"/>
  <c r="J13" i="22"/>
  <c r="I13" i="22"/>
  <c r="U12" i="22"/>
  <c r="T12" i="22"/>
  <c r="J12" i="22"/>
  <c r="I12" i="22"/>
  <c r="U11" i="22"/>
  <c r="T11" i="22"/>
  <c r="J11" i="22"/>
  <c r="I11" i="22"/>
  <c r="U78" i="20"/>
  <c r="T78" i="20"/>
  <c r="J78" i="20"/>
  <c r="I78" i="20"/>
  <c r="U77" i="20"/>
  <c r="T77" i="20"/>
  <c r="J77" i="20"/>
  <c r="I77" i="20"/>
  <c r="U76" i="20"/>
  <c r="T76" i="20"/>
  <c r="J76" i="20"/>
  <c r="I76" i="20"/>
  <c r="U75" i="20"/>
  <c r="T75" i="20"/>
  <c r="J75" i="20"/>
  <c r="I75" i="20"/>
  <c r="U74" i="20"/>
  <c r="T74" i="20"/>
  <c r="J74" i="20"/>
  <c r="I74" i="20"/>
  <c r="U73" i="20"/>
  <c r="T73" i="20"/>
  <c r="J73" i="20"/>
  <c r="I73" i="20"/>
  <c r="U72" i="20"/>
  <c r="T72" i="20"/>
  <c r="J72" i="20"/>
  <c r="I72" i="20"/>
  <c r="U71" i="20"/>
  <c r="T71" i="20"/>
  <c r="J71" i="20"/>
  <c r="I71" i="20"/>
  <c r="U70" i="20"/>
  <c r="T70" i="20"/>
  <c r="J70" i="20"/>
  <c r="I70" i="20"/>
  <c r="U69" i="20"/>
  <c r="T69" i="20"/>
  <c r="J69" i="20"/>
  <c r="I69" i="20"/>
  <c r="U68" i="20"/>
  <c r="T68" i="20"/>
  <c r="J68" i="20"/>
  <c r="I68" i="20"/>
  <c r="U67" i="20"/>
  <c r="T67" i="20"/>
  <c r="J67" i="20"/>
  <c r="I67" i="20"/>
  <c r="U66" i="20"/>
  <c r="T66" i="20"/>
  <c r="J66" i="20"/>
  <c r="I66" i="20"/>
  <c r="U65" i="20"/>
  <c r="T65" i="20"/>
  <c r="J65" i="20"/>
  <c r="I65" i="20"/>
  <c r="U64" i="20"/>
  <c r="T64" i="20"/>
  <c r="J64" i="20"/>
  <c r="I64" i="20"/>
  <c r="U63" i="20"/>
  <c r="T63" i="20"/>
  <c r="J63" i="20"/>
  <c r="I63" i="20"/>
  <c r="U62" i="20"/>
  <c r="T62" i="20"/>
  <c r="J62" i="20"/>
  <c r="I62" i="20"/>
  <c r="U61" i="20"/>
  <c r="T61" i="20"/>
  <c r="J61" i="20"/>
  <c r="I61" i="20"/>
  <c r="U60" i="20"/>
  <c r="T60" i="20"/>
  <c r="J60" i="20"/>
  <c r="I60" i="20"/>
  <c r="U59" i="20"/>
  <c r="T59" i="20"/>
  <c r="J59" i="20"/>
  <c r="I59" i="20"/>
  <c r="U58" i="20"/>
  <c r="T58" i="20"/>
  <c r="J58" i="20"/>
  <c r="I58" i="20"/>
  <c r="U57" i="20"/>
  <c r="T57" i="20"/>
  <c r="J57" i="20"/>
  <c r="I57" i="20"/>
  <c r="U56" i="20"/>
  <c r="T56" i="20"/>
  <c r="J56" i="20"/>
  <c r="I56" i="20"/>
  <c r="U55" i="20"/>
  <c r="T55" i="20"/>
  <c r="J55" i="20"/>
  <c r="I55" i="20"/>
  <c r="U54" i="20"/>
  <c r="T54" i="20"/>
  <c r="J54" i="20"/>
  <c r="I54" i="20"/>
  <c r="U53" i="20"/>
  <c r="T53" i="20"/>
  <c r="J53" i="20"/>
  <c r="I53" i="20"/>
  <c r="U52" i="20"/>
  <c r="T52" i="20"/>
  <c r="J52" i="20"/>
  <c r="I52" i="20"/>
  <c r="U51" i="20"/>
  <c r="T51" i="20"/>
  <c r="J51" i="20"/>
  <c r="I51" i="20"/>
  <c r="U50" i="20"/>
  <c r="T50" i="20"/>
  <c r="J50" i="20"/>
  <c r="I50" i="20"/>
  <c r="U49" i="20"/>
  <c r="T49" i="20"/>
  <c r="J49" i="20"/>
  <c r="I49" i="20"/>
  <c r="U48" i="20"/>
  <c r="T48" i="20"/>
  <c r="J48" i="20"/>
  <c r="I48" i="20"/>
  <c r="U47" i="20"/>
  <c r="T47" i="20"/>
  <c r="J47" i="20"/>
  <c r="I47" i="20"/>
  <c r="U46" i="20"/>
  <c r="T46" i="20"/>
  <c r="J46" i="20"/>
  <c r="I46" i="20"/>
  <c r="U45" i="20"/>
  <c r="T45" i="20"/>
  <c r="J45" i="20"/>
  <c r="I45" i="20"/>
  <c r="U44" i="20"/>
  <c r="T44" i="20"/>
  <c r="J44" i="20"/>
  <c r="I44" i="20"/>
  <c r="U43" i="20"/>
  <c r="T43" i="20"/>
  <c r="J43" i="20"/>
  <c r="I43" i="20"/>
  <c r="U42" i="20"/>
  <c r="T42" i="20"/>
  <c r="J42" i="20"/>
  <c r="I42" i="20"/>
  <c r="U41" i="20"/>
  <c r="T41" i="20"/>
  <c r="J41" i="20"/>
  <c r="I41" i="20"/>
  <c r="U40" i="20"/>
  <c r="T40" i="20"/>
  <c r="J40" i="20"/>
  <c r="I40" i="20"/>
  <c r="U39" i="20"/>
  <c r="T39" i="20"/>
  <c r="J39" i="20"/>
  <c r="I39" i="20"/>
  <c r="U38" i="20"/>
  <c r="T38" i="20"/>
  <c r="J38" i="20"/>
  <c r="I38" i="20"/>
  <c r="U37" i="20"/>
  <c r="T37" i="20"/>
  <c r="J37" i="20"/>
  <c r="I37" i="20"/>
  <c r="U36" i="20"/>
  <c r="T36" i="20"/>
  <c r="J36" i="20"/>
  <c r="I36" i="20"/>
  <c r="U35" i="20"/>
  <c r="T35" i="20"/>
  <c r="J35" i="20"/>
  <c r="I35" i="20"/>
  <c r="U34" i="20"/>
  <c r="T34" i="20"/>
  <c r="J34" i="20"/>
  <c r="I34" i="20"/>
  <c r="U33" i="20"/>
  <c r="T33" i="20"/>
  <c r="J33" i="20"/>
  <c r="I33" i="20"/>
  <c r="U32" i="20"/>
  <c r="T32" i="20"/>
  <c r="J32" i="20"/>
  <c r="I32" i="20"/>
  <c r="U31" i="20"/>
  <c r="T31" i="20"/>
  <c r="J31" i="20"/>
  <c r="I31" i="20"/>
  <c r="U30" i="20"/>
  <c r="T30" i="20"/>
  <c r="J30" i="20"/>
  <c r="I30" i="20"/>
  <c r="U29" i="20"/>
  <c r="T29" i="20"/>
  <c r="J29" i="20"/>
  <c r="I29" i="20"/>
  <c r="U28" i="20"/>
  <c r="T28" i="20"/>
  <c r="J28" i="20"/>
  <c r="I28" i="20"/>
  <c r="U27" i="20"/>
  <c r="T27" i="20"/>
  <c r="J27" i="20"/>
  <c r="I27" i="20"/>
  <c r="U26" i="20"/>
  <c r="T26" i="20"/>
  <c r="J26" i="20"/>
  <c r="I26" i="20"/>
  <c r="U25" i="20"/>
  <c r="T25" i="20"/>
  <c r="J25" i="20"/>
  <c r="I25" i="20"/>
  <c r="U24" i="20"/>
  <c r="T24" i="20"/>
  <c r="J24" i="20"/>
  <c r="I24" i="20"/>
  <c r="U23" i="20"/>
  <c r="T23" i="20"/>
  <c r="J23" i="20"/>
  <c r="I23" i="20"/>
  <c r="U22" i="20"/>
  <c r="T22" i="20"/>
  <c r="J22" i="20"/>
  <c r="I22" i="20"/>
  <c r="U21" i="20"/>
  <c r="T21" i="20"/>
  <c r="J21" i="20"/>
  <c r="I21" i="20"/>
  <c r="U20" i="20"/>
  <c r="T20" i="20"/>
  <c r="J20" i="20"/>
  <c r="I20" i="20"/>
  <c r="U19" i="20"/>
  <c r="T19" i="20"/>
  <c r="J19" i="20"/>
  <c r="I19" i="20"/>
  <c r="U18" i="20"/>
  <c r="T18" i="20"/>
  <c r="J18" i="20"/>
  <c r="I18" i="20"/>
  <c r="U17" i="20"/>
  <c r="T17" i="20"/>
  <c r="J17" i="20"/>
  <c r="I17" i="20"/>
  <c r="U16" i="20"/>
  <c r="T16" i="20"/>
  <c r="J16" i="20"/>
  <c r="I16" i="20"/>
  <c r="U15" i="20"/>
  <c r="T15" i="20"/>
  <c r="J15" i="20"/>
  <c r="I15" i="20"/>
  <c r="U14" i="20"/>
  <c r="T14" i="20"/>
  <c r="J14" i="20"/>
  <c r="I14" i="20"/>
  <c r="U13" i="20"/>
  <c r="T13" i="20"/>
  <c r="J13" i="20"/>
  <c r="I13" i="20"/>
  <c r="U12" i="20"/>
  <c r="T12" i="20"/>
  <c r="J12" i="20"/>
  <c r="I12" i="20"/>
  <c r="U11" i="20"/>
  <c r="T11" i="20"/>
  <c r="J11" i="20"/>
  <c r="I11" i="20"/>
  <c r="U78" i="19"/>
  <c r="T78" i="19"/>
  <c r="J78" i="19"/>
  <c r="I78" i="19"/>
  <c r="U77" i="19"/>
  <c r="T77" i="19"/>
  <c r="J77" i="19"/>
  <c r="I77" i="19"/>
  <c r="U76" i="19"/>
  <c r="T76" i="19"/>
  <c r="J76" i="19"/>
  <c r="I76" i="19"/>
  <c r="U75" i="19"/>
  <c r="T75" i="19"/>
  <c r="J75" i="19"/>
  <c r="I75" i="19"/>
  <c r="U74" i="19"/>
  <c r="T74" i="19"/>
  <c r="J74" i="19"/>
  <c r="I74" i="19"/>
  <c r="U73" i="19"/>
  <c r="T73" i="19"/>
  <c r="J73" i="19"/>
  <c r="I73" i="19"/>
  <c r="U72" i="19"/>
  <c r="T72" i="19"/>
  <c r="J72" i="19"/>
  <c r="I72" i="19"/>
  <c r="U71" i="19"/>
  <c r="T71" i="19"/>
  <c r="J71" i="19"/>
  <c r="I71" i="19"/>
  <c r="U70" i="19"/>
  <c r="T70" i="19"/>
  <c r="J70" i="19"/>
  <c r="I70" i="19"/>
  <c r="U69" i="19"/>
  <c r="T69" i="19"/>
  <c r="J69" i="19"/>
  <c r="I69" i="19"/>
  <c r="U68" i="19"/>
  <c r="T68" i="19"/>
  <c r="J68" i="19"/>
  <c r="I68" i="19"/>
  <c r="U67" i="19"/>
  <c r="T67" i="19"/>
  <c r="J67" i="19"/>
  <c r="I67" i="19"/>
  <c r="U66" i="19"/>
  <c r="T66" i="19"/>
  <c r="J66" i="19"/>
  <c r="I66" i="19"/>
  <c r="U65" i="19"/>
  <c r="T65" i="19"/>
  <c r="J65" i="19"/>
  <c r="I65" i="19"/>
  <c r="U64" i="19"/>
  <c r="T64" i="19"/>
  <c r="J64" i="19"/>
  <c r="I64" i="19"/>
  <c r="U63" i="19"/>
  <c r="T63" i="19"/>
  <c r="J63" i="19"/>
  <c r="I63" i="19"/>
  <c r="U62" i="19"/>
  <c r="T62" i="19"/>
  <c r="J62" i="19"/>
  <c r="I62" i="19"/>
  <c r="U61" i="19"/>
  <c r="T61" i="19"/>
  <c r="J61" i="19"/>
  <c r="I61" i="19"/>
  <c r="U60" i="19"/>
  <c r="T60" i="19"/>
  <c r="J60" i="19"/>
  <c r="I60" i="19"/>
  <c r="U59" i="19"/>
  <c r="T59" i="19"/>
  <c r="J59" i="19"/>
  <c r="I59" i="19"/>
  <c r="U58" i="19"/>
  <c r="T58" i="19"/>
  <c r="J58" i="19"/>
  <c r="I58" i="19"/>
  <c r="U57" i="19"/>
  <c r="T57" i="19"/>
  <c r="J57" i="19"/>
  <c r="I57" i="19"/>
  <c r="U56" i="19"/>
  <c r="T56" i="19"/>
  <c r="J56" i="19"/>
  <c r="I56" i="19"/>
  <c r="U55" i="19"/>
  <c r="T55" i="19"/>
  <c r="J55" i="19"/>
  <c r="I55" i="19"/>
  <c r="U54" i="19"/>
  <c r="T54" i="19"/>
  <c r="J54" i="19"/>
  <c r="I54" i="19"/>
  <c r="U53" i="19"/>
  <c r="T53" i="19"/>
  <c r="J53" i="19"/>
  <c r="I53" i="19"/>
  <c r="U52" i="19"/>
  <c r="T52" i="19"/>
  <c r="J52" i="19"/>
  <c r="I52" i="19"/>
  <c r="U51" i="19"/>
  <c r="T51" i="19"/>
  <c r="J51" i="19"/>
  <c r="I51" i="19"/>
  <c r="U50" i="19"/>
  <c r="T50" i="19"/>
  <c r="J50" i="19"/>
  <c r="I50" i="19"/>
  <c r="U49" i="19"/>
  <c r="T49" i="19"/>
  <c r="J49" i="19"/>
  <c r="I49" i="19"/>
  <c r="U48" i="19"/>
  <c r="T48" i="19"/>
  <c r="J48" i="19"/>
  <c r="I48" i="19"/>
  <c r="U47" i="19"/>
  <c r="T47" i="19"/>
  <c r="J47" i="19"/>
  <c r="I47" i="19"/>
  <c r="U46" i="19"/>
  <c r="T46" i="19"/>
  <c r="J46" i="19"/>
  <c r="I46" i="19"/>
  <c r="U45" i="19"/>
  <c r="T45" i="19"/>
  <c r="J45" i="19"/>
  <c r="I45" i="19"/>
  <c r="U44" i="19"/>
  <c r="T44" i="19"/>
  <c r="J44" i="19"/>
  <c r="I44" i="19"/>
  <c r="U43" i="19"/>
  <c r="T43" i="19"/>
  <c r="J43" i="19"/>
  <c r="I43" i="19"/>
  <c r="U42" i="19"/>
  <c r="T42" i="19"/>
  <c r="J42" i="19"/>
  <c r="I42" i="19"/>
  <c r="U41" i="19"/>
  <c r="T41" i="19"/>
  <c r="J41" i="19"/>
  <c r="I41" i="19"/>
  <c r="U40" i="19"/>
  <c r="T40" i="19"/>
  <c r="J40" i="19"/>
  <c r="I40" i="19"/>
  <c r="U39" i="19"/>
  <c r="T39" i="19"/>
  <c r="J39" i="19"/>
  <c r="I39" i="19"/>
  <c r="U38" i="19"/>
  <c r="T38" i="19"/>
  <c r="J38" i="19"/>
  <c r="I38" i="19"/>
  <c r="U37" i="19"/>
  <c r="T37" i="19"/>
  <c r="J37" i="19"/>
  <c r="I37" i="19"/>
  <c r="U36" i="19"/>
  <c r="T36" i="19"/>
  <c r="J36" i="19"/>
  <c r="I36" i="19"/>
  <c r="U35" i="19"/>
  <c r="T35" i="19"/>
  <c r="J35" i="19"/>
  <c r="I35" i="19"/>
  <c r="U34" i="19"/>
  <c r="T34" i="19"/>
  <c r="J34" i="19"/>
  <c r="I34" i="19"/>
  <c r="U33" i="19"/>
  <c r="T33" i="19"/>
  <c r="J33" i="19"/>
  <c r="I33" i="19"/>
  <c r="U32" i="19"/>
  <c r="T32" i="19"/>
  <c r="J32" i="19"/>
  <c r="I32" i="19"/>
  <c r="U31" i="19"/>
  <c r="T31" i="19"/>
  <c r="J31" i="19"/>
  <c r="I31" i="19"/>
  <c r="U30" i="19"/>
  <c r="T30" i="19"/>
  <c r="J30" i="19"/>
  <c r="I30" i="19"/>
  <c r="U29" i="19"/>
  <c r="T29" i="19"/>
  <c r="J29" i="19"/>
  <c r="I29" i="19"/>
  <c r="U28" i="19"/>
  <c r="T28" i="19"/>
  <c r="J28" i="19"/>
  <c r="I28" i="19"/>
  <c r="U27" i="19"/>
  <c r="T27" i="19"/>
  <c r="J27" i="19"/>
  <c r="I27" i="19"/>
  <c r="U26" i="19"/>
  <c r="T26" i="19"/>
  <c r="J26" i="19"/>
  <c r="I26" i="19"/>
  <c r="U25" i="19"/>
  <c r="T25" i="19"/>
  <c r="J25" i="19"/>
  <c r="I25" i="19"/>
  <c r="U24" i="19"/>
  <c r="T24" i="19"/>
  <c r="J24" i="19"/>
  <c r="I24" i="19"/>
  <c r="U23" i="19"/>
  <c r="T23" i="19"/>
  <c r="J23" i="19"/>
  <c r="I23" i="19"/>
  <c r="U22" i="19"/>
  <c r="T22" i="19"/>
  <c r="J22" i="19"/>
  <c r="I22" i="19"/>
  <c r="U21" i="19"/>
  <c r="T21" i="19"/>
  <c r="J21" i="19"/>
  <c r="I21" i="19"/>
  <c r="U20" i="19"/>
  <c r="T20" i="19"/>
  <c r="J20" i="19"/>
  <c r="I20" i="19"/>
  <c r="U19" i="19"/>
  <c r="T19" i="19"/>
  <c r="J19" i="19"/>
  <c r="I19" i="19"/>
  <c r="U18" i="19"/>
  <c r="T18" i="19"/>
  <c r="J18" i="19"/>
  <c r="I18" i="19"/>
  <c r="U17" i="19"/>
  <c r="T17" i="19"/>
  <c r="J17" i="19"/>
  <c r="I17" i="19"/>
  <c r="U16" i="19"/>
  <c r="T16" i="19"/>
  <c r="J16" i="19"/>
  <c r="I16" i="19"/>
  <c r="U15" i="19"/>
  <c r="T15" i="19"/>
  <c r="J15" i="19"/>
  <c r="I15" i="19"/>
  <c r="U14" i="19"/>
  <c r="T14" i="19"/>
  <c r="J14" i="19"/>
  <c r="I14" i="19"/>
  <c r="U13" i="19"/>
  <c r="T13" i="19"/>
  <c r="J13" i="19"/>
  <c r="I13" i="19"/>
  <c r="U12" i="19"/>
  <c r="T12" i="19"/>
  <c r="J12" i="19"/>
  <c r="I12" i="19"/>
  <c r="U11" i="19"/>
  <c r="T11" i="19"/>
  <c r="J11" i="19"/>
  <c r="I11" i="19"/>
  <c r="U12" i="18" l="1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U33" i="18"/>
  <c r="U34" i="18"/>
  <c r="U35" i="18"/>
  <c r="U36" i="18"/>
  <c r="U37" i="18"/>
  <c r="U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T37" i="18"/>
  <c r="T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11" i="18"/>
  <c r="U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1" i="4"/>
</calcChain>
</file>

<file path=xl/sharedStrings.xml><?xml version="1.0" encoding="utf-8"?>
<sst xmlns="http://schemas.openxmlformats.org/spreadsheetml/2006/main" count="126" uniqueCount="20">
  <si>
    <t xml:space="preserve">              for x=    -0.250 to     0.250     i= 29</t>
  </si>
  <si>
    <t>SF</t>
    <phoneticPr fontId="1" type="noConversion"/>
  </si>
  <si>
    <t>Dose(%)</t>
    <phoneticPr fontId="1" type="noConversion"/>
  </si>
  <si>
    <t xml:space="preserve"> ybounds: -0.250       0.250</t>
  </si>
  <si>
    <t xml:space="preserve">         j=       29</t>
  </si>
  <si>
    <t xml:space="preserve"> zbounds (    -0.100)</t>
  </si>
  <si>
    <t xml:space="preserve"> xbounds (   -14.250)</t>
  </si>
  <si>
    <t>Dose(%)</t>
    <phoneticPr fontId="1" type="noConversion"/>
  </si>
  <si>
    <t>Xcenter</t>
    <phoneticPr fontId="1" type="noConversion"/>
  </si>
  <si>
    <t xml:space="preserve">         DOSXYZnrc ($Revision:1.50 $) Dose outputs (dose/F, Gy.cm**2)</t>
  </si>
  <si>
    <t xml:space="preserve">              for z=     1.200 to     1.400     k=  8</t>
  </si>
  <si>
    <t xml:space="preserve">SFF </t>
    <phoneticPr fontId="1" type="noConversion"/>
  </si>
  <si>
    <t>both Up &amp; Down foil removed</t>
    <phoneticPr fontId="1" type="noConversion"/>
  </si>
  <si>
    <t>Depth (cm)</t>
    <phoneticPr fontId="1" type="noConversion"/>
  </si>
  <si>
    <t>Jaw open 40x40 SSD 100</t>
    <phoneticPr fontId="1" type="noConversion"/>
  </si>
  <si>
    <t xml:space="preserve">              for z=     1.600 to     1.800     k= 10</t>
  </si>
  <si>
    <t xml:space="preserve">              for z=     1.800 to     2.000     k= 11</t>
  </si>
  <si>
    <t xml:space="preserve">              for z=     2.100 to     2.300     k= 13</t>
  </si>
  <si>
    <t xml:space="preserve">              for z=     2.500 to     2.700     k= 15</t>
  </si>
  <si>
    <t>woCone 4x4 defined at MLC placement (~SSD 56), phatom placed at SSD60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</si>
</sst>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1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Dose</a:t>
            </a:r>
            <a:r>
              <a:rPr lang="en-US" altLang="ko-KR" baseline="0"/>
              <a:t> / incident particles from original source (Gy)</a:t>
            </a:r>
            <a:endParaRPr lang="ko-KR" alt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PDD!$C$2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PDD!$I$11:$I$37</c:f>
              <c:numCache>
                <c:formatCode>General</c:formatCode>
                <c:ptCount val="27"/>
                <c:pt idx="0">
                  <c:v>0</c:v>
                </c:pt>
                <c:pt idx="1">
                  <c:v>0.19999999999999998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-0.1</c:v>
                </c:pt>
                <c:pt idx="6">
                  <c:v>1</c:v>
                </c:pt>
                <c:pt idx="7">
                  <c:v>1.0999999999999999</c:v>
                </c:pt>
                <c:pt idx="8">
                  <c:v>1.2999999999999998</c:v>
                </c:pt>
                <c:pt idx="9">
                  <c:v>1.5</c:v>
                </c:pt>
                <c:pt idx="10">
                  <c:v>1.7</c:v>
                </c:pt>
                <c:pt idx="11">
                  <c:v>-0.1</c:v>
                </c:pt>
                <c:pt idx="12">
                  <c:v>1.9</c:v>
                </c:pt>
                <c:pt idx="13">
                  <c:v>2</c:v>
                </c:pt>
                <c:pt idx="14">
                  <c:v>2.1999999999999997</c:v>
                </c:pt>
                <c:pt idx="15">
                  <c:v>2.4</c:v>
                </c:pt>
                <c:pt idx="16">
                  <c:v>2.6</c:v>
                </c:pt>
                <c:pt idx="17">
                  <c:v>-0.1</c:v>
                </c:pt>
                <c:pt idx="18">
                  <c:v>2.9</c:v>
                </c:pt>
                <c:pt idx="19">
                  <c:v>3.4</c:v>
                </c:pt>
                <c:pt idx="20">
                  <c:v>3.9</c:v>
                </c:pt>
                <c:pt idx="21">
                  <c:v>4.3000000000000007</c:v>
                </c:pt>
                <c:pt idx="22">
                  <c:v>4.7</c:v>
                </c:pt>
                <c:pt idx="23">
                  <c:v>-0.1</c:v>
                </c:pt>
                <c:pt idx="24">
                  <c:v>5.1000000000000005</c:v>
                </c:pt>
                <c:pt idx="25">
                  <c:v>5.5</c:v>
                </c:pt>
                <c:pt idx="26">
                  <c:v>5.9</c:v>
                </c:pt>
              </c:numCache>
            </c:numRef>
          </c:xVal>
          <c:yVal>
            <c:numRef>
              <c:f>PDD!$E$11:$E$37</c:f>
              <c:numCache>
                <c:formatCode>0.00E+00</c:formatCode>
                <c:ptCount val="27"/>
                <c:pt idx="0">
                  <c:v>4.2369999999999998E-12</c:v>
                </c:pt>
                <c:pt idx="1">
                  <c:v>4.4609999999999997E-12</c:v>
                </c:pt>
                <c:pt idx="2">
                  <c:v>4.6090000000000003E-12</c:v>
                </c:pt>
                <c:pt idx="3">
                  <c:v>4.744E-12</c:v>
                </c:pt>
                <c:pt idx="4">
                  <c:v>4.8930000000000003E-12</c:v>
                </c:pt>
                <c:pt idx="6">
                  <c:v>5.0400000000000003E-12</c:v>
                </c:pt>
                <c:pt idx="7">
                  <c:v>5.1569999999999999E-12</c:v>
                </c:pt>
                <c:pt idx="8">
                  <c:v>5.241E-12</c:v>
                </c:pt>
                <c:pt idx="9">
                  <c:v>5.3110000000000003E-12</c:v>
                </c:pt>
                <c:pt idx="10">
                  <c:v>5.2670000000000001E-12</c:v>
                </c:pt>
                <c:pt idx="12">
                  <c:v>5.0839999999999997E-12</c:v>
                </c:pt>
                <c:pt idx="13">
                  <c:v>4.8759999999999998E-12</c:v>
                </c:pt>
                <c:pt idx="14">
                  <c:v>4.5060000000000004E-12</c:v>
                </c:pt>
                <c:pt idx="15">
                  <c:v>3.8849999999999997E-12</c:v>
                </c:pt>
                <c:pt idx="16">
                  <c:v>3.1040000000000001E-12</c:v>
                </c:pt>
                <c:pt idx="18">
                  <c:v>1.9819999999999998E-12</c:v>
                </c:pt>
                <c:pt idx="19">
                  <c:v>5.2690000000000001E-13</c:v>
                </c:pt>
                <c:pt idx="20">
                  <c:v>1.484E-14</c:v>
                </c:pt>
                <c:pt idx="21">
                  <c:v>8.5819999999999994E-15</c:v>
                </c:pt>
                <c:pt idx="22">
                  <c:v>7.8469999999999999E-15</c:v>
                </c:pt>
                <c:pt idx="24">
                  <c:v>7.2489999999999993E-15</c:v>
                </c:pt>
                <c:pt idx="25">
                  <c:v>6.6340000000000001E-15</c:v>
                </c:pt>
                <c:pt idx="26">
                  <c:v>5.9119999999999998E-15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PDD!$M$2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PDD!$T$11:$T$37</c:f>
              <c:numCache>
                <c:formatCode>General</c:formatCode>
                <c:ptCount val="27"/>
                <c:pt idx="0">
                  <c:v>0</c:v>
                </c:pt>
                <c:pt idx="1">
                  <c:v>0.19999999999999998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-0.1</c:v>
                </c:pt>
                <c:pt idx="6">
                  <c:v>1</c:v>
                </c:pt>
                <c:pt idx="7">
                  <c:v>1.0999999999999999</c:v>
                </c:pt>
                <c:pt idx="8">
                  <c:v>1.2999999999999998</c:v>
                </c:pt>
                <c:pt idx="9">
                  <c:v>1.5</c:v>
                </c:pt>
                <c:pt idx="10">
                  <c:v>1.7</c:v>
                </c:pt>
                <c:pt idx="11">
                  <c:v>-0.1</c:v>
                </c:pt>
                <c:pt idx="12">
                  <c:v>1.9</c:v>
                </c:pt>
                <c:pt idx="13">
                  <c:v>2</c:v>
                </c:pt>
                <c:pt idx="14">
                  <c:v>2.1999999999999997</c:v>
                </c:pt>
                <c:pt idx="15">
                  <c:v>2.4</c:v>
                </c:pt>
                <c:pt idx="16">
                  <c:v>2.6</c:v>
                </c:pt>
                <c:pt idx="17">
                  <c:v>-0.1</c:v>
                </c:pt>
                <c:pt idx="18">
                  <c:v>2.9</c:v>
                </c:pt>
                <c:pt idx="19">
                  <c:v>3.4</c:v>
                </c:pt>
                <c:pt idx="20">
                  <c:v>3.9</c:v>
                </c:pt>
                <c:pt idx="21">
                  <c:v>4.3000000000000007</c:v>
                </c:pt>
                <c:pt idx="22">
                  <c:v>4.7</c:v>
                </c:pt>
                <c:pt idx="23">
                  <c:v>-0.1</c:v>
                </c:pt>
                <c:pt idx="24">
                  <c:v>5.1000000000000005</c:v>
                </c:pt>
                <c:pt idx="25">
                  <c:v>5.5</c:v>
                </c:pt>
                <c:pt idx="26">
                  <c:v>5.9</c:v>
                </c:pt>
              </c:numCache>
            </c:numRef>
          </c:xVal>
          <c:yVal>
            <c:numRef>
              <c:f>PDD!$O$11:$O$37</c:f>
              <c:numCache>
                <c:formatCode>0.00E+00</c:formatCode>
                <c:ptCount val="27"/>
                <c:pt idx="0">
                  <c:v>2.7130000000000002E-13</c:v>
                </c:pt>
                <c:pt idx="1">
                  <c:v>2.8769999999999998E-13</c:v>
                </c:pt>
                <c:pt idx="2">
                  <c:v>2.9979999999999999E-13</c:v>
                </c:pt>
                <c:pt idx="3">
                  <c:v>3.1229999999999999E-13</c:v>
                </c:pt>
                <c:pt idx="4">
                  <c:v>3.256E-13</c:v>
                </c:pt>
                <c:pt idx="6">
                  <c:v>3.3820000000000001E-13</c:v>
                </c:pt>
                <c:pt idx="7">
                  <c:v>3.4779999999999999E-13</c:v>
                </c:pt>
                <c:pt idx="8">
                  <c:v>3.5150000000000002E-13</c:v>
                </c:pt>
                <c:pt idx="9">
                  <c:v>3.4979999999999998E-13</c:v>
                </c:pt>
                <c:pt idx="10">
                  <c:v>3.3590000000000001E-13</c:v>
                </c:pt>
                <c:pt idx="12">
                  <c:v>3.085E-13</c:v>
                </c:pt>
                <c:pt idx="13">
                  <c:v>2.8079999999999997E-13</c:v>
                </c:pt>
                <c:pt idx="14">
                  <c:v>2.4149999999999998E-13</c:v>
                </c:pt>
                <c:pt idx="15">
                  <c:v>1.8240000000000001E-13</c:v>
                </c:pt>
                <c:pt idx="16">
                  <c:v>1.1920000000000001E-13</c:v>
                </c:pt>
                <c:pt idx="18">
                  <c:v>5.1269999999999999E-14</c:v>
                </c:pt>
                <c:pt idx="19">
                  <c:v>5.9150000000000001E-15</c:v>
                </c:pt>
                <c:pt idx="20">
                  <c:v>1.82E-15</c:v>
                </c:pt>
                <c:pt idx="21">
                  <c:v>1.6959999999999999E-15</c:v>
                </c:pt>
                <c:pt idx="22">
                  <c:v>1.627E-15</c:v>
                </c:pt>
                <c:pt idx="24">
                  <c:v>1.5210000000000001E-15</c:v>
                </c:pt>
                <c:pt idx="25">
                  <c:v>1.467E-15</c:v>
                </c:pt>
                <c:pt idx="26">
                  <c:v>1.385E-15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711280"/>
        <c:axId val="317711840"/>
      </c:scatterChart>
      <c:valAx>
        <c:axId val="31771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depth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17711840"/>
        <c:crosses val="autoZero"/>
        <c:crossBetween val="midCat"/>
      </c:valAx>
      <c:valAx>
        <c:axId val="317711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</a:t>
                </a:r>
                <a:r>
                  <a:rPr lang="en-US" altLang="ko-KR" baseline="0"/>
                  <a:t> (Gy)</a:t>
                </a:r>
                <a:endParaRPr lang="ko-KR" altLang="en-US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3177112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Relative</a:t>
            </a:r>
            <a:r>
              <a:rPr lang="en-US" altLang="ko-KR" baseline="0"/>
              <a:t> Dose (%)</a:t>
            </a:r>
            <a:endParaRPr lang="ko-KR" alt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'D2.2cm CR'!$C$2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'D2.2cm CR'!$I$11:$I$78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'D2.2cm CR'!$J$11:$J$78</c:f>
              <c:numCache>
                <c:formatCode>0.00E+00</c:formatCode>
                <c:ptCount val="68"/>
                <c:pt idx="0">
                  <c:v>1.9278739458499774E-3</c:v>
                </c:pt>
                <c:pt idx="1">
                  <c:v>1.9565024411895247E-3</c:v>
                </c:pt>
                <c:pt idx="2">
                  <c:v>2.310252996005326E-3</c:v>
                </c:pt>
                <c:pt idx="3">
                  <c:v>2.5632490013315578E-3</c:v>
                </c:pt>
                <c:pt idx="4">
                  <c:v>3.5929871282734133E-3</c:v>
                </c:pt>
                <c:pt idx="5">
                  <c:v>0</c:v>
                </c:pt>
                <c:pt idx="6">
                  <c:v>4.5650244118952505E-3</c:v>
                </c:pt>
                <c:pt idx="7">
                  <c:v>5.7079449622725251E-3</c:v>
                </c:pt>
                <c:pt idx="8">
                  <c:v>1.0017754105636928E-2</c:v>
                </c:pt>
                <c:pt idx="9">
                  <c:v>1.4125610297381267E-2</c:v>
                </c:pt>
                <c:pt idx="10">
                  <c:v>2.5743453173546378E-2</c:v>
                </c:pt>
                <c:pt idx="11">
                  <c:v>0</c:v>
                </c:pt>
                <c:pt idx="12">
                  <c:v>4.8868175765645804E-2</c:v>
                </c:pt>
                <c:pt idx="13">
                  <c:v>8.5130936529072346E-2</c:v>
                </c:pt>
                <c:pt idx="14">
                  <c:v>0.13166888592987128</c:v>
                </c:pt>
                <c:pt idx="15">
                  <c:v>0.20175321793164669</c:v>
                </c:pt>
                <c:pt idx="16">
                  <c:v>0.28495339547270304</c:v>
                </c:pt>
                <c:pt idx="17">
                  <c:v>0</c:v>
                </c:pt>
                <c:pt idx="18">
                  <c:v>0.408566355969818</c:v>
                </c:pt>
                <c:pt idx="19">
                  <c:v>0.57700843320017747</c:v>
                </c:pt>
                <c:pt idx="20">
                  <c:v>0.860630270750111</c:v>
                </c:pt>
                <c:pt idx="21">
                  <c:v>1.3129161118508652</c:v>
                </c:pt>
                <c:pt idx="22">
                  <c:v>2.4367509986684417</c:v>
                </c:pt>
                <c:pt idx="23">
                  <c:v>0</c:v>
                </c:pt>
                <c:pt idx="24">
                  <c:v>5.6236129604971143</c:v>
                </c:pt>
                <c:pt idx="25">
                  <c:v>13.371060807811805</c:v>
                </c:pt>
                <c:pt idx="26">
                  <c:v>28.206835330670216</c:v>
                </c:pt>
                <c:pt idx="27">
                  <c:v>49.489569462938299</c:v>
                </c:pt>
                <c:pt idx="28">
                  <c:v>70.417221482467824</c:v>
                </c:pt>
                <c:pt idx="29">
                  <c:v>0</c:v>
                </c:pt>
                <c:pt idx="30">
                  <c:v>85.552596537949398</c:v>
                </c:pt>
                <c:pt idx="31">
                  <c:v>94.385264092321336</c:v>
                </c:pt>
                <c:pt idx="32">
                  <c:v>98.690634709276509</c:v>
                </c:pt>
                <c:pt idx="33">
                  <c:v>100</c:v>
                </c:pt>
                <c:pt idx="34">
                  <c:v>98.424323124722591</c:v>
                </c:pt>
                <c:pt idx="35">
                  <c:v>0</c:v>
                </c:pt>
                <c:pt idx="36">
                  <c:v>93.586329338659567</c:v>
                </c:pt>
                <c:pt idx="37">
                  <c:v>84.354194407456703</c:v>
                </c:pt>
                <c:pt idx="38">
                  <c:v>69.351975144252108</c:v>
                </c:pt>
                <c:pt idx="39">
                  <c:v>48.579671549045713</c:v>
                </c:pt>
                <c:pt idx="40">
                  <c:v>27.718597425654679</c:v>
                </c:pt>
                <c:pt idx="41">
                  <c:v>0</c:v>
                </c:pt>
                <c:pt idx="42">
                  <c:v>13.180204172214824</c:v>
                </c:pt>
                <c:pt idx="43">
                  <c:v>5.6014203284509536</c:v>
                </c:pt>
                <c:pt idx="44">
                  <c:v>2.4345317354638256</c:v>
                </c:pt>
                <c:pt idx="45">
                  <c:v>1.3202396804260983</c:v>
                </c:pt>
                <c:pt idx="46">
                  <c:v>0.85419440745672437</c:v>
                </c:pt>
                <c:pt idx="47">
                  <c:v>0</c:v>
                </c:pt>
                <c:pt idx="48">
                  <c:v>0.59720372836218361</c:v>
                </c:pt>
                <c:pt idx="49">
                  <c:v>0.40945406125166439</c:v>
                </c:pt>
                <c:pt idx="50">
                  <c:v>0.27607634265423875</c:v>
                </c:pt>
                <c:pt idx="51">
                  <c:v>0.19833555259653793</c:v>
                </c:pt>
                <c:pt idx="52">
                  <c:v>0.13999112294718152</c:v>
                </c:pt>
                <c:pt idx="53">
                  <c:v>0</c:v>
                </c:pt>
                <c:pt idx="54">
                  <c:v>8.4975588104749214E-2</c:v>
                </c:pt>
                <c:pt idx="55">
                  <c:v>4.5295162006213925E-2</c:v>
                </c:pt>
                <c:pt idx="56">
                  <c:v>2.239236573457612E-2</c:v>
                </c:pt>
                <c:pt idx="57">
                  <c:v>1.4185530403905902E-2</c:v>
                </c:pt>
                <c:pt idx="58">
                  <c:v>9.7359076786506862E-3</c:v>
                </c:pt>
                <c:pt idx="59">
                  <c:v>0</c:v>
                </c:pt>
                <c:pt idx="60">
                  <c:v>7.2458943630714584E-3</c:v>
                </c:pt>
                <c:pt idx="61">
                  <c:v>5.0288504216600086E-3</c:v>
                </c:pt>
                <c:pt idx="62">
                  <c:v>4.3919218819351968E-3</c:v>
                </c:pt>
                <c:pt idx="63">
                  <c:v>2.3280071016422549E-3</c:v>
                </c:pt>
                <c:pt idx="64">
                  <c:v>2.6941855304039057E-3</c:v>
                </c:pt>
                <c:pt idx="65">
                  <c:v>0</c:v>
                </c:pt>
                <c:pt idx="66">
                  <c:v>1.8870395028850421E-3</c:v>
                </c:pt>
                <c:pt idx="67">
                  <c:v>1.6952951620062134E-3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'D2.2cm CR'!$M$2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'D2.2cm CR'!$T$11:$T$78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'D2.2cm CR'!$U$11:$U$78</c:f>
              <c:numCache>
                <c:formatCode>0.00E+00</c:formatCode>
                <c:ptCount val="68"/>
                <c:pt idx="0">
                  <c:v>4.8985507246376812E-3</c:v>
                </c:pt>
                <c:pt idx="1">
                  <c:v>5.4078674948240171E-3</c:v>
                </c:pt>
                <c:pt idx="2">
                  <c:v>6.9275362318840586E-3</c:v>
                </c:pt>
                <c:pt idx="3">
                  <c:v>8.3354037267080756E-3</c:v>
                </c:pt>
                <c:pt idx="4">
                  <c:v>9.995859213250519E-3</c:v>
                </c:pt>
                <c:pt idx="5">
                  <c:v>0</c:v>
                </c:pt>
                <c:pt idx="6">
                  <c:v>1.2695652173913045E-2</c:v>
                </c:pt>
                <c:pt idx="7">
                  <c:v>1.1623188405797102E-2</c:v>
                </c:pt>
                <c:pt idx="8">
                  <c:v>1.4124223602484474E-2</c:v>
                </c:pt>
                <c:pt idx="9">
                  <c:v>2.2198757763975157E-2</c:v>
                </c:pt>
                <c:pt idx="10">
                  <c:v>2.9424430641821951E-2</c:v>
                </c:pt>
                <c:pt idx="11">
                  <c:v>0</c:v>
                </c:pt>
                <c:pt idx="12">
                  <c:v>4.6790890269151147E-2</c:v>
                </c:pt>
                <c:pt idx="13">
                  <c:v>7.8136645962732912E-2</c:v>
                </c:pt>
                <c:pt idx="14">
                  <c:v>0.13312629399585924</c:v>
                </c:pt>
                <c:pt idx="15">
                  <c:v>0.18877846790890271</c:v>
                </c:pt>
                <c:pt idx="16">
                  <c:v>0.27482401656314703</c:v>
                </c:pt>
                <c:pt idx="17">
                  <c:v>0</c:v>
                </c:pt>
                <c:pt idx="18">
                  <c:v>0.38939958592132512</c:v>
                </c:pt>
                <c:pt idx="19">
                  <c:v>0.5627329192546584</c:v>
                </c:pt>
                <c:pt idx="20">
                  <c:v>0.83271221532091111</c:v>
                </c:pt>
                <c:pt idx="21">
                  <c:v>1.2496894409937889</c:v>
                </c:pt>
                <c:pt idx="22">
                  <c:v>2.1523809523809523</c:v>
                </c:pt>
                <c:pt idx="23">
                  <c:v>0</c:v>
                </c:pt>
                <c:pt idx="24">
                  <c:v>4.7826086956521747</c:v>
                </c:pt>
                <c:pt idx="25">
                  <c:v>12.20703933747412</c:v>
                </c:pt>
                <c:pt idx="26">
                  <c:v>27.395445134575574</c:v>
                </c:pt>
                <c:pt idx="27">
                  <c:v>50.766045548654247</c:v>
                </c:pt>
                <c:pt idx="28">
                  <c:v>73.581780538302283</c:v>
                </c:pt>
                <c:pt idx="29">
                  <c:v>0</c:v>
                </c:pt>
                <c:pt idx="30">
                  <c:v>89.358178053830244</c:v>
                </c:pt>
                <c:pt idx="31">
                  <c:v>96.853002070393373</c:v>
                </c:pt>
                <c:pt idx="32">
                  <c:v>99.585921325051757</c:v>
                </c:pt>
                <c:pt idx="33">
                  <c:v>100</c:v>
                </c:pt>
                <c:pt idx="34">
                  <c:v>99.047619047619051</c:v>
                </c:pt>
                <c:pt idx="35">
                  <c:v>0</c:v>
                </c:pt>
                <c:pt idx="36">
                  <c:v>96.645962732919259</c:v>
                </c:pt>
                <c:pt idx="37">
                  <c:v>89.10973084886129</c:v>
                </c:pt>
                <c:pt idx="38">
                  <c:v>73.291925465838517</c:v>
                </c:pt>
                <c:pt idx="39">
                  <c:v>50.310559006211186</c:v>
                </c:pt>
                <c:pt idx="40">
                  <c:v>27.399585921325055</c:v>
                </c:pt>
                <c:pt idx="41">
                  <c:v>0</c:v>
                </c:pt>
                <c:pt idx="42">
                  <c:v>12.095238095238098</c:v>
                </c:pt>
                <c:pt idx="43">
                  <c:v>4.7494824016563149</c:v>
                </c:pt>
                <c:pt idx="44">
                  <c:v>2.1440993788819878</c:v>
                </c:pt>
                <c:pt idx="45">
                  <c:v>1.2571428571428571</c:v>
                </c:pt>
                <c:pt idx="46">
                  <c:v>0.82981366459627326</c:v>
                </c:pt>
                <c:pt idx="47">
                  <c:v>0</c:v>
                </c:pt>
                <c:pt idx="48">
                  <c:v>0.55983436853002078</c:v>
                </c:pt>
                <c:pt idx="49">
                  <c:v>0.40865424430641822</c:v>
                </c:pt>
                <c:pt idx="50">
                  <c:v>0.27387163561076605</c:v>
                </c:pt>
                <c:pt idx="51">
                  <c:v>0.18637681159420291</c:v>
                </c:pt>
                <c:pt idx="52">
                  <c:v>0.13175983436853003</c:v>
                </c:pt>
                <c:pt idx="53">
                  <c:v>0</c:v>
                </c:pt>
                <c:pt idx="54">
                  <c:v>7.4782608695652175E-2</c:v>
                </c:pt>
                <c:pt idx="55">
                  <c:v>4.6666666666666676E-2</c:v>
                </c:pt>
                <c:pt idx="56">
                  <c:v>2.515113871635611E-2</c:v>
                </c:pt>
                <c:pt idx="57">
                  <c:v>1.9743271221532091E-2</c:v>
                </c:pt>
                <c:pt idx="58">
                  <c:v>1.6190476190476193E-2</c:v>
                </c:pt>
                <c:pt idx="59">
                  <c:v>0</c:v>
                </c:pt>
                <c:pt idx="60">
                  <c:v>1.2401656314699793E-2</c:v>
                </c:pt>
                <c:pt idx="61">
                  <c:v>1.0207039337474121E-2</c:v>
                </c:pt>
                <c:pt idx="62">
                  <c:v>9.9254658385093189E-3</c:v>
                </c:pt>
                <c:pt idx="63">
                  <c:v>9.3540372670807472E-3</c:v>
                </c:pt>
                <c:pt idx="64">
                  <c:v>6.3146997929606633E-3</c:v>
                </c:pt>
                <c:pt idx="65">
                  <c:v>0</c:v>
                </c:pt>
                <c:pt idx="66">
                  <c:v>6.8861283643892341E-3</c:v>
                </c:pt>
                <c:pt idx="67">
                  <c:v>5.2629399585921322E-3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580064"/>
        <c:axId val="358580624"/>
      </c:scatterChart>
      <c:valAx>
        <c:axId val="35858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x-xis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58580624"/>
        <c:crosses val="autoZero"/>
        <c:crossBetween val="midCat"/>
      </c:valAx>
      <c:valAx>
        <c:axId val="358580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 (%)</a:t>
                </a:r>
                <a:endParaRPr lang="ko-KR" altLang="en-US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3585800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Dose</a:t>
            </a:r>
            <a:r>
              <a:rPr lang="en-US" altLang="ko-KR" baseline="0"/>
              <a:t> / incident particles from original source (Gy)</a:t>
            </a:r>
            <a:endParaRPr lang="ko-KR" alt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'D2.6cm CR'!$C$2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'D2.6cm CR'!$I$11:$I$78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'D2.6cm CR'!$E$11:$E$78</c:f>
              <c:numCache>
                <c:formatCode>0.00E+00</c:formatCode>
                <c:ptCount val="68"/>
                <c:pt idx="0">
                  <c:v>6.5790000000000005E-17</c:v>
                </c:pt>
                <c:pt idx="1">
                  <c:v>9.1110000000000003E-17</c:v>
                </c:pt>
                <c:pt idx="2">
                  <c:v>1.113E-16</c:v>
                </c:pt>
                <c:pt idx="3">
                  <c:v>1.085E-16</c:v>
                </c:pt>
                <c:pt idx="4">
                  <c:v>1.587E-16</c:v>
                </c:pt>
                <c:pt idx="6">
                  <c:v>1.6270000000000001E-16</c:v>
                </c:pt>
                <c:pt idx="7">
                  <c:v>2.1109999999999999E-16</c:v>
                </c:pt>
                <c:pt idx="8">
                  <c:v>2.7429999999999999E-16</c:v>
                </c:pt>
                <c:pt idx="9">
                  <c:v>3.394E-16</c:v>
                </c:pt>
                <c:pt idx="10">
                  <c:v>4.4950000000000001E-16</c:v>
                </c:pt>
                <c:pt idx="12">
                  <c:v>7.489E-16</c:v>
                </c:pt>
                <c:pt idx="13">
                  <c:v>1.1729999999999999E-15</c:v>
                </c:pt>
                <c:pt idx="14">
                  <c:v>1.9799999999999998E-15</c:v>
                </c:pt>
                <c:pt idx="15">
                  <c:v>3.0290000000000001E-15</c:v>
                </c:pt>
                <c:pt idx="16">
                  <c:v>4.5949999999999999E-15</c:v>
                </c:pt>
                <c:pt idx="18">
                  <c:v>7.1959999999999994E-15</c:v>
                </c:pt>
                <c:pt idx="19">
                  <c:v>1.082E-14</c:v>
                </c:pt>
                <c:pt idx="20">
                  <c:v>1.7579999999999999E-14</c:v>
                </c:pt>
                <c:pt idx="21">
                  <c:v>2.802E-14</c:v>
                </c:pt>
                <c:pt idx="22">
                  <c:v>5.4430000000000001E-14</c:v>
                </c:pt>
                <c:pt idx="24">
                  <c:v>1.421E-13</c:v>
                </c:pt>
                <c:pt idx="25">
                  <c:v>3.8329999999999999E-13</c:v>
                </c:pt>
                <c:pt idx="26">
                  <c:v>8.5239999999999998E-13</c:v>
                </c:pt>
                <c:pt idx="27">
                  <c:v>1.501E-12</c:v>
                </c:pt>
                <c:pt idx="28">
                  <c:v>2.1499999999999999E-12</c:v>
                </c:pt>
                <c:pt idx="30">
                  <c:v>2.6450000000000001E-12</c:v>
                </c:pt>
                <c:pt idx="31">
                  <c:v>2.9349999999999999E-12</c:v>
                </c:pt>
                <c:pt idx="32">
                  <c:v>3.0679999999999999E-12</c:v>
                </c:pt>
                <c:pt idx="33">
                  <c:v>3.1040000000000001E-12</c:v>
                </c:pt>
                <c:pt idx="34">
                  <c:v>3.0559999999999999E-12</c:v>
                </c:pt>
                <c:pt idx="36">
                  <c:v>2.907E-12</c:v>
                </c:pt>
                <c:pt idx="37">
                  <c:v>2.606E-12</c:v>
                </c:pt>
                <c:pt idx="38">
                  <c:v>2.1209999999999999E-12</c:v>
                </c:pt>
                <c:pt idx="39">
                  <c:v>1.474E-12</c:v>
                </c:pt>
                <c:pt idx="40">
                  <c:v>8.3520000000000002E-13</c:v>
                </c:pt>
                <c:pt idx="42">
                  <c:v>3.7709999999999998E-13</c:v>
                </c:pt>
                <c:pt idx="43">
                  <c:v>1.407E-13</c:v>
                </c:pt>
                <c:pt idx="44">
                  <c:v>5.4120000000000001E-14</c:v>
                </c:pt>
                <c:pt idx="45">
                  <c:v>2.8199999999999999E-14</c:v>
                </c:pt>
                <c:pt idx="46">
                  <c:v>1.6899999999999999E-14</c:v>
                </c:pt>
                <c:pt idx="48">
                  <c:v>1.0850000000000001E-14</c:v>
                </c:pt>
                <c:pt idx="49">
                  <c:v>7.1050000000000001E-15</c:v>
                </c:pt>
                <c:pt idx="50">
                  <c:v>4.8359999999999997E-15</c:v>
                </c:pt>
                <c:pt idx="51">
                  <c:v>3.1199999999999998E-15</c:v>
                </c:pt>
                <c:pt idx="52">
                  <c:v>1.92E-15</c:v>
                </c:pt>
                <c:pt idx="54">
                  <c:v>1.224E-15</c:v>
                </c:pt>
                <c:pt idx="55">
                  <c:v>7.5550000000000005E-16</c:v>
                </c:pt>
                <c:pt idx="56">
                  <c:v>4.675E-16</c:v>
                </c:pt>
                <c:pt idx="57">
                  <c:v>2.8999999999999998E-16</c:v>
                </c:pt>
                <c:pt idx="58">
                  <c:v>2.46E-16</c:v>
                </c:pt>
                <c:pt idx="60">
                  <c:v>2.0280000000000001E-16</c:v>
                </c:pt>
                <c:pt idx="61">
                  <c:v>1.712E-16</c:v>
                </c:pt>
                <c:pt idx="62">
                  <c:v>1.084E-16</c:v>
                </c:pt>
                <c:pt idx="63">
                  <c:v>1.1799999999999999E-16</c:v>
                </c:pt>
                <c:pt idx="64">
                  <c:v>9.1580000000000001E-17</c:v>
                </c:pt>
                <c:pt idx="66">
                  <c:v>8.501E-17</c:v>
                </c:pt>
                <c:pt idx="67">
                  <c:v>8.0210000000000001E-17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'D2.6cm CR'!$M$2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'D2.6cm CR'!$T$11:$T$78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'D2.6cm CR'!$O$11:$O$78</c:f>
              <c:numCache>
                <c:formatCode>0.00E+00</c:formatCode>
                <c:ptCount val="68"/>
                <c:pt idx="0">
                  <c:v>1.289E-17</c:v>
                </c:pt>
                <c:pt idx="1">
                  <c:v>1.4829999999999999E-17</c:v>
                </c:pt>
                <c:pt idx="2">
                  <c:v>2.0870000000000001E-17</c:v>
                </c:pt>
                <c:pt idx="3">
                  <c:v>2.0819999999999999E-17</c:v>
                </c:pt>
                <c:pt idx="4">
                  <c:v>2.5280000000000001E-17</c:v>
                </c:pt>
                <c:pt idx="6">
                  <c:v>2.7859999999999998E-17</c:v>
                </c:pt>
                <c:pt idx="7">
                  <c:v>3.0290000000000001E-17</c:v>
                </c:pt>
                <c:pt idx="8">
                  <c:v>3.9689999999999998E-17</c:v>
                </c:pt>
                <c:pt idx="9">
                  <c:v>4.5260000000000001E-17</c:v>
                </c:pt>
                <c:pt idx="10">
                  <c:v>4.4350000000000002E-17</c:v>
                </c:pt>
                <c:pt idx="12">
                  <c:v>5.1770000000000001E-17</c:v>
                </c:pt>
                <c:pt idx="13">
                  <c:v>6.7229999999999997E-17</c:v>
                </c:pt>
                <c:pt idx="14">
                  <c:v>1.039E-16</c:v>
                </c:pt>
                <c:pt idx="15">
                  <c:v>1.3269999999999999E-16</c:v>
                </c:pt>
                <c:pt idx="16">
                  <c:v>1.964E-16</c:v>
                </c:pt>
                <c:pt idx="18">
                  <c:v>2.5970000000000001E-16</c:v>
                </c:pt>
                <c:pt idx="19">
                  <c:v>3.8149999999999999E-16</c:v>
                </c:pt>
                <c:pt idx="20">
                  <c:v>5.5309999999999996E-16</c:v>
                </c:pt>
                <c:pt idx="21">
                  <c:v>9.0890000000000004E-16</c:v>
                </c:pt>
                <c:pt idx="22">
                  <c:v>1.6579999999999999E-15</c:v>
                </c:pt>
                <c:pt idx="24">
                  <c:v>3.8340000000000004E-15</c:v>
                </c:pt>
                <c:pt idx="25">
                  <c:v>1.1589999999999999E-14</c:v>
                </c:pt>
                <c:pt idx="26">
                  <c:v>2.9880000000000001E-14</c:v>
                </c:pt>
                <c:pt idx="27">
                  <c:v>5.8780000000000003E-14</c:v>
                </c:pt>
                <c:pt idx="28">
                  <c:v>8.8050000000000001E-14</c:v>
                </c:pt>
                <c:pt idx="30">
                  <c:v>1.0780000000000001E-13</c:v>
                </c:pt>
                <c:pt idx="31">
                  <c:v>1.162E-13</c:v>
                </c:pt>
                <c:pt idx="32">
                  <c:v>1.1920000000000001E-13</c:v>
                </c:pt>
                <c:pt idx="33">
                  <c:v>1.1920000000000001E-13</c:v>
                </c:pt>
                <c:pt idx="34">
                  <c:v>1.181E-13</c:v>
                </c:pt>
                <c:pt idx="36">
                  <c:v>1.1549999999999999E-13</c:v>
                </c:pt>
                <c:pt idx="37">
                  <c:v>1.0710000000000001E-13</c:v>
                </c:pt>
                <c:pt idx="38">
                  <c:v>8.7630000000000001E-14</c:v>
                </c:pt>
                <c:pt idx="39">
                  <c:v>5.8330000000000002E-14</c:v>
                </c:pt>
                <c:pt idx="40">
                  <c:v>2.9759999999999998E-14</c:v>
                </c:pt>
                <c:pt idx="42">
                  <c:v>1.155E-14</c:v>
                </c:pt>
                <c:pt idx="43">
                  <c:v>3.8520000000000003E-15</c:v>
                </c:pt>
                <c:pt idx="44">
                  <c:v>1.616E-15</c:v>
                </c:pt>
                <c:pt idx="45">
                  <c:v>9.2479999999999996E-16</c:v>
                </c:pt>
                <c:pt idx="46">
                  <c:v>5.8470000000000001E-16</c:v>
                </c:pt>
                <c:pt idx="48">
                  <c:v>3.5879999999999998E-16</c:v>
                </c:pt>
                <c:pt idx="49">
                  <c:v>2.442E-16</c:v>
                </c:pt>
                <c:pt idx="50">
                  <c:v>1.8779999999999999E-16</c:v>
                </c:pt>
                <c:pt idx="51">
                  <c:v>1.3029999999999999E-16</c:v>
                </c:pt>
                <c:pt idx="52">
                  <c:v>1.0020000000000001E-16</c:v>
                </c:pt>
                <c:pt idx="54">
                  <c:v>7.3460000000000002E-17</c:v>
                </c:pt>
                <c:pt idx="55">
                  <c:v>5.9019999999999996E-17</c:v>
                </c:pt>
                <c:pt idx="56">
                  <c:v>4.7660000000000001E-17</c:v>
                </c:pt>
                <c:pt idx="57">
                  <c:v>4.048E-17</c:v>
                </c:pt>
                <c:pt idx="58">
                  <c:v>3.6099999999999997E-17</c:v>
                </c:pt>
                <c:pt idx="60">
                  <c:v>2.653E-17</c:v>
                </c:pt>
                <c:pt idx="61">
                  <c:v>2.4439999999999999E-17</c:v>
                </c:pt>
                <c:pt idx="62">
                  <c:v>2.574E-17</c:v>
                </c:pt>
                <c:pt idx="63">
                  <c:v>2.0450000000000001E-17</c:v>
                </c:pt>
                <c:pt idx="64">
                  <c:v>1.863E-17</c:v>
                </c:pt>
                <c:pt idx="66">
                  <c:v>1.53E-17</c:v>
                </c:pt>
                <c:pt idx="67">
                  <c:v>1.027E-17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586224"/>
        <c:axId val="358586784"/>
      </c:scatterChart>
      <c:valAx>
        <c:axId val="35858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x-axis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58586784"/>
        <c:crosses val="autoZero"/>
        <c:crossBetween val="midCat"/>
      </c:valAx>
      <c:valAx>
        <c:axId val="358586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</a:t>
                </a:r>
                <a:r>
                  <a:rPr lang="en-US" altLang="ko-KR" baseline="0"/>
                  <a:t> (Gy)</a:t>
                </a:r>
                <a:endParaRPr lang="ko-KR" altLang="en-US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3585862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Relative</a:t>
            </a:r>
            <a:r>
              <a:rPr lang="en-US" altLang="ko-KR" baseline="0"/>
              <a:t> Dose (%)</a:t>
            </a:r>
            <a:endParaRPr lang="ko-KR" alt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'D2.6cm CR'!$C$2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'D2.6cm CR'!$I$11:$I$78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'D2.6cm CR'!$J$11:$J$78</c:f>
              <c:numCache>
                <c:formatCode>0.00E+00</c:formatCode>
                <c:ptCount val="68"/>
                <c:pt idx="0">
                  <c:v>2.1195231958762886E-3</c:v>
                </c:pt>
                <c:pt idx="1">
                  <c:v>2.9352448453608248E-3</c:v>
                </c:pt>
                <c:pt idx="2">
                  <c:v>3.58569587628866E-3</c:v>
                </c:pt>
                <c:pt idx="3">
                  <c:v>3.4954896907216496E-3</c:v>
                </c:pt>
                <c:pt idx="4">
                  <c:v>5.1127577319587626E-3</c:v>
                </c:pt>
                <c:pt idx="5">
                  <c:v>0</c:v>
                </c:pt>
                <c:pt idx="6">
                  <c:v>5.2416237113402063E-3</c:v>
                </c:pt>
                <c:pt idx="7">
                  <c:v>6.8009020618556701E-3</c:v>
                </c:pt>
                <c:pt idx="8">
                  <c:v>8.8369845360824744E-3</c:v>
                </c:pt>
                <c:pt idx="9">
                  <c:v>1.0934278350515463E-2</c:v>
                </c:pt>
                <c:pt idx="10">
                  <c:v>1.448131443298969E-2</c:v>
                </c:pt>
                <c:pt idx="11">
                  <c:v>0</c:v>
                </c:pt>
                <c:pt idx="12">
                  <c:v>2.4126932989690722E-2</c:v>
                </c:pt>
                <c:pt idx="13">
                  <c:v>3.7789948453608245E-2</c:v>
                </c:pt>
                <c:pt idx="14">
                  <c:v>6.3788659793814428E-2</c:v>
                </c:pt>
                <c:pt idx="15">
                  <c:v>9.7583762886597938E-2</c:v>
                </c:pt>
                <c:pt idx="16">
                  <c:v>0.14803479381443299</c:v>
                </c:pt>
                <c:pt idx="17">
                  <c:v>0</c:v>
                </c:pt>
                <c:pt idx="18">
                  <c:v>0.23182989690721648</c:v>
                </c:pt>
                <c:pt idx="19">
                  <c:v>0.34858247422680411</c:v>
                </c:pt>
                <c:pt idx="20">
                  <c:v>0.56636597938144329</c:v>
                </c:pt>
                <c:pt idx="21">
                  <c:v>0.90270618556701032</c:v>
                </c:pt>
                <c:pt idx="22">
                  <c:v>1.7535438144329896</c:v>
                </c:pt>
                <c:pt idx="23">
                  <c:v>0</c:v>
                </c:pt>
                <c:pt idx="24">
                  <c:v>4.5779639175257731</c:v>
                </c:pt>
                <c:pt idx="25">
                  <c:v>12.348582474226804</c:v>
                </c:pt>
                <c:pt idx="26">
                  <c:v>27.461340206185564</c:v>
                </c:pt>
                <c:pt idx="27">
                  <c:v>48.356958762886592</c:v>
                </c:pt>
                <c:pt idx="28">
                  <c:v>69.265463917525778</c:v>
                </c:pt>
                <c:pt idx="29">
                  <c:v>0</c:v>
                </c:pt>
                <c:pt idx="30">
                  <c:v>85.212628865979383</c:v>
                </c:pt>
                <c:pt idx="31">
                  <c:v>94.555412371134011</c:v>
                </c:pt>
                <c:pt idx="32">
                  <c:v>98.840206185566998</c:v>
                </c:pt>
                <c:pt idx="33">
                  <c:v>100</c:v>
                </c:pt>
                <c:pt idx="34">
                  <c:v>98.453608247422679</c:v>
                </c:pt>
                <c:pt idx="35">
                  <c:v>0</c:v>
                </c:pt>
                <c:pt idx="36">
                  <c:v>93.653350515463913</c:v>
                </c:pt>
                <c:pt idx="37">
                  <c:v>83.956185567010309</c:v>
                </c:pt>
                <c:pt idx="38">
                  <c:v>68.331185567010309</c:v>
                </c:pt>
                <c:pt idx="39">
                  <c:v>47.487113402061851</c:v>
                </c:pt>
                <c:pt idx="40">
                  <c:v>26.907216494845361</c:v>
                </c:pt>
                <c:pt idx="41">
                  <c:v>0</c:v>
                </c:pt>
                <c:pt idx="42">
                  <c:v>12.148840206185566</c:v>
                </c:pt>
                <c:pt idx="43">
                  <c:v>4.5328608247422677</c:v>
                </c:pt>
                <c:pt idx="44">
                  <c:v>1.7435567010309276</c:v>
                </c:pt>
                <c:pt idx="45">
                  <c:v>0.90850515463917514</c:v>
                </c:pt>
                <c:pt idx="46">
                  <c:v>0.54445876288659789</c:v>
                </c:pt>
                <c:pt idx="47">
                  <c:v>0</c:v>
                </c:pt>
                <c:pt idx="48">
                  <c:v>0.34954896907216498</c:v>
                </c:pt>
                <c:pt idx="49">
                  <c:v>0.22889819587628865</c:v>
                </c:pt>
                <c:pt idx="50">
                  <c:v>0.15579896907216495</c:v>
                </c:pt>
                <c:pt idx="51">
                  <c:v>0.10051546391752578</c:v>
                </c:pt>
                <c:pt idx="52">
                  <c:v>6.1855670103092779E-2</c:v>
                </c:pt>
                <c:pt idx="53">
                  <c:v>0</c:v>
                </c:pt>
                <c:pt idx="54">
                  <c:v>3.9432989690721648E-2</c:v>
                </c:pt>
                <c:pt idx="55">
                  <c:v>2.4339561855670103E-2</c:v>
                </c:pt>
                <c:pt idx="56">
                  <c:v>1.5061211340206186E-2</c:v>
                </c:pt>
                <c:pt idx="57">
                  <c:v>9.3427835051546389E-3</c:v>
                </c:pt>
                <c:pt idx="58">
                  <c:v>7.9252577319587625E-3</c:v>
                </c:pt>
                <c:pt idx="59">
                  <c:v>0</c:v>
                </c:pt>
                <c:pt idx="60">
                  <c:v>6.5335051546391758E-3</c:v>
                </c:pt>
                <c:pt idx="61">
                  <c:v>5.5154639175257732E-3</c:v>
                </c:pt>
                <c:pt idx="62">
                  <c:v>3.4922680412371133E-3</c:v>
                </c:pt>
                <c:pt idx="63">
                  <c:v>3.8015463917525768E-3</c:v>
                </c:pt>
                <c:pt idx="64">
                  <c:v>2.9503865979381445E-3</c:v>
                </c:pt>
                <c:pt idx="65">
                  <c:v>0</c:v>
                </c:pt>
                <c:pt idx="66">
                  <c:v>2.7387242268041238E-3</c:v>
                </c:pt>
                <c:pt idx="67">
                  <c:v>2.5840850515463916E-3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'D2.6cm CR'!$M$2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'D2.6cm CR'!$T$11:$T$78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'D2.6cm CR'!$U$11:$U$78</c:f>
              <c:numCache>
                <c:formatCode>0.00E+00</c:formatCode>
                <c:ptCount val="68"/>
                <c:pt idx="0">
                  <c:v>1.0813758389261744E-2</c:v>
                </c:pt>
                <c:pt idx="1">
                  <c:v>1.2441275167785234E-2</c:v>
                </c:pt>
                <c:pt idx="2">
                  <c:v>1.7508389261744965E-2</c:v>
                </c:pt>
                <c:pt idx="3">
                  <c:v>1.746644295302013E-2</c:v>
                </c:pt>
                <c:pt idx="4">
                  <c:v>2.1208053691275167E-2</c:v>
                </c:pt>
                <c:pt idx="5">
                  <c:v>0</c:v>
                </c:pt>
                <c:pt idx="6">
                  <c:v>2.3372483221476507E-2</c:v>
                </c:pt>
                <c:pt idx="7">
                  <c:v>2.5411073825503352E-2</c:v>
                </c:pt>
                <c:pt idx="8">
                  <c:v>3.3296979865771806E-2</c:v>
                </c:pt>
                <c:pt idx="9">
                  <c:v>3.7969798657718122E-2</c:v>
                </c:pt>
                <c:pt idx="10">
                  <c:v>3.7206375838926171E-2</c:v>
                </c:pt>
                <c:pt idx="11">
                  <c:v>0</c:v>
                </c:pt>
                <c:pt idx="12">
                  <c:v>4.3431208053691273E-2</c:v>
                </c:pt>
                <c:pt idx="13">
                  <c:v>5.6401006711409386E-2</c:v>
                </c:pt>
                <c:pt idx="14">
                  <c:v>8.7164429530201329E-2</c:v>
                </c:pt>
                <c:pt idx="15">
                  <c:v>0.11132550335570468</c:v>
                </c:pt>
                <c:pt idx="16">
                  <c:v>0.16476510067114092</c:v>
                </c:pt>
                <c:pt idx="17">
                  <c:v>0</c:v>
                </c:pt>
                <c:pt idx="18">
                  <c:v>0.21786912751677853</c:v>
                </c:pt>
                <c:pt idx="19">
                  <c:v>0.32005033557046975</c:v>
                </c:pt>
                <c:pt idx="20">
                  <c:v>0.46401006711409393</c:v>
                </c:pt>
                <c:pt idx="21">
                  <c:v>0.76249999999999996</c:v>
                </c:pt>
                <c:pt idx="22">
                  <c:v>1.3909395973154361</c:v>
                </c:pt>
                <c:pt idx="23">
                  <c:v>0</c:v>
                </c:pt>
                <c:pt idx="24">
                  <c:v>3.2164429530201342</c:v>
                </c:pt>
                <c:pt idx="25">
                  <c:v>9.7231543624161052</c:v>
                </c:pt>
                <c:pt idx="26">
                  <c:v>25.067114093959731</c:v>
                </c:pt>
                <c:pt idx="27">
                  <c:v>49.312080536912752</c:v>
                </c:pt>
                <c:pt idx="28">
                  <c:v>73.867449664429515</c:v>
                </c:pt>
                <c:pt idx="29">
                  <c:v>0</c:v>
                </c:pt>
                <c:pt idx="30">
                  <c:v>90.43624161073825</c:v>
                </c:pt>
                <c:pt idx="31">
                  <c:v>97.483221476510067</c:v>
                </c:pt>
                <c:pt idx="32">
                  <c:v>100</c:v>
                </c:pt>
                <c:pt idx="33">
                  <c:v>100</c:v>
                </c:pt>
                <c:pt idx="34">
                  <c:v>99.077181208053673</c:v>
                </c:pt>
                <c:pt idx="35">
                  <c:v>0</c:v>
                </c:pt>
                <c:pt idx="36">
                  <c:v>96.895973154362395</c:v>
                </c:pt>
                <c:pt idx="37">
                  <c:v>89.848993288590592</c:v>
                </c:pt>
                <c:pt idx="38">
                  <c:v>73.515100671140928</c:v>
                </c:pt>
                <c:pt idx="39">
                  <c:v>48.93456375838926</c:v>
                </c:pt>
                <c:pt idx="40">
                  <c:v>24.966442953020128</c:v>
                </c:pt>
                <c:pt idx="41">
                  <c:v>0</c:v>
                </c:pt>
                <c:pt idx="42">
                  <c:v>9.6895973154362416</c:v>
                </c:pt>
                <c:pt idx="43">
                  <c:v>3.2315436241610733</c:v>
                </c:pt>
                <c:pt idx="44">
                  <c:v>1.3557046979865772</c:v>
                </c:pt>
                <c:pt idx="45">
                  <c:v>0.77583892617449657</c:v>
                </c:pt>
                <c:pt idx="46">
                  <c:v>0.49052013422818785</c:v>
                </c:pt>
                <c:pt idx="47">
                  <c:v>0</c:v>
                </c:pt>
                <c:pt idx="48">
                  <c:v>0.30100671140939594</c:v>
                </c:pt>
                <c:pt idx="49">
                  <c:v>0.20486577181208052</c:v>
                </c:pt>
                <c:pt idx="50">
                  <c:v>0.15755033557046977</c:v>
                </c:pt>
                <c:pt idx="51">
                  <c:v>0.10931208053691273</c:v>
                </c:pt>
                <c:pt idx="52">
                  <c:v>8.4060402684563759E-2</c:v>
                </c:pt>
                <c:pt idx="53">
                  <c:v>0</c:v>
                </c:pt>
                <c:pt idx="54">
                  <c:v>6.1627516778523482E-2</c:v>
                </c:pt>
                <c:pt idx="55">
                  <c:v>4.9513422818791931E-2</c:v>
                </c:pt>
                <c:pt idx="56">
                  <c:v>3.9983221476510067E-2</c:v>
                </c:pt>
                <c:pt idx="57">
                  <c:v>3.395973154362416E-2</c:v>
                </c:pt>
                <c:pt idx="58">
                  <c:v>3.0285234899328852E-2</c:v>
                </c:pt>
                <c:pt idx="59">
                  <c:v>0</c:v>
                </c:pt>
                <c:pt idx="60">
                  <c:v>2.225671140939597E-2</c:v>
                </c:pt>
                <c:pt idx="61">
                  <c:v>2.0503355704697985E-2</c:v>
                </c:pt>
                <c:pt idx="62">
                  <c:v>2.159395973154362E-2</c:v>
                </c:pt>
                <c:pt idx="63">
                  <c:v>1.7156040268456376E-2</c:v>
                </c:pt>
                <c:pt idx="64">
                  <c:v>1.5629194630872482E-2</c:v>
                </c:pt>
                <c:pt idx="65">
                  <c:v>0</c:v>
                </c:pt>
                <c:pt idx="66">
                  <c:v>1.2835570469798658E-2</c:v>
                </c:pt>
                <c:pt idx="67">
                  <c:v>8.615771812080536E-3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014384"/>
        <c:axId val="359014944"/>
      </c:scatterChart>
      <c:valAx>
        <c:axId val="35901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x-xis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59014944"/>
        <c:crosses val="autoZero"/>
        <c:crossBetween val="midCat"/>
      </c:valAx>
      <c:valAx>
        <c:axId val="359014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 (%)</a:t>
                </a:r>
                <a:endParaRPr lang="ko-KR" altLang="en-US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3590143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Relative</a:t>
            </a:r>
            <a:r>
              <a:rPr lang="en-US" altLang="ko-KR" baseline="0"/>
              <a:t> Dose (%)</a:t>
            </a:r>
            <a:endParaRPr lang="ko-KR" alt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PDD!$C$2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PDD!$I$11:$I$78</c:f>
              <c:numCache>
                <c:formatCode>General</c:formatCode>
                <c:ptCount val="68"/>
                <c:pt idx="0">
                  <c:v>0</c:v>
                </c:pt>
                <c:pt idx="1">
                  <c:v>0.19999999999999998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-0.1</c:v>
                </c:pt>
                <c:pt idx="6">
                  <c:v>1</c:v>
                </c:pt>
                <c:pt idx="7">
                  <c:v>1.0999999999999999</c:v>
                </c:pt>
                <c:pt idx="8">
                  <c:v>1.2999999999999998</c:v>
                </c:pt>
                <c:pt idx="9">
                  <c:v>1.5</c:v>
                </c:pt>
                <c:pt idx="10">
                  <c:v>1.7</c:v>
                </c:pt>
                <c:pt idx="11">
                  <c:v>-0.1</c:v>
                </c:pt>
                <c:pt idx="12">
                  <c:v>1.9</c:v>
                </c:pt>
                <c:pt idx="13">
                  <c:v>2</c:v>
                </c:pt>
                <c:pt idx="14">
                  <c:v>2.1999999999999997</c:v>
                </c:pt>
                <c:pt idx="15">
                  <c:v>2.4</c:v>
                </c:pt>
                <c:pt idx="16">
                  <c:v>2.6</c:v>
                </c:pt>
                <c:pt idx="17">
                  <c:v>-0.1</c:v>
                </c:pt>
                <c:pt idx="18">
                  <c:v>2.9</c:v>
                </c:pt>
                <c:pt idx="19">
                  <c:v>3.4</c:v>
                </c:pt>
                <c:pt idx="20">
                  <c:v>3.9</c:v>
                </c:pt>
                <c:pt idx="21">
                  <c:v>4.3000000000000007</c:v>
                </c:pt>
                <c:pt idx="22">
                  <c:v>4.7</c:v>
                </c:pt>
                <c:pt idx="23">
                  <c:v>-0.1</c:v>
                </c:pt>
                <c:pt idx="24">
                  <c:v>5.1000000000000005</c:v>
                </c:pt>
                <c:pt idx="25">
                  <c:v>5.5</c:v>
                </c:pt>
                <c:pt idx="26">
                  <c:v>5.9</c:v>
                </c:pt>
              </c:numCache>
            </c:numRef>
          </c:xVal>
          <c:yVal>
            <c:numRef>
              <c:f>PDD!$J$11:$J$78</c:f>
              <c:numCache>
                <c:formatCode>General</c:formatCode>
                <c:ptCount val="68"/>
                <c:pt idx="0">
                  <c:v>79.777819619657308</c:v>
                </c:pt>
                <c:pt idx="1">
                  <c:v>83.99548107700997</c:v>
                </c:pt>
                <c:pt idx="2">
                  <c:v>86.782150254189418</c:v>
                </c:pt>
                <c:pt idx="3">
                  <c:v>89.324044436076065</c:v>
                </c:pt>
                <c:pt idx="4">
                  <c:v>92.129542459047258</c:v>
                </c:pt>
                <c:pt idx="5">
                  <c:v>0</c:v>
                </c:pt>
                <c:pt idx="6">
                  <c:v>94.897382790434946</c:v>
                </c:pt>
                <c:pt idx="7">
                  <c:v>97.100357748070039</c:v>
                </c:pt>
                <c:pt idx="8">
                  <c:v>98.681980794577285</c:v>
                </c:pt>
                <c:pt idx="9">
                  <c:v>100</c:v>
                </c:pt>
                <c:pt idx="10">
                  <c:v>99.171530785162858</c:v>
                </c:pt>
                <c:pt idx="11">
                  <c:v>0</c:v>
                </c:pt>
                <c:pt idx="12">
                  <c:v>95.725852005272074</c:v>
                </c:pt>
                <c:pt idx="13">
                  <c:v>91.809452080587448</c:v>
                </c:pt>
                <c:pt idx="14">
                  <c:v>84.842779137638871</c:v>
                </c:pt>
                <c:pt idx="15">
                  <c:v>73.150065900960257</c:v>
                </c:pt>
                <c:pt idx="16">
                  <c:v>58.444737337601204</c:v>
                </c:pt>
                <c:pt idx="17">
                  <c:v>0</c:v>
                </c:pt>
                <c:pt idx="18">
                  <c:v>37.318772359254368</c:v>
                </c:pt>
                <c:pt idx="19">
                  <c:v>9.9209188476746366</c:v>
                </c:pt>
                <c:pt idx="20">
                  <c:v>0.27942007154961401</c:v>
                </c:pt>
                <c:pt idx="21">
                  <c:v>0.16158915458482392</c:v>
                </c:pt>
                <c:pt idx="22">
                  <c:v>0.14774995292788551</c:v>
                </c:pt>
                <c:pt idx="23">
                  <c:v>0</c:v>
                </c:pt>
                <c:pt idx="24">
                  <c:v>0.13649030314441724</c:v>
                </c:pt>
                <c:pt idx="25">
                  <c:v>0.12491056298248916</c:v>
                </c:pt>
                <c:pt idx="26">
                  <c:v>0.11131613632084353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PDD!$M$2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PDD!$T$11:$T$78</c:f>
              <c:numCache>
                <c:formatCode>General</c:formatCode>
                <c:ptCount val="68"/>
                <c:pt idx="0">
                  <c:v>0</c:v>
                </c:pt>
                <c:pt idx="1">
                  <c:v>0.19999999999999998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-0.1</c:v>
                </c:pt>
                <c:pt idx="6">
                  <c:v>1</c:v>
                </c:pt>
                <c:pt idx="7">
                  <c:v>1.0999999999999999</c:v>
                </c:pt>
                <c:pt idx="8">
                  <c:v>1.2999999999999998</c:v>
                </c:pt>
                <c:pt idx="9">
                  <c:v>1.5</c:v>
                </c:pt>
                <c:pt idx="10">
                  <c:v>1.7</c:v>
                </c:pt>
                <c:pt idx="11">
                  <c:v>-0.1</c:v>
                </c:pt>
                <c:pt idx="12">
                  <c:v>1.9</c:v>
                </c:pt>
                <c:pt idx="13">
                  <c:v>2</c:v>
                </c:pt>
                <c:pt idx="14">
                  <c:v>2.1999999999999997</c:v>
                </c:pt>
                <c:pt idx="15">
                  <c:v>2.4</c:v>
                </c:pt>
                <c:pt idx="16">
                  <c:v>2.6</c:v>
                </c:pt>
                <c:pt idx="17">
                  <c:v>-0.1</c:v>
                </c:pt>
                <c:pt idx="18">
                  <c:v>2.9</c:v>
                </c:pt>
                <c:pt idx="19">
                  <c:v>3.4</c:v>
                </c:pt>
                <c:pt idx="20">
                  <c:v>3.9</c:v>
                </c:pt>
                <c:pt idx="21">
                  <c:v>4.3000000000000007</c:v>
                </c:pt>
                <c:pt idx="22">
                  <c:v>4.7</c:v>
                </c:pt>
                <c:pt idx="23">
                  <c:v>-0.1</c:v>
                </c:pt>
                <c:pt idx="24">
                  <c:v>5.1000000000000005</c:v>
                </c:pt>
                <c:pt idx="25">
                  <c:v>5.5</c:v>
                </c:pt>
                <c:pt idx="26">
                  <c:v>5.9</c:v>
                </c:pt>
              </c:numCache>
            </c:numRef>
          </c:xVal>
          <c:yVal>
            <c:numRef>
              <c:f>PDD!$U$11:$U$78</c:f>
              <c:numCache>
                <c:formatCode>General</c:formatCode>
                <c:ptCount val="68"/>
                <c:pt idx="0">
                  <c:v>77.183499288762448</c:v>
                </c:pt>
                <c:pt idx="1">
                  <c:v>81.8492176386913</c:v>
                </c:pt>
                <c:pt idx="2">
                  <c:v>85.291607396870546</c:v>
                </c:pt>
                <c:pt idx="3">
                  <c:v>88.847795163584635</c:v>
                </c:pt>
                <c:pt idx="4">
                  <c:v>92.631578947368425</c:v>
                </c:pt>
                <c:pt idx="5">
                  <c:v>0</c:v>
                </c:pt>
                <c:pt idx="6">
                  <c:v>96.21621621621621</c:v>
                </c:pt>
                <c:pt idx="7">
                  <c:v>98.94736842105263</c:v>
                </c:pt>
                <c:pt idx="8">
                  <c:v>100</c:v>
                </c:pt>
                <c:pt idx="9">
                  <c:v>99.516358463726874</c:v>
                </c:pt>
                <c:pt idx="10">
                  <c:v>95.56187766714082</c:v>
                </c:pt>
                <c:pt idx="11">
                  <c:v>0</c:v>
                </c:pt>
                <c:pt idx="12">
                  <c:v>87.766714082503555</c:v>
                </c:pt>
                <c:pt idx="13">
                  <c:v>79.886201991465128</c:v>
                </c:pt>
                <c:pt idx="14">
                  <c:v>68.705547652916067</c:v>
                </c:pt>
                <c:pt idx="15">
                  <c:v>51.891891891891895</c:v>
                </c:pt>
                <c:pt idx="16">
                  <c:v>33.911806543385495</c:v>
                </c:pt>
                <c:pt idx="17">
                  <c:v>0</c:v>
                </c:pt>
                <c:pt idx="18">
                  <c:v>14.586059743954479</c:v>
                </c:pt>
                <c:pt idx="19">
                  <c:v>1.6827880512091036</c:v>
                </c:pt>
                <c:pt idx="20">
                  <c:v>0.51778093883357046</c:v>
                </c:pt>
                <c:pt idx="21">
                  <c:v>0.48250355618776669</c:v>
                </c:pt>
                <c:pt idx="22">
                  <c:v>0.46287339971550501</c:v>
                </c:pt>
                <c:pt idx="23">
                  <c:v>0</c:v>
                </c:pt>
                <c:pt idx="24">
                  <c:v>0.4327169274537695</c:v>
                </c:pt>
                <c:pt idx="25">
                  <c:v>0.41735419630156467</c:v>
                </c:pt>
                <c:pt idx="26">
                  <c:v>0.39402560455192037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717440"/>
        <c:axId val="317718000"/>
      </c:scatterChart>
      <c:valAx>
        <c:axId val="31771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depth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17718000"/>
        <c:crosses val="autoZero"/>
        <c:crossBetween val="midCat"/>
      </c:valAx>
      <c:valAx>
        <c:axId val="317718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 (%)</a:t>
                </a:r>
                <a:endParaRPr lang="ko-KR" altLang="en-US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3177174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Dose</a:t>
            </a:r>
            <a:r>
              <a:rPr lang="en-US" altLang="ko-KR" baseline="0"/>
              <a:t> / incident particles from original source (Gy)</a:t>
            </a:r>
            <a:endParaRPr lang="ko-KR" alt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'D1.3cm CR'!$C$2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'D1.3cm CR'!$I$11:$I$78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'D1.3cm CR'!$E$11:$E$78</c:f>
              <c:numCache>
                <c:formatCode>0.00E+00</c:formatCode>
                <c:ptCount val="68"/>
                <c:pt idx="0">
                  <c:v>1.6409999999999999E-16</c:v>
                </c:pt>
                <c:pt idx="1">
                  <c:v>2.371E-16</c:v>
                </c:pt>
                <c:pt idx="2">
                  <c:v>2.7259999999999998E-16</c:v>
                </c:pt>
                <c:pt idx="3">
                  <c:v>3.885E-16</c:v>
                </c:pt>
                <c:pt idx="4">
                  <c:v>4.9590000000000003E-16</c:v>
                </c:pt>
                <c:pt idx="6">
                  <c:v>6.8759999999999997E-16</c:v>
                </c:pt>
                <c:pt idx="7">
                  <c:v>9.5329999999999993E-16</c:v>
                </c:pt>
                <c:pt idx="8">
                  <c:v>1.672E-15</c:v>
                </c:pt>
                <c:pt idx="9">
                  <c:v>2.635E-15</c:v>
                </c:pt>
                <c:pt idx="10">
                  <c:v>4.7479999999999998E-15</c:v>
                </c:pt>
                <c:pt idx="12">
                  <c:v>8.4779999999999993E-15</c:v>
                </c:pt>
                <c:pt idx="13">
                  <c:v>1.362E-14</c:v>
                </c:pt>
                <c:pt idx="14">
                  <c:v>2.0570000000000001E-14</c:v>
                </c:pt>
                <c:pt idx="15">
                  <c:v>2.8059999999999999E-14</c:v>
                </c:pt>
                <c:pt idx="16">
                  <c:v>3.5579999999999998E-14</c:v>
                </c:pt>
                <c:pt idx="18">
                  <c:v>4.6359999999999998E-14</c:v>
                </c:pt>
                <c:pt idx="19">
                  <c:v>5.984E-14</c:v>
                </c:pt>
                <c:pt idx="20">
                  <c:v>7.8539999999999999E-14</c:v>
                </c:pt>
                <c:pt idx="21">
                  <c:v>1.081E-13</c:v>
                </c:pt>
                <c:pt idx="22">
                  <c:v>1.6210000000000001E-13</c:v>
                </c:pt>
                <c:pt idx="24">
                  <c:v>2.633E-13</c:v>
                </c:pt>
                <c:pt idx="25">
                  <c:v>4.7720000000000003E-13</c:v>
                </c:pt>
                <c:pt idx="26">
                  <c:v>1.1059999999999999E-12</c:v>
                </c:pt>
                <c:pt idx="27">
                  <c:v>2.5709999999999998E-12</c:v>
                </c:pt>
                <c:pt idx="28">
                  <c:v>3.9739999999999998E-12</c:v>
                </c:pt>
                <c:pt idx="30">
                  <c:v>4.6490000000000001E-12</c:v>
                </c:pt>
                <c:pt idx="31">
                  <c:v>4.9969999999999998E-12</c:v>
                </c:pt>
                <c:pt idx="32">
                  <c:v>5.1820000000000003E-12</c:v>
                </c:pt>
                <c:pt idx="33">
                  <c:v>5.241E-12</c:v>
                </c:pt>
                <c:pt idx="34">
                  <c:v>5.1549999999999997E-12</c:v>
                </c:pt>
                <c:pt idx="36">
                  <c:v>4.9460000000000001E-12</c:v>
                </c:pt>
                <c:pt idx="37">
                  <c:v>4.5880000000000002E-12</c:v>
                </c:pt>
                <c:pt idx="38">
                  <c:v>3.9079999999999999E-12</c:v>
                </c:pt>
                <c:pt idx="39">
                  <c:v>2.5249999999999998E-12</c:v>
                </c:pt>
                <c:pt idx="40">
                  <c:v>1.084E-12</c:v>
                </c:pt>
                <c:pt idx="42">
                  <c:v>4.7160000000000003E-13</c:v>
                </c:pt>
                <c:pt idx="43">
                  <c:v>2.6010000000000002E-13</c:v>
                </c:pt>
                <c:pt idx="44">
                  <c:v>1.6109999999999999E-13</c:v>
                </c:pt>
                <c:pt idx="45">
                  <c:v>1.079E-13</c:v>
                </c:pt>
                <c:pt idx="46">
                  <c:v>7.916E-14</c:v>
                </c:pt>
                <c:pt idx="48">
                  <c:v>5.9999999999999997E-14</c:v>
                </c:pt>
                <c:pt idx="49">
                  <c:v>4.6119999999999997E-14</c:v>
                </c:pt>
                <c:pt idx="50">
                  <c:v>3.571E-14</c:v>
                </c:pt>
                <c:pt idx="51">
                  <c:v>2.7930000000000001E-14</c:v>
                </c:pt>
                <c:pt idx="52">
                  <c:v>2.0710000000000001E-14</c:v>
                </c:pt>
                <c:pt idx="54">
                  <c:v>1.374E-14</c:v>
                </c:pt>
                <c:pt idx="55">
                  <c:v>8.4589999999999996E-15</c:v>
                </c:pt>
                <c:pt idx="56">
                  <c:v>4.7299999999999999E-15</c:v>
                </c:pt>
                <c:pt idx="57">
                  <c:v>2.7119999999999999E-15</c:v>
                </c:pt>
                <c:pt idx="58">
                  <c:v>1.7280000000000001E-15</c:v>
                </c:pt>
                <c:pt idx="60">
                  <c:v>1.1100000000000001E-15</c:v>
                </c:pt>
                <c:pt idx="61">
                  <c:v>7.0450000000000001E-16</c:v>
                </c:pt>
                <c:pt idx="62">
                  <c:v>4.7419999999999999E-16</c:v>
                </c:pt>
                <c:pt idx="63">
                  <c:v>3.945E-16</c:v>
                </c:pt>
                <c:pt idx="64">
                  <c:v>2.8399999999999998E-16</c:v>
                </c:pt>
                <c:pt idx="66">
                  <c:v>1.943E-16</c:v>
                </c:pt>
                <c:pt idx="67">
                  <c:v>1.584E-16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'D1.3cm CR'!$M$2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'D1.3cm CR'!$T$11:$T$78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'D1.3cm CR'!$O$11:$O$78</c:f>
              <c:numCache>
                <c:formatCode>0.00E+00</c:formatCode>
                <c:ptCount val="68"/>
                <c:pt idx="0">
                  <c:v>2.028E-17</c:v>
                </c:pt>
                <c:pt idx="1">
                  <c:v>1.946E-17</c:v>
                </c:pt>
                <c:pt idx="2">
                  <c:v>3.1040000000000001E-17</c:v>
                </c:pt>
                <c:pt idx="3">
                  <c:v>3.1069999999999999E-17</c:v>
                </c:pt>
                <c:pt idx="4">
                  <c:v>3.876E-17</c:v>
                </c:pt>
                <c:pt idx="6">
                  <c:v>4.8080000000000003E-17</c:v>
                </c:pt>
                <c:pt idx="7">
                  <c:v>6.9550000000000004E-17</c:v>
                </c:pt>
                <c:pt idx="8">
                  <c:v>1.117E-16</c:v>
                </c:pt>
                <c:pt idx="9">
                  <c:v>1.6480000000000001E-16</c:v>
                </c:pt>
                <c:pt idx="10">
                  <c:v>3.0390000000000002E-16</c:v>
                </c:pt>
                <c:pt idx="12">
                  <c:v>6.0139999999999997E-16</c:v>
                </c:pt>
                <c:pt idx="13">
                  <c:v>1.0490000000000001E-15</c:v>
                </c:pt>
                <c:pt idx="14">
                  <c:v>1.5959999999999999E-15</c:v>
                </c:pt>
                <c:pt idx="15">
                  <c:v>2.243E-15</c:v>
                </c:pt>
                <c:pt idx="16">
                  <c:v>2.9169999999999999E-15</c:v>
                </c:pt>
                <c:pt idx="18">
                  <c:v>3.64E-15</c:v>
                </c:pt>
                <c:pt idx="19">
                  <c:v>4.7479999999999998E-15</c:v>
                </c:pt>
                <c:pt idx="20">
                  <c:v>6.0530000000000003E-15</c:v>
                </c:pt>
                <c:pt idx="21">
                  <c:v>8.1709999999999997E-15</c:v>
                </c:pt>
                <c:pt idx="22">
                  <c:v>1.191E-14</c:v>
                </c:pt>
                <c:pt idx="24">
                  <c:v>1.981E-14</c:v>
                </c:pt>
                <c:pt idx="25">
                  <c:v>3.7749999999999997E-14</c:v>
                </c:pt>
                <c:pt idx="26">
                  <c:v>8.2959999999999994E-14</c:v>
                </c:pt>
                <c:pt idx="27">
                  <c:v>1.785E-13</c:v>
                </c:pt>
                <c:pt idx="28">
                  <c:v>2.7959999999999999E-13</c:v>
                </c:pt>
                <c:pt idx="30">
                  <c:v>3.2939999999999999E-13</c:v>
                </c:pt>
                <c:pt idx="31">
                  <c:v>3.4610000000000001E-13</c:v>
                </c:pt>
                <c:pt idx="32">
                  <c:v>3.5050000000000002E-13</c:v>
                </c:pt>
                <c:pt idx="33">
                  <c:v>3.5150000000000002E-13</c:v>
                </c:pt>
                <c:pt idx="34">
                  <c:v>3.4929999999999999E-13</c:v>
                </c:pt>
                <c:pt idx="36">
                  <c:v>3.4319999999999999E-13</c:v>
                </c:pt>
                <c:pt idx="37">
                  <c:v>3.2770000000000001E-13</c:v>
                </c:pt>
                <c:pt idx="38">
                  <c:v>2.7900000000000002E-13</c:v>
                </c:pt>
                <c:pt idx="39">
                  <c:v>1.7809999999999999E-13</c:v>
                </c:pt>
                <c:pt idx="40">
                  <c:v>8.2769999999999997E-14</c:v>
                </c:pt>
                <c:pt idx="42">
                  <c:v>3.749E-14</c:v>
                </c:pt>
                <c:pt idx="43">
                  <c:v>1.974E-14</c:v>
                </c:pt>
                <c:pt idx="44">
                  <c:v>1.19E-14</c:v>
                </c:pt>
                <c:pt idx="45">
                  <c:v>8.1179999999999998E-15</c:v>
                </c:pt>
                <c:pt idx="46">
                  <c:v>6.0859999999999999E-15</c:v>
                </c:pt>
                <c:pt idx="48">
                  <c:v>4.7479999999999998E-15</c:v>
                </c:pt>
                <c:pt idx="49">
                  <c:v>3.7040000000000002E-15</c:v>
                </c:pt>
                <c:pt idx="50">
                  <c:v>2.8889999999999998E-15</c:v>
                </c:pt>
                <c:pt idx="51">
                  <c:v>2.2259999999999999E-15</c:v>
                </c:pt>
                <c:pt idx="52">
                  <c:v>1.5739999999999999E-15</c:v>
                </c:pt>
                <c:pt idx="54">
                  <c:v>1.042E-15</c:v>
                </c:pt>
                <c:pt idx="55">
                  <c:v>5.9919999999999995E-16</c:v>
                </c:pt>
                <c:pt idx="56">
                  <c:v>3.2469999999999998E-16</c:v>
                </c:pt>
                <c:pt idx="57">
                  <c:v>1.598E-16</c:v>
                </c:pt>
                <c:pt idx="58">
                  <c:v>1.051E-16</c:v>
                </c:pt>
                <c:pt idx="60">
                  <c:v>7.6819999999999996E-17</c:v>
                </c:pt>
                <c:pt idx="61">
                  <c:v>5.8950000000000001E-17</c:v>
                </c:pt>
                <c:pt idx="62">
                  <c:v>3.8259999999999998E-17</c:v>
                </c:pt>
                <c:pt idx="63">
                  <c:v>2.963E-17</c:v>
                </c:pt>
                <c:pt idx="64">
                  <c:v>2.1870000000000001E-17</c:v>
                </c:pt>
                <c:pt idx="66">
                  <c:v>1.774E-17</c:v>
                </c:pt>
                <c:pt idx="67">
                  <c:v>1.6659999999999999E-17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234368"/>
        <c:axId val="311234928"/>
      </c:scatterChart>
      <c:valAx>
        <c:axId val="31123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x-axis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11234928"/>
        <c:crosses val="autoZero"/>
        <c:crossBetween val="midCat"/>
      </c:valAx>
      <c:valAx>
        <c:axId val="311234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</a:t>
                </a:r>
                <a:r>
                  <a:rPr lang="en-US" altLang="ko-KR" baseline="0"/>
                  <a:t> (Gy)</a:t>
                </a:r>
                <a:endParaRPr lang="ko-KR" altLang="en-US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3112343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Relative</a:t>
            </a:r>
            <a:r>
              <a:rPr lang="en-US" altLang="ko-KR" baseline="0"/>
              <a:t> Dose (%)</a:t>
            </a:r>
            <a:endParaRPr lang="ko-KR" alt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'D1.3cm CR'!$C$2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'D1.3cm CR'!$I$11:$I$78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'D1.3cm CR'!$J$11:$J$78</c:f>
              <c:numCache>
                <c:formatCode>0.00E+00</c:formatCode>
                <c:ptCount val="68"/>
                <c:pt idx="0">
                  <c:v>3.1310818546078992E-3</c:v>
                </c:pt>
                <c:pt idx="1">
                  <c:v>4.5239458118679641E-3</c:v>
                </c:pt>
                <c:pt idx="2">
                  <c:v>5.2012974623163516E-3</c:v>
                </c:pt>
                <c:pt idx="3">
                  <c:v>7.4127074985689753E-3</c:v>
                </c:pt>
                <c:pt idx="4">
                  <c:v>9.4619347452776191E-3</c:v>
                </c:pt>
                <c:pt idx="5">
                  <c:v>0</c:v>
                </c:pt>
                <c:pt idx="6">
                  <c:v>1.3119633657698911E-2</c:v>
                </c:pt>
                <c:pt idx="7">
                  <c:v>1.8189276855561914E-2</c:v>
                </c:pt>
                <c:pt idx="8">
                  <c:v>3.1902308719709976E-2</c:v>
                </c:pt>
                <c:pt idx="9">
                  <c:v>5.0276664758633849E-2</c:v>
                </c:pt>
                <c:pt idx="10">
                  <c:v>9.0593398206449155E-2</c:v>
                </c:pt>
                <c:pt idx="11">
                  <c:v>0</c:v>
                </c:pt>
                <c:pt idx="12">
                  <c:v>0.16176302232398396</c:v>
                </c:pt>
                <c:pt idx="13">
                  <c:v>0.25987406983400113</c:v>
                </c:pt>
                <c:pt idx="14">
                  <c:v>0.39248235069643206</c:v>
                </c:pt>
                <c:pt idx="15">
                  <c:v>0.53539400877695098</c:v>
                </c:pt>
                <c:pt idx="16">
                  <c:v>0.67887807670291922</c:v>
                </c:pt>
                <c:pt idx="17">
                  <c:v>0</c:v>
                </c:pt>
                <c:pt idx="18">
                  <c:v>0.88456401450104938</c:v>
                </c:pt>
                <c:pt idx="19">
                  <c:v>1.1417668383896205</c:v>
                </c:pt>
                <c:pt idx="20">
                  <c:v>1.4985689753863767</c:v>
                </c:pt>
                <c:pt idx="21">
                  <c:v>2.0625834764357949</c:v>
                </c:pt>
                <c:pt idx="22">
                  <c:v>3.0929211982446101</c:v>
                </c:pt>
                <c:pt idx="23">
                  <c:v>0</c:v>
                </c:pt>
                <c:pt idx="24">
                  <c:v>5.0238504102270554</c:v>
                </c:pt>
                <c:pt idx="25">
                  <c:v>9.1051326082808615</c:v>
                </c:pt>
                <c:pt idx="26">
                  <c:v>21.102842968899065</c:v>
                </c:pt>
                <c:pt idx="27">
                  <c:v>49.055523755008586</c:v>
                </c:pt>
                <c:pt idx="28">
                  <c:v>75.82522419385613</c:v>
                </c:pt>
                <c:pt idx="29">
                  <c:v>0</c:v>
                </c:pt>
                <c:pt idx="30">
                  <c:v>88.704445716466324</c:v>
                </c:pt>
                <c:pt idx="31">
                  <c:v>95.344399923678679</c:v>
                </c:pt>
                <c:pt idx="32">
                  <c:v>98.874260637282958</c:v>
                </c:pt>
                <c:pt idx="33">
                  <c:v>100</c:v>
                </c:pt>
                <c:pt idx="34">
                  <c:v>98.359091776378548</c:v>
                </c:pt>
                <c:pt idx="35">
                  <c:v>0</c:v>
                </c:pt>
                <c:pt idx="36">
                  <c:v>94.371303186414806</c:v>
                </c:pt>
                <c:pt idx="37">
                  <c:v>87.540545697385994</c:v>
                </c:pt>
                <c:pt idx="38">
                  <c:v>74.565922533867578</c:v>
                </c:pt>
                <c:pt idx="39">
                  <c:v>48.177828658652928</c:v>
                </c:pt>
                <c:pt idx="40">
                  <c:v>20.683075748902883</c:v>
                </c:pt>
                <c:pt idx="41">
                  <c:v>0</c:v>
                </c:pt>
                <c:pt idx="42">
                  <c:v>8.9982827704636534</c:v>
                </c:pt>
                <c:pt idx="43">
                  <c:v>4.9627933600457936</c:v>
                </c:pt>
                <c:pt idx="44">
                  <c:v>3.0738408700629649</c:v>
                </c:pt>
                <c:pt idx="45">
                  <c:v>2.058767410799466</c:v>
                </c:pt>
                <c:pt idx="46">
                  <c:v>1.5103987788589963</c:v>
                </c:pt>
                <c:pt idx="47">
                  <c:v>0</c:v>
                </c:pt>
                <c:pt idx="48">
                  <c:v>1.1448196908986834</c:v>
                </c:pt>
                <c:pt idx="49">
                  <c:v>0.87998473573745462</c:v>
                </c:pt>
                <c:pt idx="50">
                  <c:v>0.68135851936653302</c:v>
                </c:pt>
                <c:pt idx="51">
                  <c:v>0.53291356611333718</c:v>
                </c:pt>
                <c:pt idx="52">
                  <c:v>0.39515359664186223</c:v>
                </c:pt>
                <c:pt idx="53">
                  <c:v>0</c:v>
                </c:pt>
                <c:pt idx="54">
                  <c:v>0.26216370921579851</c:v>
                </c:pt>
                <c:pt idx="55">
                  <c:v>0.16140049608853271</c:v>
                </c:pt>
                <c:pt idx="56">
                  <c:v>9.0249952299179551E-2</c:v>
                </c:pt>
                <c:pt idx="57">
                  <c:v>5.1745850028620484E-2</c:v>
                </c:pt>
                <c:pt idx="58">
                  <c:v>3.2970807097882089E-2</c:v>
                </c:pt>
                <c:pt idx="59">
                  <c:v>0</c:v>
                </c:pt>
                <c:pt idx="60">
                  <c:v>2.1179164281625647E-2</c:v>
                </c:pt>
                <c:pt idx="61">
                  <c:v>1.3442091203968708E-2</c:v>
                </c:pt>
                <c:pt idx="62">
                  <c:v>9.0478916237359281E-3</c:v>
                </c:pt>
                <c:pt idx="63">
                  <c:v>7.5271894676588432E-3</c:v>
                </c:pt>
                <c:pt idx="64">
                  <c:v>5.4188132035871018E-3</c:v>
                </c:pt>
                <c:pt idx="65">
                  <c:v>0</c:v>
                </c:pt>
                <c:pt idx="66">
                  <c:v>3.7073077656935701E-3</c:v>
                </c:pt>
                <c:pt idx="67">
                  <c:v>3.0223239839725245E-3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'D1.3cm CR'!$M$2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'D1.3cm CR'!$T$11:$T$78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'D1.3cm CR'!$U$11:$U$78</c:f>
              <c:numCache>
                <c:formatCode>0.00E+00</c:formatCode>
                <c:ptCount val="68"/>
                <c:pt idx="0">
                  <c:v>5.7695590327169269E-3</c:v>
                </c:pt>
                <c:pt idx="1">
                  <c:v>5.5362731152204829E-3</c:v>
                </c:pt>
                <c:pt idx="2">
                  <c:v>8.8307254623044094E-3</c:v>
                </c:pt>
                <c:pt idx="3">
                  <c:v>8.8392603129445226E-3</c:v>
                </c:pt>
                <c:pt idx="4">
                  <c:v>1.1027027027027026E-2</c:v>
                </c:pt>
                <c:pt idx="5">
                  <c:v>0</c:v>
                </c:pt>
                <c:pt idx="6">
                  <c:v>1.3678520625889047E-2</c:v>
                </c:pt>
                <c:pt idx="7">
                  <c:v>1.9786628733997155E-2</c:v>
                </c:pt>
                <c:pt idx="8">
                  <c:v>3.1778093883357041E-2</c:v>
                </c:pt>
                <c:pt idx="9">
                  <c:v>4.6884779516358464E-2</c:v>
                </c:pt>
                <c:pt idx="10">
                  <c:v>8.6458036984352782E-2</c:v>
                </c:pt>
                <c:pt idx="11">
                  <c:v>0</c:v>
                </c:pt>
                <c:pt idx="12">
                  <c:v>0.17109530583214794</c:v>
                </c:pt>
                <c:pt idx="13">
                  <c:v>0.2984352773826458</c:v>
                </c:pt>
                <c:pt idx="14">
                  <c:v>0.45405405405405402</c:v>
                </c:pt>
                <c:pt idx="15">
                  <c:v>0.63812233285917497</c:v>
                </c:pt>
                <c:pt idx="16">
                  <c:v>0.82987197724039818</c:v>
                </c:pt>
                <c:pt idx="17">
                  <c:v>0</c:v>
                </c:pt>
                <c:pt idx="18">
                  <c:v>1.0355618776671409</c:v>
                </c:pt>
                <c:pt idx="19">
                  <c:v>1.3507823613086769</c:v>
                </c:pt>
                <c:pt idx="20">
                  <c:v>1.7220483641536273</c:v>
                </c:pt>
                <c:pt idx="21">
                  <c:v>2.3246088193456615</c:v>
                </c:pt>
                <c:pt idx="22">
                  <c:v>3.3883357041251774</c:v>
                </c:pt>
                <c:pt idx="23">
                  <c:v>0</c:v>
                </c:pt>
                <c:pt idx="24">
                  <c:v>5.6358463726884782</c:v>
                </c:pt>
                <c:pt idx="25">
                  <c:v>10.739687055476528</c:v>
                </c:pt>
                <c:pt idx="26">
                  <c:v>23.601706970128021</c:v>
                </c:pt>
                <c:pt idx="27">
                  <c:v>50.782361308677096</c:v>
                </c:pt>
                <c:pt idx="28">
                  <c:v>79.544807965860585</c:v>
                </c:pt>
                <c:pt idx="29">
                  <c:v>0</c:v>
                </c:pt>
                <c:pt idx="30">
                  <c:v>93.712660028449491</c:v>
                </c:pt>
                <c:pt idx="31">
                  <c:v>98.463726884779518</c:v>
                </c:pt>
                <c:pt idx="32">
                  <c:v>99.715504978662878</c:v>
                </c:pt>
                <c:pt idx="33">
                  <c:v>100</c:v>
                </c:pt>
                <c:pt idx="34">
                  <c:v>99.37411095305832</c:v>
                </c:pt>
                <c:pt idx="35">
                  <c:v>0</c:v>
                </c:pt>
                <c:pt idx="36">
                  <c:v>97.638691322901835</c:v>
                </c:pt>
                <c:pt idx="37">
                  <c:v>93.22901849217638</c:v>
                </c:pt>
                <c:pt idx="38">
                  <c:v>79.37411095305832</c:v>
                </c:pt>
                <c:pt idx="39">
                  <c:v>50.668563300142246</c:v>
                </c:pt>
                <c:pt idx="40">
                  <c:v>23.547652916073964</c:v>
                </c:pt>
                <c:pt idx="41">
                  <c:v>0</c:v>
                </c:pt>
                <c:pt idx="42">
                  <c:v>10.665718349928875</c:v>
                </c:pt>
                <c:pt idx="43">
                  <c:v>5.6159317211948787</c:v>
                </c:pt>
                <c:pt idx="44">
                  <c:v>3.3854907539118066</c:v>
                </c:pt>
                <c:pt idx="45">
                  <c:v>2.3095305832147939</c:v>
                </c:pt>
                <c:pt idx="46">
                  <c:v>1.7314366998577524</c:v>
                </c:pt>
                <c:pt idx="47">
                  <c:v>0</c:v>
                </c:pt>
                <c:pt idx="48">
                  <c:v>1.3507823613086769</c:v>
                </c:pt>
                <c:pt idx="49">
                  <c:v>1.053769559032717</c:v>
                </c:pt>
                <c:pt idx="50">
                  <c:v>0.82190611664295865</c:v>
                </c:pt>
                <c:pt idx="51">
                  <c:v>0.63328591749644381</c:v>
                </c:pt>
                <c:pt idx="52">
                  <c:v>0.44779516358463722</c:v>
                </c:pt>
                <c:pt idx="53">
                  <c:v>0</c:v>
                </c:pt>
                <c:pt idx="54">
                  <c:v>0.29644381223328586</c:v>
                </c:pt>
                <c:pt idx="55">
                  <c:v>0.17046941678520625</c:v>
                </c:pt>
                <c:pt idx="56">
                  <c:v>9.2375533428164999E-2</c:v>
                </c:pt>
                <c:pt idx="57">
                  <c:v>4.5462304409672832E-2</c:v>
                </c:pt>
                <c:pt idx="58">
                  <c:v>2.9900426742532002E-2</c:v>
                </c:pt>
                <c:pt idx="59">
                  <c:v>0</c:v>
                </c:pt>
                <c:pt idx="60">
                  <c:v>2.1854907539118062E-2</c:v>
                </c:pt>
                <c:pt idx="61">
                  <c:v>1.6770981507823614E-2</c:v>
                </c:pt>
                <c:pt idx="62">
                  <c:v>1.0884779516358464E-2</c:v>
                </c:pt>
                <c:pt idx="63">
                  <c:v>8.4295874822190604E-3</c:v>
                </c:pt>
                <c:pt idx="64">
                  <c:v>6.2219061166429585E-3</c:v>
                </c:pt>
                <c:pt idx="65">
                  <c:v>0</c:v>
                </c:pt>
                <c:pt idx="66">
                  <c:v>5.0469416785206252E-3</c:v>
                </c:pt>
                <c:pt idx="67">
                  <c:v>4.7396870554765281E-3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240528"/>
        <c:axId val="311241088"/>
      </c:scatterChart>
      <c:valAx>
        <c:axId val="31124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x-xis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11241088"/>
        <c:crosses val="autoZero"/>
        <c:crossBetween val="midCat"/>
      </c:valAx>
      <c:valAx>
        <c:axId val="311241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 (%)</a:t>
                </a:r>
                <a:endParaRPr lang="ko-KR" altLang="en-US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311240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Dose</a:t>
            </a:r>
            <a:r>
              <a:rPr lang="en-US" altLang="ko-KR" baseline="0"/>
              <a:t> / incident particles from original source (Gy)</a:t>
            </a:r>
            <a:endParaRPr lang="ko-KR" alt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'D1.7cm CR'!$C$2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'D1.7cm CR'!$I$11:$I$78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'D1.7cm CR'!$E$11:$E$78</c:f>
              <c:numCache>
                <c:formatCode>0.00E+00</c:formatCode>
                <c:ptCount val="68"/>
                <c:pt idx="0">
                  <c:v>8.5789999999999997E-17</c:v>
                </c:pt>
                <c:pt idx="1">
                  <c:v>1.2339999999999999E-16</c:v>
                </c:pt>
                <c:pt idx="2">
                  <c:v>1.551E-16</c:v>
                </c:pt>
                <c:pt idx="3">
                  <c:v>2.1769999999999999E-16</c:v>
                </c:pt>
                <c:pt idx="4">
                  <c:v>2.9949999999999999E-16</c:v>
                </c:pt>
                <c:pt idx="6">
                  <c:v>4.4379999999999998E-16</c:v>
                </c:pt>
                <c:pt idx="7">
                  <c:v>6.0350000000000004E-16</c:v>
                </c:pt>
                <c:pt idx="8">
                  <c:v>9.4480000000000009E-16</c:v>
                </c:pt>
                <c:pt idx="9">
                  <c:v>1.5839999999999999E-15</c:v>
                </c:pt>
                <c:pt idx="10">
                  <c:v>2.8779999999999998E-15</c:v>
                </c:pt>
                <c:pt idx="12">
                  <c:v>5.5270000000000001E-15</c:v>
                </c:pt>
                <c:pt idx="13">
                  <c:v>9.259E-15</c:v>
                </c:pt>
                <c:pt idx="14">
                  <c:v>1.421E-14</c:v>
                </c:pt>
                <c:pt idx="15">
                  <c:v>1.9619999999999999E-14</c:v>
                </c:pt>
                <c:pt idx="16">
                  <c:v>2.591E-14</c:v>
                </c:pt>
                <c:pt idx="18">
                  <c:v>3.498E-14</c:v>
                </c:pt>
                <c:pt idx="19">
                  <c:v>4.7630000000000001E-14</c:v>
                </c:pt>
                <c:pt idx="20">
                  <c:v>6.5030000000000002E-14</c:v>
                </c:pt>
                <c:pt idx="21">
                  <c:v>9.4480000000000005E-14</c:v>
                </c:pt>
                <c:pt idx="22">
                  <c:v>1.5419999999999999E-13</c:v>
                </c:pt>
                <c:pt idx="24">
                  <c:v>2.9799999999999999E-13</c:v>
                </c:pt>
                <c:pt idx="25">
                  <c:v>6.2190000000000001E-13</c:v>
                </c:pt>
                <c:pt idx="26">
                  <c:v>1.3560000000000001E-12</c:v>
                </c:pt>
                <c:pt idx="27">
                  <c:v>2.619E-12</c:v>
                </c:pt>
                <c:pt idx="28">
                  <c:v>3.8479999999999998E-12</c:v>
                </c:pt>
                <c:pt idx="30">
                  <c:v>4.5919999999999998E-12</c:v>
                </c:pt>
                <c:pt idx="31">
                  <c:v>4.9999999999999997E-12</c:v>
                </c:pt>
                <c:pt idx="32">
                  <c:v>5.2099999999999998E-12</c:v>
                </c:pt>
                <c:pt idx="33">
                  <c:v>5.2670000000000001E-12</c:v>
                </c:pt>
                <c:pt idx="34">
                  <c:v>5.183E-12</c:v>
                </c:pt>
                <c:pt idx="36">
                  <c:v>4.949E-12</c:v>
                </c:pt>
                <c:pt idx="37">
                  <c:v>4.5350000000000004E-12</c:v>
                </c:pt>
                <c:pt idx="38">
                  <c:v>3.7910000000000003E-12</c:v>
                </c:pt>
                <c:pt idx="39">
                  <c:v>2.5799999999999999E-12</c:v>
                </c:pt>
                <c:pt idx="40">
                  <c:v>1.33E-12</c:v>
                </c:pt>
                <c:pt idx="42">
                  <c:v>6.1339999999999999E-13</c:v>
                </c:pt>
                <c:pt idx="43">
                  <c:v>2.9430000000000002E-13</c:v>
                </c:pt>
                <c:pt idx="44">
                  <c:v>1.549E-13</c:v>
                </c:pt>
                <c:pt idx="45">
                  <c:v>9.4780000000000001E-14</c:v>
                </c:pt>
                <c:pt idx="46">
                  <c:v>6.4959999999999995E-14</c:v>
                </c:pt>
                <c:pt idx="48">
                  <c:v>4.7840000000000001E-14</c:v>
                </c:pt>
                <c:pt idx="49">
                  <c:v>3.5369999999999998E-14</c:v>
                </c:pt>
                <c:pt idx="50">
                  <c:v>2.5899999999999999E-14</c:v>
                </c:pt>
                <c:pt idx="51">
                  <c:v>1.993E-14</c:v>
                </c:pt>
                <c:pt idx="52">
                  <c:v>1.4360000000000001E-14</c:v>
                </c:pt>
                <c:pt idx="54">
                  <c:v>9.494E-15</c:v>
                </c:pt>
                <c:pt idx="55">
                  <c:v>5.5539999999999999E-15</c:v>
                </c:pt>
                <c:pt idx="56">
                  <c:v>2.9790000000000001E-15</c:v>
                </c:pt>
                <c:pt idx="57">
                  <c:v>1.6469999999999999E-15</c:v>
                </c:pt>
                <c:pt idx="58">
                  <c:v>1.042E-15</c:v>
                </c:pt>
                <c:pt idx="60">
                  <c:v>5.9849999999999996E-16</c:v>
                </c:pt>
                <c:pt idx="61">
                  <c:v>4.5399999999999998E-16</c:v>
                </c:pt>
                <c:pt idx="62">
                  <c:v>2.9320000000000001E-16</c:v>
                </c:pt>
                <c:pt idx="63">
                  <c:v>2.2819999999999999E-16</c:v>
                </c:pt>
                <c:pt idx="64">
                  <c:v>1.7680000000000001E-16</c:v>
                </c:pt>
                <c:pt idx="66">
                  <c:v>1.44E-16</c:v>
                </c:pt>
                <c:pt idx="67">
                  <c:v>9.9460000000000005E-17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'D1.7cm CR'!$M$2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'D1.7cm CR'!$T$11:$T$78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'D1.7cm CR'!$O$11:$O$78</c:f>
              <c:numCache>
                <c:formatCode>0.00E+00</c:formatCode>
                <c:ptCount val="68"/>
                <c:pt idx="0">
                  <c:v>1.4979999999999999E-17</c:v>
                </c:pt>
                <c:pt idx="1">
                  <c:v>1.8799999999999999E-17</c:v>
                </c:pt>
                <c:pt idx="2">
                  <c:v>2.125E-17</c:v>
                </c:pt>
                <c:pt idx="3">
                  <c:v>2.369E-17</c:v>
                </c:pt>
                <c:pt idx="4">
                  <c:v>2.6290000000000001E-17</c:v>
                </c:pt>
                <c:pt idx="6">
                  <c:v>3.1589999999999999E-17</c:v>
                </c:pt>
                <c:pt idx="7">
                  <c:v>4.6859999999999999E-17</c:v>
                </c:pt>
                <c:pt idx="8">
                  <c:v>6.1979999999999998E-17</c:v>
                </c:pt>
                <c:pt idx="9">
                  <c:v>1.001E-16</c:v>
                </c:pt>
                <c:pt idx="10">
                  <c:v>1.8059999999999999E-16</c:v>
                </c:pt>
                <c:pt idx="12">
                  <c:v>3.5029999999999999E-16</c:v>
                </c:pt>
                <c:pt idx="13">
                  <c:v>6.2770000000000002E-16</c:v>
                </c:pt>
                <c:pt idx="14">
                  <c:v>9.5590000000000001E-16</c:v>
                </c:pt>
                <c:pt idx="15">
                  <c:v>1.3559999999999999E-15</c:v>
                </c:pt>
                <c:pt idx="16">
                  <c:v>1.8529999999999999E-15</c:v>
                </c:pt>
                <c:pt idx="18">
                  <c:v>2.4690000000000001E-15</c:v>
                </c:pt>
                <c:pt idx="19">
                  <c:v>3.289E-15</c:v>
                </c:pt>
                <c:pt idx="20">
                  <c:v>4.4140000000000003E-15</c:v>
                </c:pt>
                <c:pt idx="21">
                  <c:v>6.1919999999999996E-15</c:v>
                </c:pt>
                <c:pt idx="22">
                  <c:v>9.9470000000000001E-15</c:v>
                </c:pt>
                <c:pt idx="24">
                  <c:v>1.9239999999999999E-14</c:v>
                </c:pt>
                <c:pt idx="25">
                  <c:v>4.1959999999999999E-14</c:v>
                </c:pt>
                <c:pt idx="26">
                  <c:v>9.0569999999999999E-14</c:v>
                </c:pt>
                <c:pt idx="27">
                  <c:v>1.7209999999999999E-13</c:v>
                </c:pt>
                <c:pt idx="28">
                  <c:v>2.5550000000000002E-13</c:v>
                </c:pt>
                <c:pt idx="30">
                  <c:v>3.0609999999999998E-13</c:v>
                </c:pt>
                <c:pt idx="31">
                  <c:v>3.2800000000000002E-13</c:v>
                </c:pt>
                <c:pt idx="32">
                  <c:v>3.3519999999999998E-13</c:v>
                </c:pt>
                <c:pt idx="33">
                  <c:v>3.3590000000000001E-13</c:v>
                </c:pt>
                <c:pt idx="34">
                  <c:v>3.3390000000000002E-13</c:v>
                </c:pt>
                <c:pt idx="36">
                  <c:v>3.259E-13</c:v>
                </c:pt>
                <c:pt idx="37">
                  <c:v>3.047E-13</c:v>
                </c:pt>
                <c:pt idx="38">
                  <c:v>2.5420000000000002E-13</c:v>
                </c:pt>
                <c:pt idx="39">
                  <c:v>1.719E-13</c:v>
                </c:pt>
                <c:pt idx="40">
                  <c:v>9.0559999999999995E-14</c:v>
                </c:pt>
                <c:pt idx="42">
                  <c:v>4.1509999999999998E-14</c:v>
                </c:pt>
                <c:pt idx="43">
                  <c:v>1.8930000000000001E-14</c:v>
                </c:pt>
                <c:pt idx="44">
                  <c:v>9.8959999999999999E-15</c:v>
                </c:pt>
                <c:pt idx="45">
                  <c:v>6.2760000000000002E-15</c:v>
                </c:pt>
                <c:pt idx="46">
                  <c:v>4.4930000000000002E-15</c:v>
                </c:pt>
                <c:pt idx="48">
                  <c:v>3.25E-15</c:v>
                </c:pt>
                <c:pt idx="49">
                  <c:v>2.4919999999999999E-15</c:v>
                </c:pt>
                <c:pt idx="50">
                  <c:v>1.8170000000000001E-15</c:v>
                </c:pt>
                <c:pt idx="51">
                  <c:v>1.338E-15</c:v>
                </c:pt>
                <c:pt idx="52">
                  <c:v>9.2330000000000003E-16</c:v>
                </c:pt>
                <c:pt idx="54">
                  <c:v>6.0809999999999996E-16</c:v>
                </c:pt>
                <c:pt idx="55">
                  <c:v>3.1739999999999999E-16</c:v>
                </c:pt>
                <c:pt idx="56">
                  <c:v>1.628E-16</c:v>
                </c:pt>
                <c:pt idx="57">
                  <c:v>1.015E-16</c:v>
                </c:pt>
                <c:pt idx="58">
                  <c:v>6.4910000000000004E-17</c:v>
                </c:pt>
                <c:pt idx="60">
                  <c:v>4.7260000000000003E-17</c:v>
                </c:pt>
                <c:pt idx="61">
                  <c:v>3.637E-17</c:v>
                </c:pt>
                <c:pt idx="62">
                  <c:v>3.3740000000000001E-17</c:v>
                </c:pt>
                <c:pt idx="63">
                  <c:v>2.189E-17</c:v>
                </c:pt>
                <c:pt idx="64">
                  <c:v>2.0230000000000001E-17</c:v>
                </c:pt>
                <c:pt idx="66">
                  <c:v>1.407E-17</c:v>
                </c:pt>
                <c:pt idx="67">
                  <c:v>1.345E-17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649104"/>
        <c:axId val="315649664"/>
      </c:scatterChart>
      <c:valAx>
        <c:axId val="31564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x-axis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15649664"/>
        <c:crosses val="autoZero"/>
        <c:crossBetween val="midCat"/>
      </c:valAx>
      <c:valAx>
        <c:axId val="315649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</a:t>
                </a:r>
                <a:r>
                  <a:rPr lang="en-US" altLang="ko-KR" baseline="0"/>
                  <a:t> (Gy)</a:t>
                </a:r>
                <a:endParaRPr lang="ko-KR" altLang="en-US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3156491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Relative</a:t>
            </a:r>
            <a:r>
              <a:rPr lang="en-US" altLang="ko-KR" baseline="0"/>
              <a:t> Dose (%)</a:t>
            </a:r>
            <a:endParaRPr lang="ko-KR" alt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'D1.7cm CR'!$C$2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'D1.7cm CR'!$I$11:$I$78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'D1.7cm CR'!$J$11:$J$78</c:f>
              <c:numCache>
                <c:formatCode>0.00E+00</c:formatCode>
                <c:ptCount val="68"/>
                <c:pt idx="0">
                  <c:v>1.6288209606986899E-3</c:v>
                </c:pt>
                <c:pt idx="1">
                  <c:v>2.3428896905259159E-3</c:v>
                </c:pt>
                <c:pt idx="2">
                  <c:v>2.9447503322574519E-3</c:v>
                </c:pt>
                <c:pt idx="3">
                  <c:v>4.1332827036263528E-3</c:v>
                </c:pt>
                <c:pt idx="4">
                  <c:v>5.6863489652553634E-3</c:v>
                </c:pt>
                <c:pt idx="5">
                  <c:v>0</c:v>
                </c:pt>
                <c:pt idx="6">
                  <c:v>8.4260489842415045E-3</c:v>
                </c:pt>
                <c:pt idx="7">
                  <c:v>1.1458135561040441E-2</c:v>
                </c:pt>
                <c:pt idx="8">
                  <c:v>1.7938105183216254E-2</c:v>
                </c:pt>
                <c:pt idx="9">
                  <c:v>3.0074045946459078E-2</c:v>
                </c:pt>
                <c:pt idx="10">
                  <c:v>5.4642111258781087E-2</c:v>
                </c:pt>
                <c:pt idx="11">
                  <c:v>0</c:v>
                </c:pt>
                <c:pt idx="12">
                  <c:v>0.10493639643060566</c:v>
                </c:pt>
                <c:pt idx="13">
                  <c:v>0.17579267134991455</c:v>
                </c:pt>
                <c:pt idx="14">
                  <c:v>0.26979305107271689</c:v>
                </c:pt>
                <c:pt idx="15">
                  <c:v>0.37250806910955003</c:v>
                </c:pt>
                <c:pt idx="16">
                  <c:v>0.49193089044997151</c:v>
                </c:pt>
                <c:pt idx="17">
                  <c:v>0</c:v>
                </c:pt>
                <c:pt idx="18">
                  <c:v>0.66413518131763816</c:v>
                </c:pt>
                <c:pt idx="19">
                  <c:v>0.90430985380672113</c:v>
                </c:pt>
                <c:pt idx="20">
                  <c:v>1.2346686918549459</c:v>
                </c:pt>
                <c:pt idx="21">
                  <c:v>1.7938105183216253</c:v>
                </c:pt>
                <c:pt idx="22">
                  <c:v>2.9276628061515089</c:v>
                </c:pt>
                <c:pt idx="23">
                  <c:v>0</c:v>
                </c:pt>
                <c:pt idx="24">
                  <c:v>5.6578697550787922</c:v>
                </c:pt>
                <c:pt idx="25">
                  <c:v>11.807480539206379</c:v>
                </c:pt>
                <c:pt idx="26">
                  <c:v>25.745205999620278</c:v>
                </c:pt>
                <c:pt idx="27">
                  <c:v>49.724700968293142</c:v>
                </c:pt>
                <c:pt idx="28">
                  <c:v>73.058667172963737</c:v>
                </c:pt>
                <c:pt idx="29">
                  <c:v>0</c:v>
                </c:pt>
                <c:pt idx="30">
                  <c:v>87.184355420543</c:v>
                </c:pt>
                <c:pt idx="31">
                  <c:v>94.930700588570332</c:v>
                </c:pt>
                <c:pt idx="32">
                  <c:v>98.917790013290301</c:v>
                </c:pt>
                <c:pt idx="33">
                  <c:v>100</c:v>
                </c:pt>
                <c:pt idx="34">
                  <c:v>98.405164230112021</c:v>
                </c:pt>
                <c:pt idx="35">
                  <c:v>0</c:v>
                </c:pt>
                <c:pt idx="36">
                  <c:v>93.962407442566914</c:v>
                </c:pt>
                <c:pt idx="37">
                  <c:v>86.102145433833314</c:v>
                </c:pt>
                <c:pt idx="38">
                  <c:v>71.976457186254038</c:v>
                </c:pt>
                <c:pt idx="39">
                  <c:v>48.9842415037023</c:v>
                </c:pt>
                <c:pt idx="40">
                  <c:v>25.251566356559714</c:v>
                </c:pt>
                <c:pt idx="41">
                  <c:v>0</c:v>
                </c:pt>
                <c:pt idx="42">
                  <c:v>11.646098348205809</c:v>
                </c:pt>
                <c:pt idx="43">
                  <c:v>5.5876210366432506</c:v>
                </c:pt>
                <c:pt idx="44">
                  <c:v>2.9409531042339094</c:v>
                </c:pt>
                <c:pt idx="45">
                  <c:v>1.7995063603569394</c:v>
                </c:pt>
                <c:pt idx="46">
                  <c:v>1.2333396620467059</c:v>
                </c:pt>
                <c:pt idx="47">
                  <c:v>0</c:v>
                </c:pt>
                <c:pt idx="48">
                  <c:v>0.90829694323144095</c:v>
                </c:pt>
                <c:pt idx="49">
                  <c:v>0.67153977596354653</c:v>
                </c:pt>
                <c:pt idx="50">
                  <c:v>0.49174102904879435</c:v>
                </c:pt>
                <c:pt idx="51">
                  <c:v>0.3783937725460414</c:v>
                </c:pt>
                <c:pt idx="52">
                  <c:v>0.27264097209037402</c:v>
                </c:pt>
                <c:pt idx="53">
                  <c:v>0</c:v>
                </c:pt>
                <c:pt idx="54">
                  <c:v>0.18025441427757738</c:v>
                </c:pt>
                <c:pt idx="55">
                  <c:v>0.10544902221378394</c:v>
                </c:pt>
                <c:pt idx="56">
                  <c:v>5.6559711410670212E-2</c:v>
                </c:pt>
                <c:pt idx="57">
                  <c:v>3.1270172773875067E-2</c:v>
                </c:pt>
                <c:pt idx="58">
                  <c:v>1.9783558002658058E-2</c:v>
                </c:pt>
                <c:pt idx="59">
                  <c:v>0</c:v>
                </c:pt>
                <c:pt idx="60">
                  <c:v>1.1363204860451869E-2</c:v>
                </c:pt>
                <c:pt idx="61">
                  <c:v>8.6197076134421867E-3</c:v>
                </c:pt>
                <c:pt idx="62">
                  <c:v>5.5667362825137651E-3</c:v>
                </c:pt>
                <c:pt idx="63">
                  <c:v>4.3326371748623497E-3</c:v>
                </c:pt>
                <c:pt idx="64">
                  <c:v>3.3567495728118475E-3</c:v>
                </c:pt>
                <c:pt idx="65">
                  <c:v>0</c:v>
                </c:pt>
                <c:pt idx="66">
                  <c:v>2.7340041769508259E-3</c:v>
                </c:pt>
                <c:pt idx="67">
                  <c:v>1.8883614961078413E-3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'D1.7cm CR'!$M$2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'D1.7cm CR'!$T$11:$T$78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'D1.7cm CR'!$U$11:$U$78</c:f>
              <c:numCache>
                <c:formatCode>0.00E+00</c:formatCode>
                <c:ptCount val="68"/>
                <c:pt idx="0">
                  <c:v>4.4596606132777609E-3</c:v>
                </c:pt>
                <c:pt idx="1">
                  <c:v>5.5969038404286983E-3</c:v>
                </c:pt>
                <c:pt idx="2">
                  <c:v>6.3262875855909489E-3</c:v>
                </c:pt>
                <c:pt idx="3">
                  <c:v>7.0526942542423338E-3</c:v>
                </c:pt>
                <c:pt idx="4">
                  <c:v>7.8267341470675787E-3</c:v>
                </c:pt>
                <c:pt idx="5">
                  <c:v>0</c:v>
                </c:pt>
                <c:pt idx="6">
                  <c:v>9.4045846978267327E-3</c:v>
                </c:pt>
                <c:pt idx="7">
                  <c:v>1.3950580529919617E-2</c:v>
                </c:pt>
                <c:pt idx="8">
                  <c:v>1.8451920214349507E-2</c:v>
                </c:pt>
                <c:pt idx="9">
                  <c:v>2.9800535873771954E-2</c:v>
                </c:pt>
                <c:pt idx="10">
                  <c:v>5.3766001786245902E-2</c:v>
                </c:pt>
                <c:pt idx="11">
                  <c:v>0</c:v>
                </c:pt>
                <c:pt idx="12">
                  <c:v>0.10428699017564752</c:v>
                </c:pt>
                <c:pt idx="13">
                  <c:v>0.18687109258707948</c:v>
                </c:pt>
                <c:pt idx="14">
                  <c:v>0.28457874367371239</c:v>
                </c:pt>
                <c:pt idx="15">
                  <c:v>0.40369157487347418</c:v>
                </c:pt>
                <c:pt idx="16">
                  <c:v>0.55165227746353074</c:v>
                </c:pt>
                <c:pt idx="17">
                  <c:v>0</c:v>
                </c:pt>
                <c:pt idx="18">
                  <c:v>0.73504019053289671</c:v>
                </c:pt>
                <c:pt idx="19">
                  <c:v>0.97916046442393567</c:v>
                </c:pt>
                <c:pt idx="20">
                  <c:v>1.3140815718963976</c:v>
                </c:pt>
                <c:pt idx="21">
                  <c:v>1.8434057755284308</c:v>
                </c:pt>
                <c:pt idx="22">
                  <c:v>2.9612980053587377</c:v>
                </c:pt>
                <c:pt idx="23">
                  <c:v>0</c:v>
                </c:pt>
                <c:pt idx="24">
                  <c:v>5.7278952069068172</c:v>
                </c:pt>
                <c:pt idx="25">
                  <c:v>12.491813039595117</c:v>
                </c:pt>
                <c:pt idx="26">
                  <c:v>26.963381958916344</c:v>
                </c:pt>
                <c:pt idx="27">
                  <c:v>51.235486752009521</c:v>
                </c:pt>
                <c:pt idx="28">
                  <c:v>76.064304852634706</c:v>
                </c:pt>
                <c:pt idx="29">
                  <c:v>0</c:v>
                </c:pt>
                <c:pt idx="30">
                  <c:v>91.128311997618326</c:v>
                </c:pt>
                <c:pt idx="31">
                  <c:v>97.648109556415591</c:v>
                </c:pt>
                <c:pt idx="32">
                  <c:v>99.791604644239357</c:v>
                </c:pt>
                <c:pt idx="33">
                  <c:v>100</c:v>
                </c:pt>
                <c:pt idx="34">
                  <c:v>99.404584697826735</c:v>
                </c:pt>
                <c:pt idx="35">
                  <c:v>0</c:v>
                </c:pt>
                <c:pt idx="36">
                  <c:v>97.022923489133674</c:v>
                </c:pt>
                <c:pt idx="37">
                  <c:v>90.711521286097053</c:v>
                </c:pt>
                <c:pt idx="38">
                  <c:v>75.677284906222098</c:v>
                </c:pt>
                <c:pt idx="39">
                  <c:v>51.175945221792198</c:v>
                </c:pt>
                <c:pt idx="40">
                  <c:v>26.960404882405477</c:v>
                </c:pt>
                <c:pt idx="41">
                  <c:v>0</c:v>
                </c:pt>
                <c:pt idx="42">
                  <c:v>12.357844596606132</c:v>
                </c:pt>
                <c:pt idx="43">
                  <c:v>5.6356058350699616</c:v>
                </c:pt>
                <c:pt idx="44">
                  <c:v>2.946114915153319</c:v>
                </c:pt>
                <c:pt idx="45">
                  <c:v>1.8684132182197084</c:v>
                </c:pt>
                <c:pt idx="46">
                  <c:v>1.3376004763322418</c:v>
                </c:pt>
                <c:pt idx="47">
                  <c:v>0</c:v>
                </c:pt>
                <c:pt idx="48">
                  <c:v>0.9675498660315569</c:v>
                </c:pt>
                <c:pt idx="49">
                  <c:v>0.74188746650788917</c:v>
                </c:pt>
                <c:pt idx="50">
                  <c:v>0.54093480202441202</c:v>
                </c:pt>
                <c:pt idx="51">
                  <c:v>0.39833283715391488</c:v>
                </c:pt>
                <c:pt idx="52">
                  <c:v>0.27487347424828817</c:v>
                </c:pt>
                <c:pt idx="53">
                  <c:v>0</c:v>
                </c:pt>
                <c:pt idx="54">
                  <c:v>0.18103602262578145</c:v>
                </c:pt>
                <c:pt idx="55">
                  <c:v>9.4492408454897286E-2</c:v>
                </c:pt>
                <c:pt idx="56">
                  <c:v>4.8466805596903841E-2</c:v>
                </c:pt>
                <c:pt idx="57">
                  <c:v>3.0217326585293244E-2</c:v>
                </c:pt>
                <c:pt idx="58">
                  <c:v>1.9324203632033344E-2</c:v>
                </c:pt>
                <c:pt idx="59">
                  <c:v>0</c:v>
                </c:pt>
                <c:pt idx="60">
                  <c:v>1.4069663590354274E-2</c:v>
                </c:pt>
                <c:pt idx="61">
                  <c:v>1.082762727002084E-2</c:v>
                </c:pt>
                <c:pt idx="62">
                  <c:v>1.0044656147662995E-2</c:v>
                </c:pt>
                <c:pt idx="63">
                  <c:v>6.5168204822863944E-3</c:v>
                </c:pt>
                <c:pt idx="64">
                  <c:v>6.0226257814825837E-3</c:v>
                </c:pt>
                <c:pt idx="65">
                  <c:v>0</c:v>
                </c:pt>
                <c:pt idx="66">
                  <c:v>4.1887466507889255E-3</c:v>
                </c:pt>
                <c:pt idx="67">
                  <c:v>4.0041679071152123E-3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655264"/>
        <c:axId val="315627232"/>
      </c:scatterChart>
      <c:valAx>
        <c:axId val="31565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x-xis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15627232"/>
        <c:crosses val="autoZero"/>
        <c:crossBetween val="midCat"/>
      </c:valAx>
      <c:valAx>
        <c:axId val="315627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 (%)</a:t>
                </a:r>
                <a:endParaRPr lang="ko-KR" altLang="en-US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315655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Dose</a:t>
            </a:r>
            <a:r>
              <a:rPr lang="en-US" altLang="ko-KR" baseline="0"/>
              <a:t> / incident particles from original source (Gy)</a:t>
            </a:r>
            <a:endParaRPr lang="ko-KR" alt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'D1.9cm CR'!$C$2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'D1.9cm CR'!$I$11:$I$78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'D1.9cm CR'!$E$11:$E$78</c:f>
              <c:numCache>
                <c:formatCode>0.00E+00</c:formatCode>
                <c:ptCount val="68"/>
                <c:pt idx="0">
                  <c:v>6.4709999999999995E-17</c:v>
                </c:pt>
                <c:pt idx="1">
                  <c:v>1.0230000000000001E-16</c:v>
                </c:pt>
                <c:pt idx="2">
                  <c:v>1.009E-16</c:v>
                </c:pt>
                <c:pt idx="3">
                  <c:v>1.8610000000000001E-16</c:v>
                </c:pt>
                <c:pt idx="4">
                  <c:v>2.5049999999999998E-16</c:v>
                </c:pt>
                <c:pt idx="6">
                  <c:v>3.1160000000000002E-16</c:v>
                </c:pt>
                <c:pt idx="7">
                  <c:v>4.2869999999999999E-16</c:v>
                </c:pt>
                <c:pt idx="8">
                  <c:v>6.9010000000000001E-16</c:v>
                </c:pt>
                <c:pt idx="9">
                  <c:v>1.2079999999999999E-15</c:v>
                </c:pt>
                <c:pt idx="10">
                  <c:v>2.1330000000000001E-15</c:v>
                </c:pt>
                <c:pt idx="12">
                  <c:v>4.028E-15</c:v>
                </c:pt>
                <c:pt idx="13">
                  <c:v>6.918E-15</c:v>
                </c:pt>
                <c:pt idx="14">
                  <c:v>1.066E-14</c:v>
                </c:pt>
                <c:pt idx="15">
                  <c:v>1.5069999999999999E-14</c:v>
                </c:pt>
                <c:pt idx="16">
                  <c:v>2.0299999999999999E-14</c:v>
                </c:pt>
                <c:pt idx="18">
                  <c:v>2.8450000000000001E-14</c:v>
                </c:pt>
                <c:pt idx="19">
                  <c:v>3.9090000000000001E-14</c:v>
                </c:pt>
                <c:pt idx="20">
                  <c:v>5.5249999999999998E-14</c:v>
                </c:pt>
                <c:pt idx="21">
                  <c:v>8.157E-14</c:v>
                </c:pt>
                <c:pt idx="22">
                  <c:v>1.4090000000000001E-13</c:v>
                </c:pt>
                <c:pt idx="24">
                  <c:v>2.9510000000000002E-13</c:v>
                </c:pt>
                <c:pt idx="25">
                  <c:v>6.505E-13</c:v>
                </c:pt>
                <c:pt idx="26">
                  <c:v>1.3810000000000001E-12</c:v>
                </c:pt>
                <c:pt idx="27">
                  <c:v>2.5329999999999998E-12</c:v>
                </c:pt>
                <c:pt idx="28">
                  <c:v>3.6520000000000002E-12</c:v>
                </c:pt>
                <c:pt idx="30">
                  <c:v>4.3899999999999997E-12</c:v>
                </c:pt>
                <c:pt idx="31">
                  <c:v>4.8129999999999998E-12</c:v>
                </c:pt>
                <c:pt idx="32">
                  <c:v>5.0259999999999998E-12</c:v>
                </c:pt>
                <c:pt idx="33">
                  <c:v>5.0839999999999997E-12</c:v>
                </c:pt>
                <c:pt idx="34">
                  <c:v>5.0040000000000001E-12</c:v>
                </c:pt>
                <c:pt idx="36">
                  <c:v>4.7679999999999999E-12</c:v>
                </c:pt>
                <c:pt idx="37">
                  <c:v>4.3349999999999996E-12</c:v>
                </c:pt>
                <c:pt idx="38">
                  <c:v>3.5970000000000001E-12</c:v>
                </c:pt>
                <c:pt idx="39">
                  <c:v>2.4910000000000002E-12</c:v>
                </c:pt>
                <c:pt idx="40">
                  <c:v>1.359E-12</c:v>
                </c:pt>
                <c:pt idx="42">
                  <c:v>6.39E-13</c:v>
                </c:pt>
                <c:pt idx="43">
                  <c:v>2.9170000000000001E-13</c:v>
                </c:pt>
                <c:pt idx="44">
                  <c:v>1.4079999999999999E-13</c:v>
                </c:pt>
                <c:pt idx="45">
                  <c:v>8.2050000000000001E-14</c:v>
                </c:pt>
                <c:pt idx="46">
                  <c:v>5.4829999999999998E-14</c:v>
                </c:pt>
                <c:pt idx="48">
                  <c:v>3.9680000000000001E-14</c:v>
                </c:pt>
                <c:pt idx="49">
                  <c:v>2.8580000000000003E-14</c:v>
                </c:pt>
                <c:pt idx="50">
                  <c:v>2.0249999999999999E-14</c:v>
                </c:pt>
                <c:pt idx="51">
                  <c:v>1.5299999999999999E-14</c:v>
                </c:pt>
                <c:pt idx="52">
                  <c:v>1.094E-14</c:v>
                </c:pt>
                <c:pt idx="54">
                  <c:v>7.0159999999999996E-15</c:v>
                </c:pt>
                <c:pt idx="55">
                  <c:v>3.9639999999999997E-15</c:v>
                </c:pt>
                <c:pt idx="56">
                  <c:v>2.0449999999999999E-15</c:v>
                </c:pt>
                <c:pt idx="57">
                  <c:v>1.1729999999999999E-15</c:v>
                </c:pt>
                <c:pt idx="58">
                  <c:v>7.8609999999999999E-16</c:v>
                </c:pt>
                <c:pt idx="60">
                  <c:v>4.514E-16</c:v>
                </c:pt>
                <c:pt idx="61">
                  <c:v>3.3030000000000001E-16</c:v>
                </c:pt>
                <c:pt idx="62">
                  <c:v>2.413E-16</c:v>
                </c:pt>
                <c:pt idx="63">
                  <c:v>1.6979999999999999E-16</c:v>
                </c:pt>
                <c:pt idx="64">
                  <c:v>1.2369999999999999E-16</c:v>
                </c:pt>
                <c:pt idx="66">
                  <c:v>1.511E-16</c:v>
                </c:pt>
                <c:pt idx="67">
                  <c:v>1.063E-16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'D1.9cm CR'!$M$2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'D1.9cm CR'!$T$11:$T$78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'D1.9cm CR'!$O$11:$O$78</c:f>
              <c:numCache>
                <c:formatCode>0.00E+00</c:formatCode>
                <c:ptCount val="68"/>
                <c:pt idx="0">
                  <c:v>1.188E-17</c:v>
                </c:pt>
                <c:pt idx="1">
                  <c:v>1.4909999999999998E-17</c:v>
                </c:pt>
                <c:pt idx="2">
                  <c:v>2.1310000000000001E-17</c:v>
                </c:pt>
                <c:pt idx="3">
                  <c:v>2.2480000000000001E-17</c:v>
                </c:pt>
                <c:pt idx="4">
                  <c:v>2.582E-17</c:v>
                </c:pt>
                <c:pt idx="6">
                  <c:v>3.0350000000000003E-17</c:v>
                </c:pt>
                <c:pt idx="7">
                  <c:v>3.9299999999999999E-17</c:v>
                </c:pt>
                <c:pt idx="8">
                  <c:v>4.8170000000000002E-17</c:v>
                </c:pt>
                <c:pt idx="9">
                  <c:v>7.9239999999999994E-17</c:v>
                </c:pt>
                <c:pt idx="10">
                  <c:v>1.143E-16</c:v>
                </c:pt>
                <c:pt idx="12">
                  <c:v>2.215E-16</c:v>
                </c:pt>
                <c:pt idx="13">
                  <c:v>4.3289999999999999E-16</c:v>
                </c:pt>
                <c:pt idx="14">
                  <c:v>6.7919999999999997E-16</c:v>
                </c:pt>
                <c:pt idx="15">
                  <c:v>9.5140000000000004E-16</c:v>
                </c:pt>
                <c:pt idx="16">
                  <c:v>1.3520000000000001E-15</c:v>
                </c:pt>
                <c:pt idx="18">
                  <c:v>1.811E-15</c:v>
                </c:pt>
                <c:pt idx="19">
                  <c:v>2.4529999999999998E-15</c:v>
                </c:pt>
                <c:pt idx="20">
                  <c:v>3.5009999999999999E-15</c:v>
                </c:pt>
                <c:pt idx="21">
                  <c:v>4.9370000000000004E-15</c:v>
                </c:pt>
                <c:pt idx="22">
                  <c:v>8.2739999999999999E-15</c:v>
                </c:pt>
                <c:pt idx="24">
                  <c:v>1.6989999999999999E-14</c:v>
                </c:pt>
                <c:pt idx="25">
                  <c:v>3.923E-14</c:v>
                </c:pt>
                <c:pt idx="26">
                  <c:v>8.5269999999999999E-14</c:v>
                </c:pt>
                <c:pt idx="27">
                  <c:v>1.5750000000000001E-13</c:v>
                </c:pt>
                <c:pt idx="28">
                  <c:v>2.3020000000000002E-13</c:v>
                </c:pt>
                <c:pt idx="30">
                  <c:v>2.7770000000000002E-13</c:v>
                </c:pt>
                <c:pt idx="31">
                  <c:v>2.993E-13</c:v>
                </c:pt>
                <c:pt idx="32">
                  <c:v>3.0719999999999999E-13</c:v>
                </c:pt>
                <c:pt idx="33">
                  <c:v>3.085E-13</c:v>
                </c:pt>
                <c:pt idx="34">
                  <c:v>3.0580000000000002E-13</c:v>
                </c:pt>
                <c:pt idx="36">
                  <c:v>2.9819999999999998E-13</c:v>
                </c:pt>
                <c:pt idx="37">
                  <c:v>2.7599999999999999E-13</c:v>
                </c:pt>
                <c:pt idx="38">
                  <c:v>2.2979999999999999E-13</c:v>
                </c:pt>
                <c:pt idx="39">
                  <c:v>1.5689999999999999E-13</c:v>
                </c:pt>
                <c:pt idx="40">
                  <c:v>8.5459999999999996E-14</c:v>
                </c:pt>
                <c:pt idx="42">
                  <c:v>3.8810000000000001E-14</c:v>
                </c:pt>
                <c:pt idx="43">
                  <c:v>1.686E-14</c:v>
                </c:pt>
                <c:pt idx="44">
                  <c:v>8.169E-15</c:v>
                </c:pt>
                <c:pt idx="45">
                  <c:v>5.0300000000000001E-15</c:v>
                </c:pt>
                <c:pt idx="46">
                  <c:v>3.5159999999999999E-15</c:v>
                </c:pt>
                <c:pt idx="48">
                  <c:v>2.4670000000000001E-15</c:v>
                </c:pt>
                <c:pt idx="49">
                  <c:v>1.8379999999999999E-15</c:v>
                </c:pt>
                <c:pt idx="50">
                  <c:v>1.3260000000000001E-15</c:v>
                </c:pt>
                <c:pt idx="51">
                  <c:v>9.5739999999999994E-16</c:v>
                </c:pt>
                <c:pt idx="52">
                  <c:v>6.6610000000000002E-16</c:v>
                </c:pt>
                <c:pt idx="54">
                  <c:v>4.0779999999999999E-16</c:v>
                </c:pt>
                <c:pt idx="55">
                  <c:v>2.1259999999999999E-16</c:v>
                </c:pt>
                <c:pt idx="56">
                  <c:v>1.125E-16</c:v>
                </c:pt>
                <c:pt idx="57">
                  <c:v>6.6250000000000004E-17</c:v>
                </c:pt>
                <c:pt idx="58">
                  <c:v>5.0319999999999997E-17</c:v>
                </c:pt>
                <c:pt idx="60">
                  <c:v>3.6759999999999999E-17</c:v>
                </c:pt>
                <c:pt idx="61">
                  <c:v>3.1470000000000003E-17</c:v>
                </c:pt>
                <c:pt idx="62">
                  <c:v>2.971E-17</c:v>
                </c:pt>
                <c:pt idx="63">
                  <c:v>2.35E-17</c:v>
                </c:pt>
                <c:pt idx="64">
                  <c:v>1.7500000000000001E-17</c:v>
                </c:pt>
                <c:pt idx="66">
                  <c:v>1.5400000000000001E-17</c:v>
                </c:pt>
                <c:pt idx="67">
                  <c:v>1.3459999999999999E-17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632832"/>
        <c:axId val="315633392"/>
      </c:scatterChart>
      <c:valAx>
        <c:axId val="31563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x-axis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15633392"/>
        <c:crosses val="autoZero"/>
        <c:crossBetween val="midCat"/>
      </c:valAx>
      <c:valAx>
        <c:axId val="31563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</a:t>
                </a:r>
                <a:r>
                  <a:rPr lang="en-US" altLang="ko-KR" baseline="0"/>
                  <a:t> (Gy)</a:t>
                </a:r>
                <a:endParaRPr lang="ko-KR" altLang="en-US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3156328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Relative</a:t>
            </a:r>
            <a:r>
              <a:rPr lang="en-US" altLang="ko-KR" baseline="0"/>
              <a:t> Dose (%)</a:t>
            </a:r>
            <a:endParaRPr lang="ko-KR" alt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'D1.9cm CR'!$C$2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'D1.9cm CR'!$I$11:$I$78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'D1.9cm CR'!$J$11:$J$78</c:f>
              <c:numCache>
                <c:formatCode>0.00E+00</c:formatCode>
                <c:ptCount val="68"/>
                <c:pt idx="0">
                  <c:v>1.272816679779701E-3</c:v>
                </c:pt>
                <c:pt idx="1">
                  <c:v>2.0121951219512196E-3</c:v>
                </c:pt>
                <c:pt idx="2">
                  <c:v>1.9846577498033044E-3</c:v>
                </c:pt>
                <c:pt idx="3">
                  <c:v>3.6605035405192768E-3</c:v>
                </c:pt>
                <c:pt idx="4">
                  <c:v>4.9272226593233669E-3</c:v>
                </c:pt>
                <c:pt idx="5">
                  <c:v>0</c:v>
                </c:pt>
                <c:pt idx="6">
                  <c:v>6.1290322580645172E-3</c:v>
                </c:pt>
                <c:pt idx="7">
                  <c:v>8.432336742722266E-3</c:v>
                </c:pt>
                <c:pt idx="8">
                  <c:v>1.3573957513768687E-2</c:v>
                </c:pt>
                <c:pt idx="9">
                  <c:v>2.3760818253343821E-2</c:v>
                </c:pt>
                <c:pt idx="10">
                  <c:v>4.1955153422501973E-2</c:v>
                </c:pt>
                <c:pt idx="11">
                  <c:v>0</c:v>
                </c:pt>
                <c:pt idx="12">
                  <c:v>7.9228953579858388E-2</c:v>
                </c:pt>
                <c:pt idx="13">
                  <c:v>0.13607395751376869</c:v>
                </c:pt>
                <c:pt idx="14">
                  <c:v>0.20967741935483875</c:v>
                </c:pt>
                <c:pt idx="15">
                  <c:v>0.29642014162077102</c:v>
                </c:pt>
                <c:pt idx="16">
                  <c:v>0.3992918961447679</c:v>
                </c:pt>
                <c:pt idx="17">
                  <c:v>0</c:v>
                </c:pt>
                <c:pt idx="18">
                  <c:v>0.55959874114870178</c:v>
                </c:pt>
                <c:pt idx="19">
                  <c:v>0.76888276947285605</c:v>
                </c:pt>
                <c:pt idx="20">
                  <c:v>1.0867427222659325</c:v>
                </c:pt>
                <c:pt idx="21">
                  <c:v>1.6044453186467349</c:v>
                </c:pt>
                <c:pt idx="22">
                  <c:v>2.7714398111723058</c:v>
                </c:pt>
                <c:pt idx="23">
                  <c:v>0</c:v>
                </c:pt>
                <c:pt idx="24">
                  <c:v>5.8044846577498044</c:v>
                </c:pt>
                <c:pt idx="25">
                  <c:v>12.795043273013377</c:v>
                </c:pt>
                <c:pt idx="26">
                  <c:v>27.163650668764756</c:v>
                </c:pt>
                <c:pt idx="27">
                  <c:v>49.822974036191972</c:v>
                </c:pt>
                <c:pt idx="28">
                  <c:v>71.833202202989781</c:v>
                </c:pt>
                <c:pt idx="29">
                  <c:v>0</c:v>
                </c:pt>
                <c:pt idx="30">
                  <c:v>86.349331235247845</c:v>
                </c:pt>
                <c:pt idx="31">
                  <c:v>94.669551534225022</c:v>
                </c:pt>
                <c:pt idx="32">
                  <c:v>98.859166011014949</c:v>
                </c:pt>
                <c:pt idx="33">
                  <c:v>100</c:v>
                </c:pt>
                <c:pt idx="34">
                  <c:v>98.426435877262008</c:v>
                </c:pt>
                <c:pt idx="35">
                  <c:v>0</c:v>
                </c:pt>
                <c:pt idx="36">
                  <c:v>93.784421715184891</c:v>
                </c:pt>
                <c:pt idx="37">
                  <c:v>85.267505900865459</c:v>
                </c:pt>
                <c:pt idx="38">
                  <c:v>70.751376868607394</c:v>
                </c:pt>
                <c:pt idx="39">
                  <c:v>48.996852871754534</c:v>
                </c:pt>
                <c:pt idx="40">
                  <c:v>26.730920535011805</c:v>
                </c:pt>
                <c:pt idx="41">
                  <c:v>0</c:v>
                </c:pt>
                <c:pt idx="42">
                  <c:v>12.568843430369789</c:v>
                </c:pt>
                <c:pt idx="43">
                  <c:v>5.7376081825334388</c:v>
                </c:pt>
                <c:pt idx="44">
                  <c:v>2.7694728560188828</c:v>
                </c:pt>
                <c:pt idx="45">
                  <c:v>1.613886703383163</c:v>
                </c:pt>
                <c:pt idx="46">
                  <c:v>1.0784815106215577</c:v>
                </c:pt>
                <c:pt idx="47">
                  <c:v>0</c:v>
                </c:pt>
                <c:pt idx="48">
                  <c:v>0.78048780487804892</c:v>
                </c:pt>
                <c:pt idx="49">
                  <c:v>0.56215578284815115</c:v>
                </c:pt>
                <c:pt idx="50">
                  <c:v>0.39830841856805671</c:v>
                </c:pt>
                <c:pt idx="51">
                  <c:v>0.30094413847364276</c:v>
                </c:pt>
                <c:pt idx="52">
                  <c:v>0.21518489378442174</c:v>
                </c:pt>
                <c:pt idx="53">
                  <c:v>0</c:v>
                </c:pt>
                <c:pt idx="54">
                  <c:v>0.13800157356412274</c:v>
                </c:pt>
                <c:pt idx="55">
                  <c:v>7.797010228166798E-2</c:v>
                </c:pt>
                <c:pt idx="56">
                  <c:v>4.022423288749017E-2</c:v>
                </c:pt>
                <c:pt idx="57">
                  <c:v>2.3072383949645947E-2</c:v>
                </c:pt>
                <c:pt idx="58">
                  <c:v>1.5462234461054289E-2</c:v>
                </c:pt>
                <c:pt idx="59">
                  <c:v>0</c:v>
                </c:pt>
                <c:pt idx="60">
                  <c:v>8.8788355625491755E-3</c:v>
                </c:pt>
                <c:pt idx="61">
                  <c:v>6.4968528717545245E-3</c:v>
                </c:pt>
                <c:pt idx="62">
                  <c:v>4.7462627852084974E-3</c:v>
                </c:pt>
                <c:pt idx="63">
                  <c:v>3.3398898505114082E-3</c:v>
                </c:pt>
                <c:pt idx="64">
                  <c:v>2.4331235247836351E-3</c:v>
                </c:pt>
                <c:pt idx="65">
                  <c:v>0</c:v>
                </c:pt>
                <c:pt idx="66">
                  <c:v>2.9720692368214005E-3</c:v>
                </c:pt>
                <c:pt idx="67">
                  <c:v>2.0908733280881196E-3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'D1.9cm CR'!$M$2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'D1.9cm CR'!$T$11:$T$78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'D1.9cm CR'!$U$11:$U$78</c:f>
              <c:numCache>
                <c:formatCode>0.00E+00</c:formatCode>
                <c:ptCount val="68"/>
                <c:pt idx="0">
                  <c:v>3.8508914100486222E-3</c:v>
                </c:pt>
                <c:pt idx="1">
                  <c:v>4.8330632090761742E-3</c:v>
                </c:pt>
                <c:pt idx="2">
                  <c:v>6.9076175040518649E-3</c:v>
                </c:pt>
                <c:pt idx="3">
                  <c:v>7.2868719611021079E-3</c:v>
                </c:pt>
                <c:pt idx="4">
                  <c:v>8.3695299837925445E-3</c:v>
                </c:pt>
                <c:pt idx="5">
                  <c:v>0</c:v>
                </c:pt>
                <c:pt idx="6">
                  <c:v>9.8379254457050258E-3</c:v>
                </c:pt>
                <c:pt idx="7">
                  <c:v>1.2739059967585091E-2</c:v>
                </c:pt>
                <c:pt idx="8">
                  <c:v>1.5614262560777959E-2</c:v>
                </c:pt>
                <c:pt idx="9">
                  <c:v>2.5685575364667746E-2</c:v>
                </c:pt>
                <c:pt idx="10">
                  <c:v>3.7050243111831443E-2</c:v>
                </c:pt>
                <c:pt idx="11">
                  <c:v>0</c:v>
                </c:pt>
                <c:pt idx="12">
                  <c:v>7.1799027552674227E-2</c:v>
                </c:pt>
                <c:pt idx="13">
                  <c:v>0.14032414910858995</c:v>
                </c:pt>
                <c:pt idx="14">
                  <c:v>0.22016207455429496</c:v>
                </c:pt>
                <c:pt idx="15">
                  <c:v>0.3083954619124798</c:v>
                </c:pt>
                <c:pt idx="16">
                  <c:v>0.43824959481361425</c:v>
                </c:pt>
                <c:pt idx="17">
                  <c:v>0</c:v>
                </c:pt>
                <c:pt idx="18">
                  <c:v>0.587034035656402</c:v>
                </c:pt>
                <c:pt idx="19">
                  <c:v>0.79513776337115061</c:v>
                </c:pt>
                <c:pt idx="20">
                  <c:v>1.1348460291734197</c:v>
                </c:pt>
                <c:pt idx="21">
                  <c:v>1.60032414910859</c:v>
                </c:pt>
                <c:pt idx="22">
                  <c:v>2.6820097244732577</c:v>
                </c:pt>
                <c:pt idx="23">
                  <c:v>0</c:v>
                </c:pt>
                <c:pt idx="24">
                  <c:v>5.5072933549432737</c:v>
                </c:pt>
                <c:pt idx="25">
                  <c:v>12.716369529983792</c:v>
                </c:pt>
                <c:pt idx="26">
                  <c:v>27.640194489465152</c:v>
                </c:pt>
                <c:pt idx="27">
                  <c:v>51.053484602917344</c:v>
                </c:pt>
                <c:pt idx="28">
                  <c:v>74.619124797406812</c:v>
                </c:pt>
                <c:pt idx="29">
                  <c:v>0</c:v>
                </c:pt>
                <c:pt idx="30">
                  <c:v>90.016207455429509</c:v>
                </c:pt>
                <c:pt idx="31">
                  <c:v>97.017828200972446</c:v>
                </c:pt>
                <c:pt idx="32">
                  <c:v>99.578606158833054</c:v>
                </c:pt>
                <c:pt idx="33">
                  <c:v>100</c:v>
                </c:pt>
                <c:pt idx="34">
                  <c:v>99.124797406807147</c:v>
                </c:pt>
                <c:pt idx="35">
                  <c:v>0</c:v>
                </c:pt>
                <c:pt idx="36">
                  <c:v>96.661264181523492</c:v>
                </c:pt>
                <c:pt idx="37">
                  <c:v>89.465153970826577</c:v>
                </c:pt>
                <c:pt idx="38">
                  <c:v>74.489465153970826</c:v>
                </c:pt>
                <c:pt idx="39">
                  <c:v>50.858995137763372</c:v>
                </c:pt>
                <c:pt idx="40">
                  <c:v>27.701782820097243</c:v>
                </c:pt>
                <c:pt idx="41">
                  <c:v>0</c:v>
                </c:pt>
                <c:pt idx="42">
                  <c:v>12.580226904376012</c:v>
                </c:pt>
                <c:pt idx="43">
                  <c:v>5.4651539708265808</c:v>
                </c:pt>
                <c:pt idx="44">
                  <c:v>2.6479740680713131</c:v>
                </c:pt>
                <c:pt idx="45">
                  <c:v>1.6304700162074552</c:v>
                </c:pt>
                <c:pt idx="46">
                  <c:v>1.139708265802269</c:v>
                </c:pt>
                <c:pt idx="47">
                  <c:v>0</c:v>
                </c:pt>
                <c:pt idx="48">
                  <c:v>0.79967585089141013</c:v>
                </c:pt>
                <c:pt idx="49">
                  <c:v>0.59578606158833058</c:v>
                </c:pt>
                <c:pt idx="50">
                  <c:v>0.42982171799027552</c:v>
                </c:pt>
                <c:pt idx="51">
                  <c:v>0.31034035656401943</c:v>
                </c:pt>
                <c:pt idx="52">
                  <c:v>0.21591572123176661</c:v>
                </c:pt>
                <c:pt idx="53">
                  <c:v>0</c:v>
                </c:pt>
                <c:pt idx="54">
                  <c:v>0.13218800648298218</c:v>
                </c:pt>
                <c:pt idx="55">
                  <c:v>6.8914100486223664E-2</c:v>
                </c:pt>
                <c:pt idx="56">
                  <c:v>3.6466774716369534E-2</c:v>
                </c:pt>
                <c:pt idx="57">
                  <c:v>2.1474878444084279E-2</c:v>
                </c:pt>
                <c:pt idx="58">
                  <c:v>1.6311183144246354E-2</c:v>
                </c:pt>
                <c:pt idx="59">
                  <c:v>0</c:v>
                </c:pt>
                <c:pt idx="60">
                  <c:v>1.1915721231766612E-2</c:v>
                </c:pt>
                <c:pt idx="61">
                  <c:v>1.0200972447325771E-2</c:v>
                </c:pt>
                <c:pt idx="62">
                  <c:v>9.6304700162074541E-3</c:v>
                </c:pt>
                <c:pt idx="63">
                  <c:v>7.6175040518638567E-3</c:v>
                </c:pt>
                <c:pt idx="64">
                  <c:v>5.6726094003241492E-3</c:v>
                </c:pt>
                <c:pt idx="65">
                  <c:v>0</c:v>
                </c:pt>
                <c:pt idx="66">
                  <c:v>4.9918962722852516E-3</c:v>
                </c:pt>
                <c:pt idx="67">
                  <c:v>4.3630470016207453E-3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638992"/>
        <c:axId val="315639552"/>
      </c:scatterChart>
      <c:valAx>
        <c:axId val="31563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x-xis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15639552"/>
        <c:crosses val="autoZero"/>
        <c:crossBetween val="midCat"/>
      </c:valAx>
      <c:valAx>
        <c:axId val="315639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 (%)</a:t>
                </a:r>
                <a:endParaRPr lang="ko-KR" altLang="en-US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3156389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Dose</a:t>
            </a:r>
            <a:r>
              <a:rPr lang="en-US" altLang="ko-KR" baseline="0"/>
              <a:t> / incident particles from original source (Gy)</a:t>
            </a:r>
            <a:endParaRPr lang="ko-KR" alt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'D2.2cm CR'!$C$2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'D2.2cm CR'!$I$11:$I$78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'D2.2cm CR'!$E$11:$E$78</c:f>
              <c:numCache>
                <c:formatCode>0.00E+00</c:formatCode>
                <c:ptCount val="68"/>
                <c:pt idx="0">
                  <c:v>8.6869999999999995E-17</c:v>
                </c:pt>
                <c:pt idx="1">
                  <c:v>8.8159999999999999E-17</c:v>
                </c:pt>
                <c:pt idx="2">
                  <c:v>1.0410000000000001E-16</c:v>
                </c:pt>
                <c:pt idx="3">
                  <c:v>1.155E-16</c:v>
                </c:pt>
                <c:pt idx="4">
                  <c:v>1.619E-16</c:v>
                </c:pt>
                <c:pt idx="6">
                  <c:v>2.0569999999999999E-16</c:v>
                </c:pt>
                <c:pt idx="7">
                  <c:v>2.5720000000000002E-16</c:v>
                </c:pt>
                <c:pt idx="8">
                  <c:v>4.514E-16</c:v>
                </c:pt>
                <c:pt idx="9">
                  <c:v>6.3649999999999999E-16</c:v>
                </c:pt>
                <c:pt idx="10">
                  <c:v>1.1599999999999999E-15</c:v>
                </c:pt>
                <c:pt idx="12">
                  <c:v>2.2019999999999999E-15</c:v>
                </c:pt>
                <c:pt idx="13">
                  <c:v>3.836E-15</c:v>
                </c:pt>
                <c:pt idx="14">
                  <c:v>5.933E-15</c:v>
                </c:pt>
                <c:pt idx="15">
                  <c:v>9.0910000000000004E-15</c:v>
                </c:pt>
                <c:pt idx="16">
                  <c:v>1.284E-14</c:v>
                </c:pt>
                <c:pt idx="18">
                  <c:v>1.8410000000000001E-14</c:v>
                </c:pt>
                <c:pt idx="19">
                  <c:v>2.6E-14</c:v>
                </c:pt>
                <c:pt idx="20">
                  <c:v>3.878E-14</c:v>
                </c:pt>
                <c:pt idx="21">
                  <c:v>5.9159999999999997E-14</c:v>
                </c:pt>
                <c:pt idx="22">
                  <c:v>1.098E-13</c:v>
                </c:pt>
                <c:pt idx="24">
                  <c:v>2.5340000000000001E-13</c:v>
                </c:pt>
                <c:pt idx="25">
                  <c:v>6.0250000000000001E-13</c:v>
                </c:pt>
                <c:pt idx="26">
                  <c:v>1.2709999999999999E-12</c:v>
                </c:pt>
                <c:pt idx="27">
                  <c:v>2.23E-12</c:v>
                </c:pt>
                <c:pt idx="28">
                  <c:v>3.1729999999999999E-12</c:v>
                </c:pt>
                <c:pt idx="30">
                  <c:v>3.855E-12</c:v>
                </c:pt>
                <c:pt idx="31">
                  <c:v>4.2529999999999998E-12</c:v>
                </c:pt>
                <c:pt idx="32">
                  <c:v>4.4469999999999999E-12</c:v>
                </c:pt>
                <c:pt idx="33">
                  <c:v>4.5060000000000004E-12</c:v>
                </c:pt>
                <c:pt idx="34">
                  <c:v>4.4350000000000004E-12</c:v>
                </c:pt>
                <c:pt idx="36">
                  <c:v>4.2170000000000003E-12</c:v>
                </c:pt>
                <c:pt idx="37">
                  <c:v>3.8009999999999997E-12</c:v>
                </c:pt>
                <c:pt idx="38">
                  <c:v>3.1250000000000001E-12</c:v>
                </c:pt>
                <c:pt idx="39">
                  <c:v>2.1890000000000001E-12</c:v>
                </c:pt>
                <c:pt idx="40">
                  <c:v>1.249E-12</c:v>
                </c:pt>
                <c:pt idx="42">
                  <c:v>5.9390000000000002E-13</c:v>
                </c:pt>
                <c:pt idx="43">
                  <c:v>2.5240000000000002E-13</c:v>
                </c:pt>
                <c:pt idx="44">
                  <c:v>1.097E-13</c:v>
                </c:pt>
                <c:pt idx="45">
                  <c:v>5.9489999999999994E-14</c:v>
                </c:pt>
                <c:pt idx="46">
                  <c:v>3.8490000000000002E-14</c:v>
                </c:pt>
                <c:pt idx="48">
                  <c:v>2.6909999999999999E-14</c:v>
                </c:pt>
                <c:pt idx="49">
                  <c:v>1.845E-14</c:v>
                </c:pt>
                <c:pt idx="50">
                  <c:v>1.244E-14</c:v>
                </c:pt>
                <c:pt idx="51">
                  <c:v>8.9369999999999999E-15</c:v>
                </c:pt>
                <c:pt idx="52">
                  <c:v>6.3079999999999999E-15</c:v>
                </c:pt>
                <c:pt idx="54">
                  <c:v>3.8289999999999997E-15</c:v>
                </c:pt>
                <c:pt idx="55">
                  <c:v>2.0409999999999998E-15</c:v>
                </c:pt>
                <c:pt idx="56">
                  <c:v>1.009E-15</c:v>
                </c:pt>
                <c:pt idx="57">
                  <c:v>6.3920000000000001E-16</c:v>
                </c:pt>
                <c:pt idx="58">
                  <c:v>4.3870000000000001E-16</c:v>
                </c:pt>
                <c:pt idx="60">
                  <c:v>3.2649999999999998E-16</c:v>
                </c:pt>
                <c:pt idx="61">
                  <c:v>2.2660000000000002E-16</c:v>
                </c:pt>
                <c:pt idx="62">
                  <c:v>1.979E-16</c:v>
                </c:pt>
                <c:pt idx="63">
                  <c:v>1.049E-16</c:v>
                </c:pt>
                <c:pt idx="64">
                  <c:v>1.2140000000000001E-16</c:v>
                </c:pt>
                <c:pt idx="66">
                  <c:v>8.5029999999999998E-17</c:v>
                </c:pt>
                <c:pt idx="67">
                  <c:v>7.6389999999999995E-17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'D2.2cm CR'!$M$2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'D2.2cm CR'!$T$11:$T$78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'D2.2cm CR'!$O$11:$O$78</c:f>
              <c:numCache>
                <c:formatCode>0.00E+00</c:formatCode>
                <c:ptCount val="68"/>
                <c:pt idx="0">
                  <c:v>1.1829999999999999E-17</c:v>
                </c:pt>
                <c:pt idx="1">
                  <c:v>1.306E-17</c:v>
                </c:pt>
                <c:pt idx="2">
                  <c:v>1.673E-17</c:v>
                </c:pt>
                <c:pt idx="3">
                  <c:v>2.013E-17</c:v>
                </c:pt>
                <c:pt idx="4">
                  <c:v>2.4139999999999999E-17</c:v>
                </c:pt>
                <c:pt idx="6">
                  <c:v>3.0660000000000002E-17</c:v>
                </c:pt>
                <c:pt idx="7">
                  <c:v>2.8069999999999999E-17</c:v>
                </c:pt>
                <c:pt idx="8">
                  <c:v>3.4110000000000001E-17</c:v>
                </c:pt>
                <c:pt idx="9">
                  <c:v>5.3609999999999997E-17</c:v>
                </c:pt>
                <c:pt idx="10">
                  <c:v>7.1060000000000002E-17</c:v>
                </c:pt>
                <c:pt idx="12">
                  <c:v>1.1300000000000001E-16</c:v>
                </c:pt>
                <c:pt idx="13">
                  <c:v>1.8869999999999999E-16</c:v>
                </c:pt>
                <c:pt idx="14">
                  <c:v>3.215E-16</c:v>
                </c:pt>
                <c:pt idx="15">
                  <c:v>4.5589999999999997E-16</c:v>
                </c:pt>
                <c:pt idx="16">
                  <c:v>6.6370000000000002E-16</c:v>
                </c:pt>
                <c:pt idx="18">
                  <c:v>9.4040000000000006E-16</c:v>
                </c:pt>
                <c:pt idx="19">
                  <c:v>1.359E-15</c:v>
                </c:pt>
                <c:pt idx="20">
                  <c:v>2.0110000000000001E-15</c:v>
                </c:pt>
                <c:pt idx="21">
                  <c:v>3.0180000000000001E-15</c:v>
                </c:pt>
                <c:pt idx="22">
                  <c:v>5.1979999999999997E-15</c:v>
                </c:pt>
                <c:pt idx="24">
                  <c:v>1.155E-14</c:v>
                </c:pt>
                <c:pt idx="25">
                  <c:v>2.9479999999999998E-14</c:v>
                </c:pt>
                <c:pt idx="26">
                  <c:v>6.6160000000000005E-14</c:v>
                </c:pt>
                <c:pt idx="27">
                  <c:v>1.226E-13</c:v>
                </c:pt>
                <c:pt idx="28">
                  <c:v>1.7769999999999999E-13</c:v>
                </c:pt>
                <c:pt idx="30">
                  <c:v>2.158E-13</c:v>
                </c:pt>
                <c:pt idx="31">
                  <c:v>2.3389999999999999E-13</c:v>
                </c:pt>
                <c:pt idx="32">
                  <c:v>2.4049999999999998E-13</c:v>
                </c:pt>
                <c:pt idx="33">
                  <c:v>2.4149999999999998E-13</c:v>
                </c:pt>
                <c:pt idx="34">
                  <c:v>2.3919999999999998E-13</c:v>
                </c:pt>
                <c:pt idx="36">
                  <c:v>2.334E-13</c:v>
                </c:pt>
                <c:pt idx="37">
                  <c:v>2.1520000000000001E-13</c:v>
                </c:pt>
                <c:pt idx="38">
                  <c:v>1.77E-13</c:v>
                </c:pt>
                <c:pt idx="39">
                  <c:v>1.2150000000000001E-13</c:v>
                </c:pt>
                <c:pt idx="40">
                  <c:v>6.6169999999999997E-14</c:v>
                </c:pt>
                <c:pt idx="42">
                  <c:v>2.9210000000000003E-14</c:v>
                </c:pt>
                <c:pt idx="43">
                  <c:v>1.1470000000000001E-14</c:v>
                </c:pt>
                <c:pt idx="44">
                  <c:v>5.1780000000000001E-15</c:v>
                </c:pt>
                <c:pt idx="45">
                  <c:v>3.036E-15</c:v>
                </c:pt>
                <c:pt idx="46">
                  <c:v>2.0039999999999998E-15</c:v>
                </c:pt>
                <c:pt idx="48">
                  <c:v>1.3520000000000001E-15</c:v>
                </c:pt>
                <c:pt idx="49">
                  <c:v>9.8689999999999992E-16</c:v>
                </c:pt>
                <c:pt idx="50">
                  <c:v>6.6139999999999996E-16</c:v>
                </c:pt>
                <c:pt idx="51">
                  <c:v>4.5009999999999996E-16</c:v>
                </c:pt>
                <c:pt idx="52">
                  <c:v>3.1820000000000002E-16</c:v>
                </c:pt>
                <c:pt idx="54">
                  <c:v>1.8059999999999999E-16</c:v>
                </c:pt>
                <c:pt idx="55">
                  <c:v>1.1270000000000001E-16</c:v>
                </c:pt>
                <c:pt idx="56">
                  <c:v>6.0740000000000002E-17</c:v>
                </c:pt>
                <c:pt idx="57">
                  <c:v>4.7679999999999999E-17</c:v>
                </c:pt>
                <c:pt idx="58">
                  <c:v>3.9100000000000003E-17</c:v>
                </c:pt>
                <c:pt idx="60">
                  <c:v>2.9949999999999999E-17</c:v>
                </c:pt>
                <c:pt idx="61">
                  <c:v>2.4650000000000001E-17</c:v>
                </c:pt>
                <c:pt idx="62">
                  <c:v>2.3970000000000001E-17</c:v>
                </c:pt>
                <c:pt idx="63">
                  <c:v>2.2590000000000001E-17</c:v>
                </c:pt>
                <c:pt idx="64">
                  <c:v>1.5250000000000001E-17</c:v>
                </c:pt>
                <c:pt idx="66">
                  <c:v>1.6629999999999999E-17</c:v>
                </c:pt>
                <c:pt idx="67">
                  <c:v>1.2709999999999999E-17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573904"/>
        <c:axId val="358574464"/>
      </c:scatterChart>
      <c:valAx>
        <c:axId val="35857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x-axis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58574464"/>
        <c:crosses val="autoZero"/>
        <c:crossBetween val="midCat"/>
      </c:valAx>
      <c:valAx>
        <c:axId val="358574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</a:t>
                </a:r>
                <a:r>
                  <a:rPr lang="en-US" altLang="ko-KR" baseline="0"/>
                  <a:t> (Gy)</a:t>
                </a:r>
                <a:endParaRPr lang="ko-KR" altLang="en-US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3585739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35378</xdr:colOff>
      <xdr:row>7</xdr:row>
      <xdr:rowOff>95250</xdr:rowOff>
    </xdr:from>
    <xdr:to>
      <xdr:col>35</xdr:col>
      <xdr:colOff>359228</xdr:colOff>
      <xdr:row>32</xdr:row>
      <xdr:rowOff>95250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674914</xdr:colOff>
      <xdr:row>34</xdr:row>
      <xdr:rowOff>55789</xdr:rowOff>
    </xdr:from>
    <xdr:to>
      <xdr:col>35</xdr:col>
      <xdr:colOff>318407</xdr:colOff>
      <xdr:row>58</xdr:row>
      <xdr:rowOff>55789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35378</xdr:colOff>
      <xdr:row>7</xdr:row>
      <xdr:rowOff>95250</xdr:rowOff>
    </xdr:from>
    <xdr:to>
      <xdr:col>35</xdr:col>
      <xdr:colOff>359228</xdr:colOff>
      <xdr:row>32</xdr:row>
      <xdr:rowOff>95250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674914</xdr:colOff>
      <xdr:row>34</xdr:row>
      <xdr:rowOff>55789</xdr:rowOff>
    </xdr:from>
    <xdr:to>
      <xdr:col>35</xdr:col>
      <xdr:colOff>318407</xdr:colOff>
      <xdr:row>58</xdr:row>
      <xdr:rowOff>55789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35378</xdr:colOff>
      <xdr:row>7</xdr:row>
      <xdr:rowOff>95250</xdr:rowOff>
    </xdr:from>
    <xdr:to>
      <xdr:col>35</xdr:col>
      <xdr:colOff>359228</xdr:colOff>
      <xdr:row>32</xdr:row>
      <xdr:rowOff>95250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674914</xdr:colOff>
      <xdr:row>34</xdr:row>
      <xdr:rowOff>55789</xdr:rowOff>
    </xdr:from>
    <xdr:to>
      <xdr:col>35</xdr:col>
      <xdr:colOff>318407</xdr:colOff>
      <xdr:row>58</xdr:row>
      <xdr:rowOff>55789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35378</xdr:colOff>
      <xdr:row>7</xdr:row>
      <xdr:rowOff>95250</xdr:rowOff>
    </xdr:from>
    <xdr:to>
      <xdr:col>35</xdr:col>
      <xdr:colOff>359228</xdr:colOff>
      <xdr:row>32</xdr:row>
      <xdr:rowOff>95250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674914</xdr:colOff>
      <xdr:row>34</xdr:row>
      <xdr:rowOff>55789</xdr:rowOff>
    </xdr:from>
    <xdr:to>
      <xdr:col>35</xdr:col>
      <xdr:colOff>318407</xdr:colOff>
      <xdr:row>58</xdr:row>
      <xdr:rowOff>55789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35378</xdr:colOff>
      <xdr:row>7</xdr:row>
      <xdr:rowOff>95250</xdr:rowOff>
    </xdr:from>
    <xdr:to>
      <xdr:col>35</xdr:col>
      <xdr:colOff>359228</xdr:colOff>
      <xdr:row>32</xdr:row>
      <xdr:rowOff>95250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674914</xdr:colOff>
      <xdr:row>34</xdr:row>
      <xdr:rowOff>55789</xdr:rowOff>
    </xdr:from>
    <xdr:to>
      <xdr:col>35</xdr:col>
      <xdr:colOff>318407</xdr:colOff>
      <xdr:row>58</xdr:row>
      <xdr:rowOff>55789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35378</xdr:colOff>
      <xdr:row>7</xdr:row>
      <xdr:rowOff>95250</xdr:rowOff>
    </xdr:from>
    <xdr:to>
      <xdr:col>35</xdr:col>
      <xdr:colOff>359228</xdr:colOff>
      <xdr:row>32</xdr:row>
      <xdr:rowOff>95250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674914</xdr:colOff>
      <xdr:row>34</xdr:row>
      <xdr:rowOff>55789</xdr:rowOff>
    </xdr:from>
    <xdr:to>
      <xdr:col>35</xdr:col>
      <xdr:colOff>318407</xdr:colOff>
      <xdr:row>58</xdr:row>
      <xdr:rowOff>55789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zoomScale="55" zoomScaleNormal="55" workbookViewId="0">
      <selection activeCell="K52" sqref="K52"/>
    </sheetView>
  </sheetViews>
  <sheetFormatPr defaultRowHeight="16.5" x14ac:dyDescent="0.3"/>
  <cols>
    <col min="1" max="1" width="9.25" bestFit="1" customWidth="1"/>
    <col min="6" max="6" width="16" bestFit="1" customWidth="1"/>
    <col min="10" max="10" width="15.875" bestFit="1" customWidth="1"/>
    <col min="11" max="11" width="13.5" bestFit="1" customWidth="1"/>
    <col min="12" max="12" width="15.875" customWidth="1"/>
    <col min="16" max="16" width="10.375" bestFit="1" customWidth="1"/>
    <col min="20" max="20" width="9.25" bestFit="1" customWidth="1"/>
    <col min="21" max="21" width="10" bestFit="1" customWidth="1"/>
  </cols>
  <sheetData>
    <row r="1" spans="3:21" x14ac:dyDescent="0.3">
      <c r="C1" t="s">
        <v>19</v>
      </c>
      <c r="M1" t="s">
        <v>19</v>
      </c>
    </row>
    <row r="2" spans="3:21" x14ac:dyDescent="0.3">
      <c r="C2" t="s">
        <v>11</v>
      </c>
      <c r="D2" t="s">
        <v>12</v>
      </c>
      <c r="I2" t="s">
        <v>14</v>
      </c>
      <c r="M2" t="s">
        <v>1</v>
      </c>
      <c r="T2" t="s">
        <v>14</v>
      </c>
    </row>
    <row r="3" spans="3:21" x14ac:dyDescent="0.3">
      <c r="C3" t="s">
        <v>9</v>
      </c>
      <c r="M3" t="s">
        <v>9</v>
      </c>
    </row>
    <row r="6" spans="3:21" x14ac:dyDescent="0.3">
      <c r="C6" t="s">
        <v>0</v>
      </c>
      <c r="M6" t="s">
        <v>0</v>
      </c>
    </row>
    <row r="8" spans="3:21" x14ac:dyDescent="0.3">
      <c r="C8" t="s">
        <v>3</v>
      </c>
      <c r="M8" t="s">
        <v>3</v>
      </c>
    </row>
    <row r="9" spans="3:21" x14ac:dyDescent="0.3">
      <c r="C9" t="s">
        <v>4</v>
      </c>
      <c r="M9" t="s">
        <v>4</v>
      </c>
    </row>
    <row r="10" spans="3:21" x14ac:dyDescent="0.3">
      <c r="C10" t="s">
        <v>5</v>
      </c>
      <c r="I10" t="s">
        <v>13</v>
      </c>
      <c r="J10" t="s">
        <v>2</v>
      </c>
      <c r="M10" t="s">
        <v>5</v>
      </c>
      <c r="T10" t="s">
        <v>13</v>
      </c>
      <c r="U10" t="s">
        <v>2</v>
      </c>
    </row>
    <row r="11" spans="3:21" x14ac:dyDescent="0.3">
      <c r="C11">
        <v>0.1</v>
      </c>
      <c r="D11">
        <v>1</v>
      </c>
      <c r="E11" s="1">
        <v>4.2369999999999998E-12</v>
      </c>
      <c r="F11" s="2">
        <v>-1E-3</v>
      </c>
      <c r="I11">
        <f>C11-0.1</f>
        <v>0</v>
      </c>
      <c r="J11" s="3">
        <f>E11/MAX($E$11:$E$37)*100</f>
        <v>79.777819619657308</v>
      </c>
      <c r="L11" s="1"/>
      <c r="M11">
        <v>0.1</v>
      </c>
      <c r="N11">
        <v>1</v>
      </c>
      <c r="O11" s="1">
        <v>2.7130000000000002E-13</v>
      </c>
      <c r="P11" s="2">
        <v>-1E-3</v>
      </c>
      <c r="Q11" s="2"/>
      <c r="T11">
        <f>M11-0.1</f>
        <v>0</v>
      </c>
      <c r="U11" s="3">
        <f>O11/MAX($O$11:$O$37)*100</f>
        <v>77.183499288762448</v>
      </c>
    </row>
    <row r="12" spans="3:21" x14ac:dyDescent="0.3">
      <c r="C12">
        <v>0.3</v>
      </c>
      <c r="D12">
        <v>2</v>
      </c>
      <c r="E12" s="1">
        <v>4.4609999999999997E-12</v>
      </c>
      <c r="F12" s="2">
        <v>-1E-3</v>
      </c>
      <c r="G12" s="2"/>
      <c r="H12" s="2"/>
      <c r="I12">
        <f t="shared" ref="I12:I37" si="0">C12-0.1</f>
        <v>0.19999999999999998</v>
      </c>
      <c r="J12" s="3">
        <f t="shared" ref="J12:J37" si="1">E12/MAX($E$11:$E$37)*100</f>
        <v>83.99548107700997</v>
      </c>
      <c r="L12" s="1"/>
      <c r="M12">
        <v>0.3</v>
      </c>
      <c r="N12">
        <v>2</v>
      </c>
      <c r="O12" s="1">
        <v>2.8769999999999998E-13</v>
      </c>
      <c r="P12" s="2">
        <v>-1E-3</v>
      </c>
      <c r="Q12" s="2"/>
      <c r="R12" s="1"/>
      <c r="T12">
        <f t="shared" ref="T12:T37" si="2">M12-0.1</f>
        <v>0.19999999999999998</v>
      </c>
      <c r="U12" s="3">
        <f t="shared" ref="U12:U37" si="3">O12/MAX($O$11:$O$37)*100</f>
        <v>81.8492176386913</v>
      </c>
    </row>
    <row r="13" spans="3:21" x14ac:dyDescent="0.3">
      <c r="C13">
        <v>0.5</v>
      </c>
      <c r="D13">
        <v>3</v>
      </c>
      <c r="E13" s="1">
        <v>4.6090000000000003E-12</v>
      </c>
      <c r="F13" s="2">
        <v>-1E-3</v>
      </c>
      <c r="G13" s="2"/>
      <c r="H13" s="2"/>
      <c r="I13">
        <f t="shared" si="0"/>
        <v>0.4</v>
      </c>
      <c r="J13" s="3">
        <f t="shared" si="1"/>
        <v>86.782150254189418</v>
      </c>
      <c r="L13" s="1"/>
      <c r="M13">
        <v>0.5</v>
      </c>
      <c r="N13">
        <v>3</v>
      </c>
      <c r="O13" s="1">
        <v>2.9979999999999999E-13</v>
      </c>
      <c r="P13" s="2">
        <v>-1E-3</v>
      </c>
      <c r="Q13" s="2"/>
      <c r="R13" s="1"/>
      <c r="T13">
        <f t="shared" si="2"/>
        <v>0.4</v>
      </c>
      <c r="U13" s="3">
        <f t="shared" si="3"/>
        <v>85.291607396870546</v>
      </c>
    </row>
    <row r="14" spans="3:21" x14ac:dyDescent="0.3">
      <c r="C14">
        <v>0.7</v>
      </c>
      <c r="D14">
        <v>4</v>
      </c>
      <c r="E14" s="1">
        <v>4.744E-12</v>
      </c>
      <c r="F14" s="2">
        <v>-1E-3</v>
      </c>
      <c r="G14" s="2"/>
      <c r="H14" s="2"/>
      <c r="I14">
        <f t="shared" si="0"/>
        <v>0.6</v>
      </c>
      <c r="J14" s="3">
        <f t="shared" si="1"/>
        <v>89.324044436076065</v>
      </c>
      <c r="L14" s="1"/>
      <c r="M14">
        <v>0.7</v>
      </c>
      <c r="N14">
        <v>4</v>
      </c>
      <c r="O14" s="1">
        <v>3.1229999999999999E-13</v>
      </c>
      <c r="P14" s="2">
        <v>-1E-3</v>
      </c>
      <c r="Q14" s="2"/>
      <c r="R14" s="1"/>
      <c r="T14">
        <f t="shared" si="2"/>
        <v>0.6</v>
      </c>
      <c r="U14" s="3">
        <f t="shared" si="3"/>
        <v>88.847795163584635</v>
      </c>
    </row>
    <row r="15" spans="3:21" x14ac:dyDescent="0.3">
      <c r="C15">
        <v>0.9</v>
      </c>
      <c r="D15">
        <v>5</v>
      </c>
      <c r="E15" s="1">
        <v>4.8930000000000003E-12</v>
      </c>
      <c r="F15" s="2">
        <v>-1E-3</v>
      </c>
      <c r="G15" s="2"/>
      <c r="H15" s="2"/>
      <c r="I15">
        <f t="shared" si="0"/>
        <v>0.8</v>
      </c>
      <c r="J15" s="3">
        <f t="shared" si="1"/>
        <v>92.129542459047258</v>
      </c>
      <c r="L15" s="1"/>
      <c r="M15">
        <v>0.9</v>
      </c>
      <c r="N15">
        <v>5</v>
      </c>
      <c r="O15" s="1">
        <v>3.256E-13</v>
      </c>
      <c r="P15" s="2">
        <v>-1E-3</v>
      </c>
      <c r="Q15" s="2"/>
      <c r="R15" s="1"/>
      <c r="T15">
        <f t="shared" si="2"/>
        <v>0.8</v>
      </c>
      <c r="U15" s="3">
        <f t="shared" si="3"/>
        <v>92.631578947368425</v>
      </c>
    </row>
    <row r="16" spans="3:21" x14ac:dyDescent="0.3">
      <c r="E16" s="1"/>
      <c r="F16" s="1"/>
      <c r="G16" s="2"/>
      <c r="H16" s="2"/>
      <c r="I16">
        <f t="shared" si="0"/>
        <v>-0.1</v>
      </c>
      <c r="J16" s="3">
        <f t="shared" si="1"/>
        <v>0</v>
      </c>
      <c r="L16" s="1"/>
      <c r="P16" s="1"/>
      <c r="Q16" s="2"/>
      <c r="R16" s="1"/>
      <c r="T16">
        <f t="shared" si="2"/>
        <v>-0.1</v>
      </c>
      <c r="U16" s="3">
        <f t="shared" si="3"/>
        <v>0</v>
      </c>
    </row>
    <row r="17" spans="3:21" x14ac:dyDescent="0.3">
      <c r="C17">
        <v>1.1000000000000001</v>
      </c>
      <c r="D17">
        <v>6</v>
      </c>
      <c r="E17" s="1">
        <v>5.0400000000000003E-12</v>
      </c>
      <c r="F17" s="2">
        <v>-1E-3</v>
      </c>
      <c r="G17" s="2"/>
      <c r="H17" s="2"/>
      <c r="I17">
        <f t="shared" si="0"/>
        <v>1</v>
      </c>
      <c r="J17" s="3">
        <f t="shared" si="1"/>
        <v>94.897382790434946</v>
      </c>
      <c r="L17" s="1"/>
      <c r="M17">
        <v>1.1000000000000001</v>
      </c>
      <c r="N17">
        <v>6</v>
      </c>
      <c r="O17" s="1">
        <v>3.3820000000000001E-13</v>
      </c>
      <c r="P17" s="2">
        <v>-1E-3</v>
      </c>
      <c r="Q17" s="2"/>
      <c r="R17" s="1"/>
      <c r="T17">
        <f t="shared" si="2"/>
        <v>1</v>
      </c>
      <c r="U17" s="3">
        <f t="shared" si="3"/>
        <v>96.21621621621621</v>
      </c>
    </row>
    <row r="18" spans="3:21" x14ac:dyDescent="0.3">
      <c r="C18">
        <v>1.2</v>
      </c>
      <c r="D18">
        <v>7</v>
      </c>
      <c r="E18" s="1">
        <v>5.1569999999999999E-12</v>
      </c>
      <c r="F18" s="2">
        <v>-1E-3</v>
      </c>
      <c r="G18" s="2"/>
      <c r="H18" s="2"/>
      <c r="I18">
        <f t="shared" si="0"/>
        <v>1.0999999999999999</v>
      </c>
      <c r="J18" s="3">
        <f t="shared" si="1"/>
        <v>97.100357748070039</v>
      </c>
      <c r="L18" s="1"/>
      <c r="M18">
        <v>1.2</v>
      </c>
      <c r="N18">
        <v>7</v>
      </c>
      <c r="O18" s="1">
        <v>3.4779999999999999E-13</v>
      </c>
      <c r="P18" s="2">
        <v>-1E-3</v>
      </c>
      <c r="Q18" s="2"/>
      <c r="R18" s="1"/>
      <c r="T18">
        <f t="shared" si="2"/>
        <v>1.0999999999999999</v>
      </c>
      <c r="U18" s="3">
        <f t="shared" si="3"/>
        <v>98.94736842105263</v>
      </c>
    </row>
    <row r="19" spans="3:21" x14ac:dyDescent="0.3">
      <c r="C19">
        <v>1.4</v>
      </c>
      <c r="D19">
        <v>8</v>
      </c>
      <c r="E19" s="1">
        <v>5.241E-12</v>
      </c>
      <c r="F19" s="2">
        <v>-1E-3</v>
      </c>
      <c r="G19" s="2"/>
      <c r="H19" s="2"/>
      <c r="I19">
        <f t="shared" si="0"/>
        <v>1.2999999999999998</v>
      </c>
      <c r="J19" s="3">
        <f t="shared" si="1"/>
        <v>98.681980794577285</v>
      </c>
      <c r="L19" s="1"/>
      <c r="M19">
        <v>1.4</v>
      </c>
      <c r="N19">
        <v>8</v>
      </c>
      <c r="O19" s="1">
        <v>3.5150000000000002E-13</v>
      </c>
      <c r="P19" s="2">
        <v>-1E-3</v>
      </c>
      <c r="Q19" s="2"/>
      <c r="R19" s="1"/>
      <c r="T19">
        <f t="shared" si="2"/>
        <v>1.2999999999999998</v>
      </c>
      <c r="U19" s="3">
        <f t="shared" si="3"/>
        <v>100</v>
      </c>
    </row>
    <row r="20" spans="3:21" x14ac:dyDescent="0.3">
      <c r="C20">
        <v>1.6</v>
      </c>
      <c r="D20">
        <v>9</v>
      </c>
      <c r="E20" s="1">
        <v>5.3110000000000003E-12</v>
      </c>
      <c r="F20" s="2">
        <v>-1E-3</v>
      </c>
      <c r="G20" s="2"/>
      <c r="H20" s="2"/>
      <c r="I20">
        <f t="shared" si="0"/>
        <v>1.5</v>
      </c>
      <c r="J20" s="3">
        <f t="shared" si="1"/>
        <v>100</v>
      </c>
      <c r="L20" s="1"/>
      <c r="M20">
        <v>1.6</v>
      </c>
      <c r="N20">
        <v>9</v>
      </c>
      <c r="O20" s="1">
        <v>3.4979999999999998E-13</v>
      </c>
      <c r="P20" s="2">
        <v>-1E-3</v>
      </c>
      <c r="Q20" s="2"/>
      <c r="R20" s="1"/>
      <c r="T20">
        <f t="shared" si="2"/>
        <v>1.5</v>
      </c>
      <c r="U20" s="3">
        <f t="shared" si="3"/>
        <v>99.516358463726874</v>
      </c>
    </row>
    <row r="21" spans="3:21" x14ac:dyDescent="0.3">
      <c r="C21">
        <v>1.8</v>
      </c>
      <c r="D21">
        <v>10</v>
      </c>
      <c r="E21" s="1">
        <v>5.2670000000000001E-12</v>
      </c>
      <c r="F21" s="2">
        <v>-1E-3</v>
      </c>
      <c r="G21" s="2"/>
      <c r="H21" s="2"/>
      <c r="I21">
        <f t="shared" si="0"/>
        <v>1.7</v>
      </c>
      <c r="J21" s="3">
        <f t="shared" si="1"/>
        <v>99.171530785162858</v>
      </c>
      <c r="L21" s="1"/>
      <c r="M21">
        <v>1.8</v>
      </c>
      <c r="N21">
        <v>10</v>
      </c>
      <c r="O21" s="1">
        <v>3.3590000000000001E-13</v>
      </c>
      <c r="P21" s="2">
        <v>-1E-3</v>
      </c>
      <c r="Q21" s="2"/>
      <c r="R21" s="1"/>
      <c r="T21">
        <f t="shared" si="2"/>
        <v>1.7</v>
      </c>
      <c r="U21" s="3">
        <f t="shared" si="3"/>
        <v>95.56187766714082</v>
      </c>
    </row>
    <row r="22" spans="3:21" x14ac:dyDescent="0.3">
      <c r="E22" s="1"/>
      <c r="F22" s="1"/>
      <c r="G22" s="2"/>
      <c r="H22" s="2"/>
      <c r="I22">
        <f t="shared" si="0"/>
        <v>-0.1</v>
      </c>
      <c r="J22" s="3">
        <f t="shared" si="1"/>
        <v>0</v>
      </c>
      <c r="L22" s="1"/>
      <c r="P22" s="1"/>
      <c r="Q22" s="2"/>
      <c r="R22" s="1"/>
      <c r="T22">
        <f t="shared" si="2"/>
        <v>-0.1</v>
      </c>
      <c r="U22" s="3">
        <f t="shared" si="3"/>
        <v>0</v>
      </c>
    </row>
    <row r="23" spans="3:21" x14ac:dyDescent="0.3">
      <c r="C23">
        <v>2</v>
      </c>
      <c r="D23">
        <v>11</v>
      </c>
      <c r="E23" s="1">
        <v>5.0839999999999997E-12</v>
      </c>
      <c r="F23" s="2">
        <v>-1E-3</v>
      </c>
      <c r="G23" s="2"/>
      <c r="H23" s="2"/>
      <c r="I23">
        <f t="shared" si="0"/>
        <v>1.9</v>
      </c>
      <c r="J23" s="3">
        <f t="shared" si="1"/>
        <v>95.725852005272074</v>
      </c>
      <c r="L23" s="1"/>
      <c r="M23">
        <v>2</v>
      </c>
      <c r="N23">
        <v>11</v>
      </c>
      <c r="O23" s="1">
        <v>3.085E-13</v>
      </c>
      <c r="P23" s="2">
        <v>-1E-3</v>
      </c>
      <c r="Q23" s="2"/>
      <c r="R23" s="1"/>
      <c r="T23">
        <f t="shared" si="2"/>
        <v>1.9</v>
      </c>
      <c r="U23" s="3">
        <f t="shared" si="3"/>
        <v>87.766714082503555</v>
      </c>
    </row>
    <row r="24" spans="3:21" x14ac:dyDescent="0.3">
      <c r="C24">
        <v>2.1</v>
      </c>
      <c r="D24">
        <v>12</v>
      </c>
      <c r="E24" s="1">
        <v>4.8759999999999998E-12</v>
      </c>
      <c r="F24" s="2">
        <v>-1E-3</v>
      </c>
      <c r="G24" s="2"/>
      <c r="H24" s="2"/>
      <c r="I24">
        <f t="shared" si="0"/>
        <v>2</v>
      </c>
      <c r="J24" s="3">
        <f t="shared" si="1"/>
        <v>91.809452080587448</v>
      </c>
      <c r="L24" s="1"/>
      <c r="M24">
        <v>2.1</v>
      </c>
      <c r="N24">
        <v>12</v>
      </c>
      <c r="O24" s="1">
        <v>2.8079999999999997E-13</v>
      </c>
      <c r="P24" s="2">
        <v>-1E-3</v>
      </c>
      <c r="Q24" s="2"/>
      <c r="R24" s="1"/>
      <c r="T24">
        <f t="shared" si="2"/>
        <v>2</v>
      </c>
      <c r="U24" s="3">
        <f t="shared" si="3"/>
        <v>79.886201991465128</v>
      </c>
    </row>
    <row r="25" spans="3:21" x14ac:dyDescent="0.3">
      <c r="C25">
        <v>2.2999999999999998</v>
      </c>
      <c r="D25">
        <v>13</v>
      </c>
      <c r="E25" s="1">
        <v>4.5060000000000004E-12</v>
      </c>
      <c r="F25" s="2">
        <v>-1E-3</v>
      </c>
      <c r="G25" s="2"/>
      <c r="H25" s="2"/>
      <c r="I25">
        <f t="shared" si="0"/>
        <v>2.1999999999999997</v>
      </c>
      <c r="J25" s="3">
        <f t="shared" si="1"/>
        <v>84.842779137638871</v>
      </c>
      <c r="L25" s="1"/>
      <c r="M25">
        <v>2.2999999999999998</v>
      </c>
      <c r="N25">
        <v>13</v>
      </c>
      <c r="O25" s="1">
        <v>2.4149999999999998E-13</v>
      </c>
      <c r="P25" s="2">
        <v>-1E-3</v>
      </c>
      <c r="Q25" s="2"/>
      <c r="R25" s="1"/>
      <c r="T25">
        <f t="shared" si="2"/>
        <v>2.1999999999999997</v>
      </c>
      <c r="U25" s="3">
        <f t="shared" si="3"/>
        <v>68.705547652916067</v>
      </c>
    </row>
    <row r="26" spans="3:21" x14ac:dyDescent="0.3">
      <c r="C26">
        <v>2.5</v>
      </c>
      <c r="D26">
        <v>14</v>
      </c>
      <c r="E26" s="1">
        <v>3.8849999999999997E-12</v>
      </c>
      <c r="F26" s="2">
        <v>-1E-3</v>
      </c>
      <c r="G26" s="2"/>
      <c r="H26" s="2"/>
      <c r="I26">
        <f t="shared" si="0"/>
        <v>2.4</v>
      </c>
      <c r="J26" s="3">
        <f t="shared" si="1"/>
        <v>73.150065900960257</v>
      </c>
      <c r="L26" s="1"/>
      <c r="M26">
        <v>2.5</v>
      </c>
      <c r="N26">
        <v>14</v>
      </c>
      <c r="O26" s="1">
        <v>1.8240000000000001E-13</v>
      </c>
      <c r="P26" s="2">
        <v>-1E-3</v>
      </c>
      <c r="Q26" s="2"/>
      <c r="R26" s="1"/>
      <c r="T26">
        <f t="shared" si="2"/>
        <v>2.4</v>
      </c>
      <c r="U26" s="3">
        <f t="shared" si="3"/>
        <v>51.891891891891895</v>
      </c>
    </row>
    <row r="27" spans="3:21" x14ac:dyDescent="0.3">
      <c r="C27">
        <v>2.7</v>
      </c>
      <c r="D27">
        <v>15</v>
      </c>
      <c r="E27" s="1">
        <v>3.1040000000000001E-12</v>
      </c>
      <c r="F27" s="2">
        <v>-1E-3</v>
      </c>
      <c r="G27" s="2"/>
      <c r="H27" s="2"/>
      <c r="I27">
        <f t="shared" si="0"/>
        <v>2.6</v>
      </c>
      <c r="J27" s="3">
        <f t="shared" si="1"/>
        <v>58.444737337601204</v>
      </c>
      <c r="L27" s="1"/>
      <c r="M27">
        <v>2.7</v>
      </c>
      <c r="N27">
        <v>15</v>
      </c>
      <c r="O27" s="1">
        <v>1.1920000000000001E-13</v>
      </c>
      <c r="P27" s="2">
        <v>-2E-3</v>
      </c>
      <c r="Q27" s="2"/>
      <c r="R27" s="1"/>
      <c r="T27">
        <f t="shared" si="2"/>
        <v>2.6</v>
      </c>
      <c r="U27" s="3">
        <f t="shared" si="3"/>
        <v>33.911806543385495</v>
      </c>
    </row>
    <row r="28" spans="3:21" x14ac:dyDescent="0.3">
      <c r="E28" s="1"/>
      <c r="F28" s="1"/>
      <c r="G28" s="2"/>
      <c r="H28" s="2"/>
      <c r="I28">
        <f t="shared" si="0"/>
        <v>-0.1</v>
      </c>
      <c r="J28" s="3">
        <f t="shared" si="1"/>
        <v>0</v>
      </c>
      <c r="L28" s="1"/>
      <c r="P28" s="1"/>
      <c r="Q28" s="2"/>
      <c r="R28" s="1"/>
      <c r="T28">
        <f t="shared" si="2"/>
        <v>-0.1</v>
      </c>
      <c r="U28" s="3">
        <f t="shared" si="3"/>
        <v>0</v>
      </c>
    </row>
    <row r="29" spans="3:21" x14ac:dyDescent="0.3">
      <c r="C29">
        <v>3</v>
      </c>
      <c r="D29">
        <v>16</v>
      </c>
      <c r="E29" s="1">
        <v>1.9819999999999998E-12</v>
      </c>
      <c r="F29" s="2">
        <v>-1E-3</v>
      </c>
      <c r="G29" s="2"/>
      <c r="H29" s="2"/>
      <c r="I29">
        <f t="shared" si="0"/>
        <v>2.9</v>
      </c>
      <c r="J29" s="3">
        <f t="shared" si="1"/>
        <v>37.318772359254368</v>
      </c>
      <c r="L29" s="1"/>
      <c r="M29">
        <v>3</v>
      </c>
      <c r="N29">
        <v>16</v>
      </c>
      <c r="O29" s="1">
        <v>5.1269999999999999E-14</v>
      </c>
      <c r="P29" s="2">
        <v>-2E-3</v>
      </c>
      <c r="Q29" s="2"/>
      <c r="R29" s="1"/>
      <c r="T29">
        <f t="shared" si="2"/>
        <v>2.9</v>
      </c>
      <c r="U29" s="3">
        <f t="shared" si="3"/>
        <v>14.586059743954479</v>
      </c>
    </row>
    <row r="30" spans="3:21" x14ac:dyDescent="0.3">
      <c r="C30">
        <v>3.5</v>
      </c>
      <c r="D30">
        <v>17</v>
      </c>
      <c r="E30" s="1">
        <v>5.2690000000000001E-13</v>
      </c>
      <c r="F30" s="2">
        <v>-2E-3</v>
      </c>
      <c r="G30" s="2"/>
      <c r="H30" s="2"/>
      <c r="I30">
        <f t="shared" si="0"/>
        <v>3.4</v>
      </c>
      <c r="J30" s="3">
        <f t="shared" si="1"/>
        <v>9.9209188476746366</v>
      </c>
      <c r="L30" s="1"/>
      <c r="M30">
        <v>3.5</v>
      </c>
      <c r="N30">
        <v>17</v>
      </c>
      <c r="O30" s="1">
        <v>5.9150000000000001E-15</v>
      </c>
      <c r="P30" s="2">
        <v>-5.0000000000000001E-3</v>
      </c>
      <c r="Q30" s="2"/>
      <c r="R30" s="1"/>
      <c r="T30">
        <f t="shared" si="2"/>
        <v>3.4</v>
      </c>
      <c r="U30" s="3">
        <f t="shared" si="3"/>
        <v>1.6827880512091036</v>
      </c>
    </row>
    <row r="31" spans="3:21" x14ac:dyDescent="0.3">
      <c r="C31">
        <v>4</v>
      </c>
      <c r="D31">
        <v>18</v>
      </c>
      <c r="E31" s="1">
        <v>1.484E-14</v>
      </c>
      <c r="F31" s="2">
        <v>-7.0000000000000001E-3</v>
      </c>
      <c r="G31" s="2"/>
      <c r="H31" s="2"/>
      <c r="I31">
        <f t="shared" si="0"/>
        <v>3.9</v>
      </c>
      <c r="J31" s="3">
        <f t="shared" si="1"/>
        <v>0.27942007154961401</v>
      </c>
      <c r="L31" s="1"/>
      <c r="M31">
        <v>4</v>
      </c>
      <c r="N31">
        <v>18</v>
      </c>
      <c r="O31" s="1">
        <v>1.82E-15</v>
      </c>
      <c r="P31" s="2">
        <v>-8.0000000000000002E-3</v>
      </c>
      <c r="Q31" s="2"/>
      <c r="R31" s="1"/>
      <c r="T31">
        <f t="shared" si="2"/>
        <v>3.9</v>
      </c>
      <c r="U31" s="3">
        <f t="shared" si="3"/>
        <v>0.51778093883357046</v>
      </c>
    </row>
    <row r="32" spans="3:21" x14ac:dyDescent="0.3">
      <c r="C32">
        <v>4.4000000000000004</v>
      </c>
      <c r="D32">
        <v>19</v>
      </c>
      <c r="E32" s="1">
        <v>8.5819999999999994E-15</v>
      </c>
      <c r="F32" s="2">
        <v>-1.0999999999999999E-2</v>
      </c>
      <c r="G32" s="2"/>
      <c r="H32" s="2"/>
      <c r="I32">
        <f t="shared" si="0"/>
        <v>4.3000000000000007</v>
      </c>
      <c r="J32" s="3">
        <f t="shared" si="1"/>
        <v>0.16158915458482392</v>
      </c>
      <c r="L32" s="1"/>
      <c r="M32">
        <v>4.4000000000000004</v>
      </c>
      <c r="N32">
        <v>19</v>
      </c>
      <c r="O32" s="1">
        <v>1.6959999999999999E-15</v>
      </c>
      <c r="P32" s="2">
        <v>-8.9999999999999993E-3</v>
      </c>
      <c r="Q32" s="2"/>
      <c r="R32" s="1"/>
      <c r="T32">
        <f t="shared" si="2"/>
        <v>4.3000000000000007</v>
      </c>
      <c r="U32" s="3">
        <f t="shared" si="3"/>
        <v>0.48250355618776669</v>
      </c>
    </row>
    <row r="33" spans="1:21" x14ac:dyDescent="0.3">
      <c r="C33">
        <v>4.8</v>
      </c>
      <c r="D33">
        <v>20</v>
      </c>
      <c r="E33" s="1">
        <v>7.8469999999999999E-15</v>
      </c>
      <c r="F33" s="2">
        <v>-1.0999999999999999E-2</v>
      </c>
      <c r="G33" s="2"/>
      <c r="H33" s="2"/>
      <c r="I33">
        <f t="shared" si="0"/>
        <v>4.7</v>
      </c>
      <c r="J33" s="3">
        <f t="shared" si="1"/>
        <v>0.14774995292788551</v>
      </c>
      <c r="L33" s="1"/>
      <c r="M33">
        <v>4.8</v>
      </c>
      <c r="N33">
        <v>20</v>
      </c>
      <c r="O33" s="1">
        <v>1.627E-15</v>
      </c>
      <c r="P33" s="2">
        <v>-0.01</v>
      </c>
      <c r="Q33" s="2"/>
      <c r="R33" s="1"/>
      <c r="T33">
        <f t="shared" si="2"/>
        <v>4.7</v>
      </c>
      <c r="U33" s="3">
        <f t="shared" si="3"/>
        <v>0.46287339971550501</v>
      </c>
    </row>
    <row r="34" spans="1:21" x14ac:dyDescent="0.3">
      <c r="E34" s="1"/>
      <c r="F34" s="1"/>
      <c r="G34" s="2"/>
      <c r="H34" s="2"/>
      <c r="I34">
        <f t="shared" si="0"/>
        <v>-0.1</v>
      </c>
      <c r="J34" s="3">
        <f t="shared" si="1"/>
        <v>0</v>
      </c>
      <c r="L34" s="1"/>
      <c r="P34" s="1"/>
      <c r="Q34" s="2"/>
      <c r="R34" s="1"/>
      <c r="T34">
        <f t="shared" si="2"/>
        <v>-0.1</v>
      </c>
      <c r="U34" s="3">
        <f t="shared" si="3"/>
        <v>0</v>
      </c>
    </row>
    <row r="35" spans="1:21" x14ac:dyDescent="0.3">
      <c r="C35">
        <v>5.2</v>
      </c>
      <c r="D35">
        <v>21</v>
      </c>
      <c r="E35" s="1">
        <v>7.2489999999999993E-15</v>
      </c>
      <c r="F35" s="2">
        <v>-1.2E-2</v>
      </c>
      <c r="G35" s="2"/>
      <c r="H35" s="2"/>
      <c r="I35">
        <f t="shared" si="0"/>
        <v>5.1000000000000005</v>
      </c>
      <c r="J35" s="3">
        <f t="shared" si="1"/>
        <v>0.13649030314441724</v>
      </c>
      <c r="L35" s="1"/>
      <c r="M35">
        <v>5.2</v>
      </c>
      <c r="N35">
        <v>21</v>
      </c>
      <c r="O35" s="1">
        <v>1.5210000000000001E-15</v>
      </c>
      <c r="P35" s="2">
        <v>-0.01</v>
      </c>
      <c r="Q35" s="2"/>
      <c r="R35" s="1"/>
      <c r="T35">
        <f t="shared" si="2"/>
        <v>5.1000000000000005</v>
      </c>
      <c r="U35" s="3">
        <f t="shared" si="3"/>
        <v>0.4327169274537695</v>
      </c>
    </row>
    <row r="36" spans="1:21" x14ac:dyDescent="0.3">
      <c r="C36">
        <v>5.6</v>
      </c>
      <c r="D36">
        <v>22</v>
      </c>
      <c r="E36" s="1">
        <v>6.6340000000000001E-15</v>
      </c>
      <c r="F36" s="2">
        <v>-1.2999999999999999E-2</v>
      </c>
      <c r="G36" s="2"/>
      <c r="H36" s="2"/>
      <c r="I36">
        <f t="shared" si="0"/>
        <v>5.5</v>
      </c>
      <c r="J36" s="3">
        <f t="shared" si="1"/>
        <v>0.12491056298248916</v>
      </c>
      <c r="L36" s="1"/>
      <c r="M36">
        <v>5.6</v>
      </c>
      <c r="N36">
        <v>22</v>
      </c>
      <c r="O36" s="1">
        <v>1.467E-15</v>
      </c>
      <c r="P36" s="2">
        <v>-0.01</v>
      </c>
      <c r="Q36" s="2"/>
      <c r="R36" s="1"/>
      <c r="T36">
        <f t="shared" si="2"/>
        <v>5.5</v>
      </c>
      <c r="U36" s="3">
        <f t="shared" si="3"/>
        <v>0.41735419630156467</v>
      </c>
    </row>
    <row r="37" spans="1:21" x14ac:dyDescent="0.3">
      <c r="C37">
        <v>6</v>
      </c>
      <c r="D37">
        <v>23</v>
      </c>
      <c r="E37" s="1">
        <v>5.9119999999999998E-15</v>
      </c>
      <c r="F37" s="2">
        <v>-1.2999999999999999E-2</v>
      </c>
      <c r="G37" s="2"/>
      <c r="H37" s="2"/>
      <c r="I37">
        <f t="shared" si="0"/>
        <v>5.9</v>
      </c>
      <c r="J37" s="3">
        <f t="shared" si="1"/>
        <v>0.11131613632084353</v>
      </c>
      <c r="L37" s="1"/>
      <c r="M37">
        <v>6</v>
      </c>
      <c r="N37">
        <v>23</v>
      </c>
      <c r="O37" s="1">
        <v>1.385E-15</v>
      </c>
      <c r="P37" s="2">
        <v>-1.0999999999999999E-2</v>
      </c>
      <c r="Q37" s="2"/>
      <c r="R37" s="1"/>
      <c r="S37" s="1"/>
      <c r="T37">
        <f t="shared" si="2"/>
        <v>5.9</v>
      </c>
      <c r="U37" s="3">
        <f t="shared" si="3"/>
        <v>0.39402560455192037</v>
      </c>
    </row>
    <row r="38" spans="1:21" x14ac:dyDescent="0.3">
      <c r="A38" s="3"/>
      <c r="E38" s="1"/>
      <c r="F38" s="2"/>
      <c r="G38" s="2"/>
      <c r="H38" s="2"/>
      <c r="J38" s="1"/>
      <c r="L38" s="1"/>
      <c r="O38" s="1"/>
      <c r="P38" s="2"/>
      <c r="Q38" s="2"/>
      <c r="R38" s="1"/>
      <c r="S38" s="1"/>
      <c r="U38" s="1"/>
    </row>
    <row r="39" spans="1:21" x14ac:dyDescent="0.3">
      <c r="E39" s="1"/>
      <c r="F39" s="2"/>
      <c r="G39" s="2"/>
      <c r="H39" s="2"/>
      <c r="J39" s="1"/>
      <c r="L39" s="1"/>
      <c r="O39" s="1"/>
      <c r="P39" s="2"/>
      <c r="Q39" s="2"/>
      <c r="R39" s="1"/>
      <c r="S39" s="1"/>
      <c r="U39" s="1"/>
    </row>
    <row r="40" spans="1:21" x14ac:dyDescent="0.3">
      <c r="E40" s="1"/>
      <c r="F40" s="1"/>
      <c r="G40" s="2"/>
      <c r="H40" s="2"/>
      <c r="J40" s="1"/>
      <c r="L40" s="1"/>
      <c r="P40" s="1"/>
      <c r="Q40" s="2"/>
      <c r="R40" s="1"/>
      <c r="S40" s="1"/>
      <c r="U40" s="1"/>
    </row>
    <row r="41" spans="1:21" x14ac:dyDescent="0.3">
      <c r="E41" s="1"/>
      <c r="F41" s="2"/>
      <c r="G41" s="2"/>
      <c r="H41" s="2"/>
      <c r="J41" s="1"/>
      <c r="L41" s="1"/>
      <c r="O41" s="1"/>
      <c r="P41" s="2"/>
      <c r="Q41" s="2"/>
      <c r="R41" s="1"/>
      <c r="S41" s="1"/>
      <c r="U41" s="1"/>
    </row>
    <row r="42" spans="1:21" x14ac:dyDescent="0.3">
      <c r="E42" s="1"/>
      <c r="F42" s="2"/>
      <c r="G42" s="2"/>
      <c r="H42" s="2"/>
      <c r="J42" s="1"/>
      <c r="L42" s="1"/>
      <c r="O42" s="1"/>
      <c r="P42" s="2"/>
      <c r="Q42" s="2"/>
      <c r="R42" s="1"/>
      <c r="S42" s="1"/>
      <c r="U42" s="1"/>
    </row>
    <row r="43" spans="1:21" x14ac:dyDescent="0.3">
      <c r="E43" s="1"/>
      <c r="F43" s="2"/>
      <c r="G43" s="2"/>
      <c r="H43" s="2"/>
      <c r="J43" s="1"/>
      <c r="L43" s="1"/>
      <c r="O43" s="1"/>
      <c r="P43" s="2"/>
      <c r="Q43" s="2"/>
      <c r="R43" s="1"/>
      <c r="S43" s="1"/>
      <c r="U43" s="1"/>
    </row>
    <row r="44" spans="1:21" x14ac:dyDescent="0.3">
      <c r="E44" s="1"/>
      <c r="F44" s="2"/>
      <c r="G44" s="2"/>
      <c r="H44" s="2"/>
      <c r="J44" s="1"/>
      <c r="L44" s="1"/>
      <c r="O44" s="1"/>
      <c r="P44" s="2"/>
      <c r="Q44" s="2"/>
      <c r="R44" s="1"/>
      <c r="S44" s="1"/>
      <c r="U44" s="1"/>
    </row>
    <row r="45" spans="1:21" x14ac:dyDescent="0.3">
      <c r="E45" s="1"/>
      <c r="F45" s="2"/>
      <c r="G45" s="2"/>
      <c r="H45" s="2"/>
      <c r="J45" s="1"/>
      <c r="L45" s="1"/>
      <c r="O45" s="1"/>
      <c r="P45" s="2"/>
      <c r="Q45" s="2"/>
      <c r="R45" s="1"/>
      <c r="S45" s="1"/>
      <c r="U45" s="1"/>
    </row>
    <row r="46" spans="1:21" x14ac:dyDescent="0.3">
      <c r="E46" s="1"/>
      <c r="F46" s="1"/>
      <c r="G46" s="2"/>
      <c r="H46" s="2"/>
      <c r="J46" s="1"/>
      <c r="L46" s="1"/>
      <c r="P46" s="1"/>
      <c r="Q46" s="2"/>
      <c r="R46" s="1"/>
      <c r="S46" s="1"/>
      <c r="U46" s="1"/>
    </row>
    <row r="47" spans="1:21" x14ac:dyDescent="0.3">
      <c r="E47" s="1"/>
      <c r="F47" s="2"/>
      <c r="G47" s="2"/>
      <c r="H47" s="2"/>
      <c r="J47" s="1"/>
      <c r="L47" s="1"/>
      <c r="O47" s="1"/>
      <c r="P47" s="2"/>
      <c r="Q47" s="2"/>
      <c r="R47" s="1"/>
      <c r="S47" s="1"/>
      <c r="U47" s="1"/>
    </row>
    <row r="48" spans="1:21" x14ac:dyDescent="0.3">
      <c r="E48" s="1"/>
      <c r="F48" s="2"/>
      <c r="G48" s="2"/>
      <c r="H48" s="2"/>
      <c r="J48" s="1"/>
      <c r="L48" s="1"/>
      <c r="O48" s="1"/>
      <c r="P48" s="2"/>
      <c r="Q48" s="2"/>
      <c r="R48" s="1"/>
      <c r="S48" s="1"/>
      <c r="U48" s="1"/>
    </row>
    <row r="49" spans="5:21" x14ac:dyDescent="0.3">
      <c r="E49" s="1"/>
      <c r="F49" s="2"/>
      <c r="G49" s="2"/>
      <c r="H49" s="2"/>
      <c r="J49" s="1"/>
      <c r="L49" s="1"/>
      <c r="O49" s="1"/>
      <c r="P49" s="2"/>
      <c r="Q49" s="2"/>
      <c r="R49" s="1"/>
      <c r="S49" s="1"/>
      <c r="U49" s="1"/>
    </row>
    <row r="50" spans="5:21" x14ac:dyDescent="0.3">
      <c r="E50" s="1"/>
      <c r="F50" s="2"/>
      <c r="G50" s="2"/>
      <c r="H50" s="2"/>
      <c r="J50" s="1"/>
      <c r="L50" s="1"/>
      <c r="O50" s="1"/>
      <c r="P50" s="2"/>
      <c r="Q50" s="2"/>
      <c r="R50" s="1"/>
      <c r="S50" s="1"/>
      <c r="U50" s="1"/>
    </row>
    <row r="51" spans="5:21" x14ac:dyDescent="0.3">
      <c r="E51" s="1"/>
      <c r="F51" s="2"/>
      <c r="G51" s="2"/>
      <c r="H51" s="2"/>
      <c r="J51" s="1"/>
      <c r="L51" s="1"/>
      <c r="O51" s="1"/>
      <c r="P51" s="2"/>
      <c r="Q51" s="2"/>
      <c r="R51" s="1"/>
      <c r="S51" s="1"/>
      <c r="U51" s="1"/>
    </row>
    <row r="52" spans="5:21" x14ac:dyDescent="0.3">
      <c r="E52" s="1"/>
      <c r="F52" s="1"/>
      <c r="G52" s="2"/>
      <c r="H52" s="2"/>
      <c r="J52" s="1"/>
      <c r="L52" s="1"/>
      <c r="P52" s="1"/>
      <c r="Q52" s="2"/>
      <c r="R52" s="1"/>
      <c r="S52" s="1"/>
      <c r="U52" s="1"/>
    </row>
    <row r="53" spans="5:21" x14ac:dyDescent="0.3">
      <c r="E53" s="1"/>
      <c r="F53" s="2"/>
      <c r="G53" s="2"/>
      <c r="H53" s="2"/>
      <c r="J53" s="1"/>
      <c r="L53" s="1"/>
      <c r="O53" s="1"/>
      <c r="P53" s="2"/>
      <c r="Q53" s="2"/>
      <c r="R53" s="1"/>
      <c r="S53" s="1"/>
      <c r="U53" s="1"/>
    </row>
    <row r="54" spans="5:21" x14ac:dyDescent="0.3">
      <c r="E54" s="1"/>
      <c r="F54" s="2"/>
      <c r="G54" s="2"/>
      <c r="H54" s="2"/>
      <c r="J54" s="1"/>
      <c r="L54" s="1"/>
      <c r="O54" s="1"/>
      <c r="P54" s="2"/>
      <c r="Q54" s="2"/>
      <c r="R54" s="1"/>
      <c r="S54" s="1"/>
      <c r="U54" s="1"/>
    </row>
    <row r="55" spans="5:21" x14ac:dyDescent="0.3">
      <c r="E55" s="1"/>
      <c r="F55" s="2"/>
      <c r="G55" s="2"/>
      <c r="H55" s="2"/>
      <c r="J55" s="1"/>
      <c r="L55" s="1"/>
      <c r="O55" s="1"/>
      <c r="P55" s="2"/>
      <c r="Q55" s="2"/>
      <c r="R55" s="1"/>
      <c r="S55" s="1"/>
      <c r="U55" s="1"/>
    </row>
    <row r="56" spans="5:21" x14ac:dyDescent="0.3">
      <c r="E56" s="1"/>
      <c r="F56" s="2"/>
      <c r="G56" s="2"/>
      <c r="H56" s="2"/>
      <c r="J56" s="1"/>
      <c r="L56" s="1"/>
      <c r="O56" s="1"/>
      <c r="P56" s="2"/>
      <c r="Q56" s="2"/>
      <c r="R56" s="1"/>
      <c r="S56" s="1"/>
      <c r="U56" s="1"/>
    </row>
    <row r="57" spans="5:21" x14ac:dyDescent="0.3">
      <c r="E57" s="1"/>
      <c r="F57" s="2"/>
      <c r="G57" s="2"/>
      <c r="H57" s="2"/>
      <c r="J57" s="1"/>
      <c r="L57" s="1"/>
      <c r="O57" s="1"/>
      <c r="P57" s="2"/>
      <c r="Q57" s="2"/>
      <c r="R57" s="1"/>
      <c r="S57" s="1"/>
      <c r="U57" s="1"/>
    </row>
    <row r="58" spans="5:21" x14ac:dyDescent="0.3">
      <c r="E58" s="1"/>
      <c r="F58" s="1"/>
      <c r="G58" s="2"/>
      <c r="H58" s="2"/>
      <c r="J58" s="1"/>
      <c r="L58" s="1"/>
      <c r="P58" s="1"/>
      <c r="Q58" s="2"/>
      <c r="R58" s="1"/>
      <c r="S58" s="1"/>
      <c r="U58" s="1"/>
    </row>
    <row r="59" spans="5:21" x14ac:dyDescent="0.3">
      <c r="E59" s="1"/>
      <c r="F59" s="2"/>
      <c r="G59" s="2"/>
      <c r="H59" s="2"/>
      <c r="J59" s="1"/>
      <c r="L59" s="1"/>
      <c r="O59" s="1"/>
      <c r="P59" s="2"/>
      <c r="Q59" s="2"/>
      <c r="R59" s="1"/>
      <c r="S59" s="1"/>
      <c r="U59" s="1"/>
    </row>
    <row r="60" spans="5:21" x14ac:dyDescent="0.3">
      <c r="E60" s="1"/>
      <c r="F60" s="2"/>
      <c r="G60" s="2"/>
      <c r="J60" s="1"/>
      <c r="L60" s="1"/>
      <c r="O60" s="1"/>
      <c r="P60" s="2"/>
      <c r="Q60" s="2"/>
      <c r="R60" s="1"/>
      <c r="S60" s="1"/>
      <c r="U60" s="1"/>
    </row>
    <row r="61" spans="5:21" x14ac:dyDescent="0.3">
      <c r="E61" s="1"/>
      <c r="F61" s="2"/>
      <c r="G61" s="2"/>
      <c r="J61" s="1"/>
      <c r="L61" s="1"/>
      <c r="O61" s="1"/>
      <c r="P61" s="2"/>
      <c r="Q61" s="2"/>
      <c r="R61" s="1"/>
      <c r="S61" s="1"/>
      <c r="U61" s="1"/>
    </row>
    <row r="62" spans="5:21" x14ac:dyDescent="0.3">
      <c r="E62" s="1"/>
      <c r="F62" s="2"/>
      <c r="G62" s="2"/>
      <c r="J62" s="1"/>
      <c r="L62" s="1"/>
      <c r="O62" s="1"/>
      <c r="P62" s="2"/>
      <c r="Q62" s="2"/>
      <c r="R62" s="1"/>
      <c r="S62" s="1"/>
      <c r="U62" s="1"/>
    </row>
    <row r="63" spans="5:21" x14ac:dyDescent="0.3">
      <c r="E63" s="1"/>
      <c r="F63" s="2"/>
      <c r="G63" s="2"/>
      <c r="J63" s="1"/>
      <c r="L63" s="1"/>
      <c r="O63" s="1"/>
      <c r="P63" s="2"/>
      <c r="Q63" s="2"/>
      <c r="R63" s="1"/>
      <c r="S63" s="1"/>
      <c r="U63" s="1"/>
    </row>
    <row r="64" spans="5:21" x14ac:dyDescent="0.3">
      <c r="F64" s="1"/>
      <c r="G64" s="2"/>
      <c r="J64" s="1"/>
      <c r="L64" s="1"/>
      <c r="P64" s="1"/>
      <c r="Q64" s="2"/>
      <c r="R64" s="1"/>
      <c r="S64" s="1"/>
      <c r="U64" s="1"/>
    </row>
    <row r="65" spans="5:21" x14ac:dyDescent="0.3">
      <c r="E65" s="1"/>
      <c r="F65" s="2"/>
      <c r="G65" s="2"/>
      <c r="J65" s="1"/>
      <c r="L65" s="1"/>
      <c r="O65" s="1"/>
      <c r="P65" s="2"/>
      <c r="Q65" s="2"/>
      <c r="R65" s="1"/>
      <c r="U65" s="1"/>
    </row>
    <row r="66" spans="5:21" x14ac:dyDescent="0.3">
      <c r="E66" s="1"/>
      <c r="F66" s="2"/>
      <c r="G66" s="2"/>
      <c r="J66" s="1"/>
      <c r="L66" s="1"/>
      <c r="O66" s="1"/>
      <c r="P66" s="2"/>
      <c r="Q66" s="2"/>
      <c r="R66" s="1"/>
      <c r="U66" s="1"/>
    </row>
    <row r="67" spans="5:21" x14ac:dyDescent="0.3">
      <c r="E67" s="1"/>
      <c r="F67" s="2"/>
      <c r="G67" s="2"/>
      <c r="J67" s="1"/>
      <c r="L67" s="1"/>
      <c r="O67" s="1"/>
      <c r="P67" s="2"/>
      <c r="Q67" s="2"/>
      <c r="R67" s="1"/>
      <c r="U67" s="1"/>
    </row>
    <row r="68" spans="5:21" x14ac:dyDescent="0.3">
      <c r="E68" s="1"/>
      <c r="F68" s="2"/>
      <c r="G68" s="2"/>
      <c r="J68" s="1"/>
      <c r="L68" s="1"/>
      <c r="O68" s="1"/>
      <c r="P68" s="2"/>
      <c r="Q68" s="2"/>
      <c r="R68" s="1"/>
      <c r="U68" s="1"/>
    </row>
    <row r="69" spans="5:21" x14ac:dyDescent="0.3">
      <c r="E69" s="1"/>
      <c r="F69" s="2"/>
      <c r="J69" s="1"/>
      <c r="L69" s="1"/>
      <c r="O69" s="1"/>
      <c r="P69" s="2"/>
      <c r="Q69" s="2"/>
      <c r="U69" s="1"/>
    </row>
    <row r="70" spans="5:21" x14ac:dyDescent="0.3">
      <c r="J70" s="1"/>
      <c r="L70" s="1"/>
      <c r="U70" s="1"/>
    </row>
    <row r="71" spans="5:21" x14ac:dyDescent="0.3">
      <c r="E71" s="1"/>
      <c r="F71" s="2"/>
      <c r="J71" s="1"/>
      <c r="L71" s="1"/>
      <c r="O71" s="1"/>
      <c r="P71" s="2"/>
      <c r="Q71" s="2"/>
      <c r="U71" s="1"/>
    </row>
    <row r="72" spans="5:21" x14ac:dyDescent="0.3">
      <c r="E72" s="1"/>
      <c r="F72" s="2"/>
      <c r="J72" s="1"/>
      <c r="L72" s="1"/>
      <c r="O72" s="1"/>
      <c r="P72" s="2"/>
      <c r="Q72" s="2"/>
      <c r="U72" s="1"/>
    </row>
    <row r="73" spans="5:21" x14ac:dyDescent="0.3">
      <c r="E73" s="1"/>
      <c r="F73" s="2"/>
      <c r="J73" s="1"/>
      <c r="L73" s="1"/>
      <c r="O73" s="1"/>
      <c r="P73" s="2"/>
      <c r="Q73" s="2"/>
      <c r="U73" s="1"/>
    </row>
    <row r="74" spans="5:21" x14ac:dyDescent="0.3">
      <c r="E74" s="1"/>
      <c r="F74" s="2"/>
      <c r="J74" s="1"/>
      <c r="L74" s="1"/>
      <c r="O74" s="1"/>
      <c r="P74" s="2"/>
      <c r="Q74" s="2"/>
      <c r="U74" s="1"/>
    </row>
    <row r="75" spans="5:21" x14ac:dyDescent="0.3">
      <c r="E75" s="1"/>
      <c r="F75" s="2"/>
      <c r="J75" s="1"/>
      <c r="L75" s="1"/>
      <c r="O75" s="1"/>
      <c r="P75" s="2"/>
      <c r="Q75" s="2"/>
      <c r="U75" s="1"/>
    </row>
    <row r="76" spans="5:21" x14ac:dyDescent="0.3">
      <c r="J76" s="1"/>
      <c r="L76" s="1"/>
      <c r="U76" s="1"/>
    </row>
    <row r="77" spans="5:21" x14ac:dyDescent="0.3">
      <c r="E77" s="1"/>
      <c r="F77" s="2"/>
      <c r="J77" s="1"/>
      <c r="L77" s="1"/>
      <c r="O77" s="1"/>
      <c r="P77" s="2"/>
      <c r="Q77" s="2"/>
      <c r="U77" s="1"/>
    </row>
    <row r="78" spans="5:21" x14ac:dyDescent="0.3">
      <c r="E78" s="1"/>
      <c r="F78" s="2"/>
      <c r="J78" s="1"/>
      <c r="L78" s="1"/>
      <c r="O78" s="1"/>
      <c r="P78" s="2"/>
      <c r="U78" s="1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zoomScale="55" zoomScaleNormal="55" workbookViewId="0">
      <selection activeCell="C1" sqref="C1:M1"/>
    </sheetView>
  </sheetViews>
  <sheetFormatPr defaultRowHeight="16.5" x14ac:dyDescent="0.3"/>
  <cols>
    <col min="1" max="1" width="9.25" bestFit="1" customWidth="1"/>
    <col min="6" max="6" width="16" bestFit="1" customWidth="1"/>
    <col min="10" max="10" width="15.875" bestFit="1" customWidth="1"/>
    <col min="11" max="11" width="13.5" bestFit="1" customWidth="1"/>
    <col min="12" max="12" width="15.875" customWidth="1"/>
    <col min="16" max="16" width="10.375" bestFit="1" customWidth="1"/>
    <col min="20" max="20" width="9.25" bestFit="1" customWidth="1"/>
  </cols>
  <sheetData>
    <row r="1" spans="3:21" x14ac:dyDescent="0.3">
      <c r="C1" t="s">
        <v>19</v>
      </c>
      <c r="M1" t="s">
        <v>19</v>
      </c>
    </row>
    <row r="2" spans="3:21" x14ac:dyDescent="0.3">
      <c r="C2" t="s">
        <v>11</v>
      </c>
      <c r="D2" t="s">
        <v>12</v>
      </c>
      <c r="I2" t="s">
        <v>14</v>
      </c>
      <c r="M2" t="s">
        <v>1</v>
      </c>
      <c r="T2" t="s">
        <v>14</v>
      </c>
    </row>
    <row r="3" spans="3:21" x14ac:dyDescent="0.3">
      <c r="C3" t="s">
        <v>9</v>
      </c>
      <c r="M3" t="s">
        <v>9</v>
      </c>
    </row>
    <row r="6" spans="3:21" x14ac:dyDescent="0.3">
      <c r="C6" t="s">
        <v>10</v>
      </c>
      <c r="M6" t="s">
        <v>10</v>
      </c>
    </row>
    <row r="8" spans="3:21" x14ac:dyDescent="0.3">
      <c r="C8" t="s">
        <v>3</v>
      </c>
      <c r="M8" t="s">
        <v>3</v>
      </c>
    </row>
    <row r="9" spans="3:21" x14ac:dyDescent="0.3">
      <c r="C9" t="s">
        <v>4</v>
      </c>
      <c r="M9" t="s">
        <v>4</v>
      </c>
    </row>
    <row r="10" spans="3:21" x14ac:dyDescent="0.3">
      <c r="C10" t="s">
        <v>6</v>
      </c>
      <c r="I10" t="s">
        <v>8</v>
      </c>
      <c r="J10" t="s">
        <v>2</v>
      </c>
      <c r="M10" t="s">
        <v>6</v>
      </c>
      <c r="T10" t="s">
        <v>8</v>
      </c>
      <c r="U10" t="s">
        <v>7</v>
      </c>
    </row>
    <row r="11" spans="3:21" x14ac:dyDescent="0.3">
      <c r="C11">
        <v>-13.75</v>
      </c>
      <c r="D11">
        <v>1</v>
      </c>
      <c r="E11" s="1">
        <v>1.6409999999999999E-16</v>
      </c>
      <c r="F11" s="2">
        <v>-0.115</v>
      </c>
      <c r="I11">
        <f>C11-0.25</f>
        <v>-14</v>
      </c>
      <c r="J11" s="1">
        <f>E11/$E$44*100</f>
        <v>3.1310818546078992E-3</v>
      </c>
      <c r="L11" s="1"/>
      <c r="M11">
        <v>-13.75</v>
      </c>
      <c r="N11">
        <v>1</v>
      </c>
      <c r="O11" s="1">
        <v>2.028E-17</v>
      </c>
      <c r="P11" s="2">
        <v>-0.11700000000000001</v>
      </c>
      <c r="Q11" s="2"/>
      <c r="T11">
        <f>M11-0.25</f>
        <v>-14</v>
      </c>
      <c r="U11" s="1">
        <f>O11/$O$44*100</f>
        <v>5.7695590327169269E-3</v>
      </c>
    </row>
    <row r="12" spans="3:21" x14ac:dyDescent="0.3">
      <c r="C12">
        <v>-13.25</v>
      </c>
      <c r="D12">
        <v>2</v>
      </c>
      <c r="E12" s="1">
        <v>2.371E-16</v>
      </c>
      <c r="F12" s="2">
        <v>-0.10199999999999999</v>
      </c>
      <c r="G12" s="2"/>
      <c r="H12" s="2"/>
      <c r="I12">
        <f t="shared" ref="I12:I75" si="0">C12-0.25</f>
        <v>-13.5</v>
      </c>
      <c r="J12" s="1">
        <f t="shared" ref="J12:J75" si="1">E12/$E$44*100</f>
        <v>4.5239458118679641E-3</v>
      </c>
      <c r="L12" s="1"/>
      <c r="M12">
        <v>-13.25</v>
      </c>
      <c r="N12">
        <v>2</v>
      </c>
      <c r="O12" s="1">
        <v>1.946E-17</v>
      </c>
      <c r="P12" s="2">
        <v>-0.11799999999999999</v>
      </c>
      <c r="Q12" s="2"/>
      <c r="R12" s="1"/>
      <c r="T12">
        <f t="shared" ref="T12:T75" si="2">M12-0.25</f>
        <v>-13.5</v>
      </c>
      <c r="U12" s="1">
        <f t="shared" ref="U12:U75" si="3">O12/$O$44*100</f>
        <v>5.5362731152204829E-3</v>
      </c>
    </row>
    <row r="13" spans="3:21" x14ac:dyDescent="0.3">
      <c r="C13">
        <v>-12.75</v>
      </c>
      <c r="D13">
        <v>3</v>
      </c>
      <c r="E13" s="1">
        <v>2.7259999999999998E-16</v>
      </c>
      <c r="F13" s="2">
        <v>-0.09</v>
      </c>
      <c r="G13" s="2"/>
      <c r="H13" s="2"/>
      <c r="I13">
        <f t="shared" si="0"/>
        <v>-13</v>
      </c>
      <c r="J13" s="1">
        <f t="shared" si="1"/>
        <v>5.2012974623163516E-3</v>
      </c>
      <c r="L13" s="1"/>
      <c r="M13">
        <v>-12.75</v>
      </c>
      <c r="N13">
        <v>3</v>
      </c>
      <c r="O13" s="1">
        <v>3.1040000000000001E-17</v>
      </c>
      <c r="P13" s="2">
        <v>-9.4E-2</v>
      </c>
      <c r="Q13" s="2"/>
      <c r="R13" s="1"/>
      <c r="T13">
        <f t="shared" si="2"/>
        <v>-13</v>
      </c>
      <c r="U13" s="1">
        <f t="shared" si="3"/>
        <v>8.8307254623044094E-3</v>
      </c>
    </row>
    <row r="14" spans="3:21" x14ac:dyDescent="0.3">
      <c r="C14">
        <v>-12.25</v>
      </c>
      <c r="D14">
        <v>4</v>
      </c>
      <c r="E14" s="1">
        <v>3.885E-16</v>
      </c>
      <c r="F14" s="2">
        <v>-7.5999999999999998E-2</v>
      </c>
      <c r="G14" s="2"/>
      <c r="H14" s="2"/>
      <c r="I14">
        <f t="shared" si="0"/>
        <v>-12.5</v>
      </c>
      <c r="J14" s="1">
        <f t="shared" si="1"/>
        <v>7.4127074985689753E-3</v>
      </c>
      <c r="L14" s="1"/>
      <c r="M14">
        <v>-12.25</v>
      </c>
      <c r="N14">
        <v>4</v>
      </c>
      <c r="O14" s="1">
        <v>3.1069999999999999E-17</v>
      </c>
      <c r="P14" s="2">
        <v>-9.0999999999999998E-2</v>
      </c>
      <c r="Q14" s="2"/>
      <c r="R14" s="1"/>
      <c r="T14">
        <f t="shared" si="2"/>
        <v>-12.5</v>
      </c>
      <c r="U14" s="1">
        <f t="shared" si="3"/>
        <v>8.8392603129445226E-3</v>
      </c>
    </row>
    <row r="15" spans="3:21" x14ac:dyDescent="0.3">
      <c r="C15">
        <v>-11.75</v>
      </c>
      <c r="D15">
        <v>5</v>
      </c>
      <c r="E15" s="1">
        <v>4.9590000000000003E-16</v>
      </c>
      <c r="F15" s="2">
        <v>-6.7000000000000004E-2</v>
      </c>
      <c r="G15" s="2"/>
      <c r="H15" s="2"/>
      <c r="I15">
        <f t="shared" si="0"/>
        <v>-12</v>
      </c>
      <c r="J15" s="1">
        <f t="shared" si="1"/>
        <v>9.4619347452776191E-3</v>
      </c>
      <c r="L15" s="1"/>
      <c r="M15">
        <v>-11.75</v>
      </c>
      <c r="N15">
        <v>5</v>
      </c>
      <c r="O15" s="1">
        <v>3.876E-17</v>
      </c>
      <c r="P15" s="2">
        <v>-8.2000000000000003E-2</v>
      </c>
      <c r="Q15" s="2"/>
      <c r="R15" s="1"/>
      <c r="T15">
        <f t="shared" si="2"/>
        <v>-12</v>
      </c>
      <c r="U15" s="1">
        <f t="shared" si="3"/>
        <v>1.1027027027027026E-2</v>
      </c>
    </row>
    <row r="16" spans="3:21" x14ac:dyDescent="0.3">
      <c r="E16" s="1"/>
      <c r="F16" s="1"/>
      <c r="G16" s="2"/>
      <c r="H16" s="2"/>
      <c r="I16">
        <f t="shared" si="0"/>
        <v>-0.25</v>
      </c>
      <c r="J16" s="1">
        <f t="shared" si="1"/>
        <v>0</v>
      </c>
      <c r="L16" s="1"/>
      <c r="P16" s="1"/>
      <c r="Q16" s="2"/>
      <c r="R16" s="1"/>
      <c r="T16">
        <f t="shared" si="2"/>
        <v>-0.25</v>
      </c>
      <c r="U16" s="1">
        <f t="shared" si="3"/>
        <v>0</v>
      </c>
    </row>
    <row r="17" spans="3:21" x14ac:dyDescent="0.3">
      <c r="C17">
        <v>-11.25</v>
      </c>
      <c r="D17">
        <v>6</v>
      </c>
      <c r="E17" s="1">
        <v>6.8759999999999997E-16</v>
      </c>
      <c r="F17" s="2">
        <v>-0.06</v>
      </c>
      <c r="G17" s="2"/>
      <c r="H17" s="2"/>
      <c r="I17">
        <f t="shared" si="0"/>
        <v>-11.5</v>
      </c>
      <c r="J17" s="1">
        <f t="shared" si="1"/>
        <v>1.3119633657698911E-2</v>
      </c>
      <c r="L17" s="1"/>
      <c r="M17">
        <v>-11.25</v>
      </c>
      <c r="N17">
        <v>6</v>
      </c>
      <c r="O17" s="1">
        <v>4.8080000000000003E-17</v>
      </c>
      <c r="P17" s="2">
        <v>-0.08</v>
      </c>
      <c r="Q17" s="2"/>
      <c r="R17" s="1"/>
      <c r="T17">
        <f t="shared" si="2"/>
        <v>-11.5</v>
      </c>
      <c r="U17" s="1">
        <f t="shared" si="3"/>
        <v>1.3678520625889047E-2</v>
      </c>
    </row>
    <row r="18" spans="3:21" x14ac:dyDescent="0.3">
      <c r="C18">
        <v>-10.75</v>
      </c>
      <c r="D18">
        <v>7</v>
      </c>
      <c r="E18" s="1">
        <v>9.5329999999999993E-16</v>
      </c>
      <c r="F18" s="2">
        <v>-5.0999999999999997E-2</v>
      </c>
      <c r="G18" s="2"/>
      <c r="H18" s="2"/>
      <c r="I18">
        <f t="shared" si="0"/>
        <v>-11</v>
      </c>
      <c r="J18" s="1">
        <f t="shared" si="1"/>
        <v>1.8189276855561914E-2</v>
      </c>
      <c r="L18" s="1"/>
      <c r="M18">
        <v>-10.75</v>
      </c>
      <c r="N18">
        <v>7</v>
      </c>
      <c r="O18" s="1">
        <v>6.9550000000000004E-17</v>
      </c>
      <c r="P18" s="2">
        <v>-6.3E-2</v>
      </c>
      <c r="Q18" s="2"/>
      <c r="R18" s="1"/>
      <c r="T18">
        <f t="shared" si="2"/>
        <v>-11</v>
      </c>
      <c r="U18" s="1">
        <f t="shared" si="3"/>
        <v>1.9786628733997155E-2</v>
      </c>
    </row>
    <row r="19" spans="3:21" x14ac:dyDescent="0.3">
      <c r="C19">
        <v>-10.25</v>
      </c>
      <c r="D19">
        <v>8</v>
      </c>
      <c r="E19" s="1">
        <v>1.672E-15</v>
      </c>
      <c r="F19" s="2">
        <v>-3.9E-2</v>
      </c>
      <c r="G19" s="2"/>
      <c r="H19" s="2"/>
      <c r="I19">
        <f t="shared" si="0"/>
        <v>-10.5</v>
      </c>
      <c r="J19" s="1">
        <f t="shared" si="1"/>
        <v>3.1902308719709976E-2</v>
      </c>
      <c r="L19" s="1"/>
      <c r="M19">
        <v>-10.25</v>
      </c>
      <c r="N19">
        <v>8</v>
      </c>
      <c r="O19" s="1">
        <v>1.117E-16</v>
      </c>
      <c r="P19" s="2">
        <v>-5.3999999999999999E-2</v>
      </c>
      <c r="Q19" s="2"/>
      <c r="R19" s="1"/>
      <c r="T19">
        <f t="shared" si="2"/>
        <v>-10.5</v>
      </c>
      <c r="U19" s="1">
        <f t="shared" si="3"/>
        <v>3.1778093883357041E-2</v>
      </c>
    </row>
    <row r="20" spans="3:21" x14ac:dyDescent="0.3">
      <c r="C20">
        <v>-9.75</v>
      </c>
      <c r="D20">
        <v>9</v>
      </c>
      <c r="E20" s="1">
        <v>2.635E-15</v>
      </c>
      <c r="F20" s="2">
        <v>-3.1E-2</v>
      </c>
      <c r="G20" s="2"/>
      <c r="H20" s="2"/>
      <c r="I20">
        <f t="shared" si="0"/>
        <v>-10</v>
      </c>
      <c r="J20" s="1">
        <f t="shared" si="1"/>
        <v>5.0276664758633849E-2</v>
      </c>
      <c r="L20" s="1"/>
      <c r="M20">
        <v>-9.75</v>
      </c>
      <c r="N20">
        <v>9</v>
      </c>
      <c r="O20" s="1">
        <v>1.6480000000000001E-16</v>
      </c>
      <c r="P20" s="2">
        <v>-4.4999999999999998E-2</v>
      </c>
      <c r="Q20" s="2"/>
      <c r="R20" s="1"/>
      <c r="T20">
        <f t="shared" si="2"/>
        <v>-10</v>
      </c>
      <c r="U20" s="1">
        <f t="shared" si="3"/>
        <v>4.6884779516358464E-2</v>
      </c>
    </row>
    <row r="21" spans="3:21" x14ac:dyDescent="0.3">
      <c r="C21">
        <v>-9.25</v>
      </c>
      <c r="D21">
        <v>10</v>
      </c>
      <c r="E21" s="1">
        <v>4.7479999999999998E-15</v>
      </c>
      <c r="F21" s="2">
        <v>-2.4E-2</v>
      </c>
      <c r="G21" s="2"/>
      <c r="H21" s="2"/>
      <c r="I21">
        <f t="shared" si="0"/>
        <v>-9.5</v>
      </c>
      <c r="J21" s="1">
        <f t="shared" si="1"/>
        <v>9.0593398206449155E-2</v>
      </c>
      <c r="L21" s="1"/>
      <c r="M21">
        <v>-9.25</v>
      </c>
      <c r="N21">
        <v>10</v>
      </c>
      <c r="O21" s="1">
        <v>3.0390000000000002E-16</v>
      </c>
      <c r="P21" s="2">
        <v>-3.3000000000000002E-2</v>
      </c>
      <c r="Q21" s="2"/>
      <c r="R21" s="1"/>
      <c r="T21">
        <f t="shared" si="2"/>
        <v>-9.5</v>
      </c>
      <c r="U21" s="1">
        <f t="shared" si="3"/>
        <v>8.6458036984352782E-2</v>
      </c>
    </row>
    <row r="22" spans="3:21" x14ac:dyDescent="0.3">
      <c r="E22" s="1"/>
      <c r="F22" s="1"/>
      <c r="G22" s="2"/>
      <c r="H22" s="2"/>
      <c r="I22">
        <f t="shared" si="0"/>
        <v>-0.25</v>
      </c>
      <c r="J22" s="1">
        <f t="shared" si="1"/>
        <v>0</v>
      </c>
      <c r="L22" s="1"/>
      <c r="P22" s="1"/>
      <c r="Q22" s="2"/>
      <c r="R22" s="1"/>
      <c r="T22">
        <f t="shared" si="2"/>
        <v>-0.25</v>
      </c>
      <c r="U22" s="1">
        <f t="shared" si="3"/>
        <v>0</v>
      </c>
    </row>
    <row r="23" spans="3:21" x14ac:dyDescent="0.3">
      <c r="C23">
        <v>-8.75</v>
      </c>
      <c r="D23">
        <v>11</v>
      </c>
      <c r="E23" s="1">
        <v>8.4779999999999993E-15</v>
      </c>
      <c r="F23" s="2">
        <v>-1.7999999999999999E-2</v>
      </c>
      <c r="G23" s="2"/>
      <c r="H23" s="2"/>
      <c r="I23">
        <f t="shared" si="0"/>
        <v>-9</v>
      </c>
      <c r="J23" s="1">
        <f t="shared" si="1"/>
        <v>0.16176302232398396</v>
      </c>
      <c r="L23" s="1"/>
      <c r="M23">
        <v>-8.75</v>
      </c>
      <c r="N23">
        <v>11</v>
      </c>
      <c r="O23" s="1">
        <v>6.0139999999999997E-16</v>
      </c>
      <c r="P23" s="2">
        <v>-2.4E-2</v>
      </c>
      <c r="Q23" s="2"/>
      <c r="R23" s="1"/>
      <c r="T23">
        <f t="shared" si="2"/>
        <v>-9</v>
      </c>
      <c r="U23" s="1">
        <f t="shared" si="3"/>
        <v>0.17109530583214794</v>
      </c>
    </row>
    <row r="24" spans="3:21" x14ac:dyDescent="0.3">
      <c r="C24">
        <v>-8.25</v>
      </c>
      <c r="D24">
        <v>12</v>
      </c>
      <c r="E24" s="1">
        <v>1.362E-14</v>
      </c>
      <c r="F24" s="2">
        <v>-1.4E-2</v>
      </c>
      <c r="G24" s="2"/>
      <c r="H24" s="2"/>
      <c r="I24">
        <f t="shared" si="0"/>
        <v>-8.5</v>
      </c>
      <c r="J24" s="1">
        <f t="shared" si="1"/>
        <v>0.25987406983400113</v>
      </c>
      <c r="L24" s="1"/>
      <c r="M24">
        <v>-8.25</v>
      </c>
      <c r="N24">
        <v>12</v>
      </c>
      <c r="O24" s="1">
        <v>1.0490000000000001E-15</v>
      </c>
      <c r="P24" s="2">
        <v>-1.7999999999999999E-2</v>
      </c>
      <c r="Q24" s="2"/>
      <c r="R24" s="1"/>
      <c r="T24">
        <f t="shared" si="2"/>
        <v>-8.5</v>
      </c>
      <c r="U24" s="1">
        <f t="shared" si="3"/>
        <v>0.2984352773826458</v>
      </c>
    </row>
    <row r="25" spans="3:21" x14ac:dyDescent="0.3">
      <c r="C25">
        <v>-7.75</v>
      </c>
      <c r="D25">
        <v>13</v>
      </c>
      <c r="E25" s="1">
        <v>2.0570000000000001E-14</v>
      </c>
      <c r="F25" s="2">
        <v>-1.0999999999999999E-2</v>
      </c>
      <c r="G25" s="2"/>
      <c r="H25" s="2"/>
      <c r="I25">
        <f t="shared" si="0"/>
        <v>-8</v>
      </c>
      <c r="J25" s="1">
        <f t="shared" si="1"/>
        <v>0.39248235069643206</v>
      </c>
      <c r="L25" s="1"/>
      <c r="M25">
        <v>-7.75</v>
      </c>
      <c r="N25">
        <v>13</v>
      </c>
      <c r="O25" s="1">
        <v>1.5959999999999999E-15</v>
      </c>
      <c r="P25" s="2">
        <v>-1.4999999999999999E-2</v>
      </c>
      <c r="Q25" s="2"/>
      <c r="R25" s="1"/>
      <c r="T25">
        <f t="shared" si="2"/>
        <v>-8</v>
      </c>
      <c r="U25" s="1">
        <f t="shared" si="3"/>
        <v>0.45405405405405402</v>
      </c>
    </row>
    <row r="26" spans="3:21" x14ac:dyDescent="0.3">
      <c r="C26">
        <v>-7.25</v>
      </c>
      <c r="D26">
        <v>14</v>
      </c>
      <c r="E26" s="1">
        <v>2.8059999999999999E-14</v>
      </c>
      <c r="F26" s="2">
        <v>-0.01</v>
      </c>
      <c r="G26" s="2"/>
      <c r="H26" s="2"/>
      <c r="I26">
        <f t="shared" si="0"/>
        <v>-7.5</v>
      </c>
      <c r="J26" s="1">
        <f t="shared" si="1"/>
        <v>0.53539400877695098</v>
      </c>
      <c r="L26" s="1"/>
      <c r="M26">
        <v>-7.25</v>
      </c>
      <c r="N26">
        <v>14</v>
      </c>
      <c r="O26" s="1">
        <v>2.243E-15</v>
      </c>
      <c r="P26" s="2">
        <v>-1.2E-2</v>
      </c>
      <c r="Q26" s="2"/>
      <c r="R26" s="1"/>
      <c r="T26">
        <f t="shared" si="2"/>
        <v>-7.5</v>
      </c>
      <c r="U26" s="1">
        <f t="shared" si="3"/>
        <v>0.63812233285917497</v>
      </c>
    </row>
    <row r="27" spans="3:21" x14ac:dyDescent="0.3">
      <c r="C27">
        <v>-6.75</v>
      </c>
      <c r="D27">
        <v>15</v>
      </c>
      <c r="E27" s="1">
        <v>3.5579999999999998E-14</v>
      </c>
      <c r="F27" s="2">
        <v>-8.9999999999999993E-3</v>
      </c>
      <c r="G27" s="2"/>
      <c r="H27" s="2"/>
      <c r="I27">
        <f t="shared" si="0"/>
        <v>-7</v>
      </c>
      <c r="J27" s="1">
        <f t="shared" si="1"/>
        <v>0.67887807670291922</v>
      </c>
      <c r="L27" s="1"/>
      <c r="M27">
        <v>-6.75</v>
      </c>
      <c r="N27">
        <v>15</v>
      </c>
      <c r="O27" s="1">
        <v>2.9169999999999999E-15</v>
      </c>
      <c r="P27" s="2">
        <v>-1.0999999999999999E-2</v>
      </c>
      <c r="Q27" s="2"/>
      <c r="R27" s="1"/>
      <c r="T27">
        <f t="shared" si="2"/>
        <v>-7</v>
      </c>
      <c r="U27" s="1">
        <f t="shared" si="3"/>
        <v>0.82987197724039818</v>
      </c>
    </row>
    <row r="28" spans="3:21" x14ac:dyDescent="0.3">
      <c r="E28" s="1"/>
      <c r="F28" s="1"/>
      <c r="G28" s="2"/>
      <c r="H28" s="2"/>
      <c r="I28">
        <f t="shared" si="0"/>
        <v>-0.25</v>
      </c>
      <c r="J28" s="1">
        <f t="shared" si="1"/>
        <v>0</v>
      </c>
      <c r="L28" s="1"/>
      <c r="P28" s="1"/>
      <c r="Q28" s="2"/>
      <c r="R28" s="1"/>
      <c r="T28">
        <f t="shared" si="2"/>
        <v>-0.25</v>
      </c>
      <c r="U28" s="1">
        <f t="shared" si="3"/>
        <v>0</v>
      </c>
    </row>
    <row r="29" spans="3:21" x14ac:dyDescent="0.3">
      <c r="C29">
        <v>-6.25</v>
      </c>
      <c r="D29">
        <v>16</v>
      </c>
      <c r="E29" s="1">
        <v>4.6359999999999998E-14</v>
      </c>
      <c r="F29" s="2">
        <v>-8.0000000000000002E-3</v>
      </c>
      <c r="G29" s="2"/>
      <c r="H29" s="2"/>
      <c r="I29">
        <f t="shared" si="0"/>
        <v>-6.5</v>
      </c>
      <c r="J29" s="1">
        <f t="shared" si="1"/>
        <v>0.88456401450104938</v>
      </c>
      <c r="L29" s="1"/>
      <c r="M29">
        <v>-6.25</v>
      </c>
      <c r="N29">
        <v>16</v>
      </c>
      <c r="O29" s="1">
        <v>3.64E-15</v>
      </c>
      <c r="P29" s="2">
        <v>-0.01</v>
      </c>
      <c r="Q29" s="2"/>
      <c r="R29" s="1"/>
      <c r="T29">
        <f t="shared" si="2"/>
        <v>-6.5</v>
      </c>
      <c r="U29" s="1">
        <f t="shared" si="3"/>
        <v>1.0355618776671409</v>
      </c>
    </row>
    <row r="30" spans="3:21" x14ac:dyDescent="0.3">
      <c r="C30">
        <v>-5.75</v>
      </c>
      <c r="D30">
        <v>17</v>
      </c>
      <c r="E30" s="1">
        <v>5.984E-14</v>
      </c>
      <c r="F30" s="2">
        <v>-7.0000000000000001E-3</v>
      </c>
      <c r="G30" s="2"/>
      <c r="H30" s="2"/>
      <c r="I30">
        <f t="shared" si="0"/>
        <v>-6</v>
      </c>
      <c r="J30" s="1">
        <f t="shared" si="1"/>
        <v>1.1417668383896205</v>
      </c>
      <c r="L30" s="1"/>
      <c r="M30">
        <v>-5.75</v>
      </c>
      <c r="N30">
        <v>17</v>
      </c>
      <c r="O30" s="1">
        <v>4.7479999999999998E-15</v>
      </c>
      <c r="P30" s="2">
        <v>-8.9999999999999993E-3</v>
      </c>
      <c r="Q30" s="2"/>
      <c r="R30" s="1"/>
      <c r="T30">
        <f t="shared" si="2"/>
        <v>-6</v>
      </c>
      <c r="U30" s="1">
        <f t="shared" si="3"/>
        <v>1.3507823613086769</v>
      </c>
    </row>
    <row r="31" spans="3:21" x14ac:dyDescent="0.3">
      <c r="C31">
        <v>-5.25</v>
      </c>
      <c r="D31">
        <v>18</v>
      </c>
      <c r="E31" s="1">
        <v>7.8539999999999999E-14</v>
      </c>
      <c r="F31" s="2">
        <v>-6.0000000000000001E-3</v>
      </c>
      <c r="G31" s="2"/>
      <c r="H31" s="2"/>
      <c r="I31">
        <f t="shared" si="0"/>
        <v>-5.5</v>
      </c>
      <c r="J31" s="1">
        <f t="shared" si="1"/>
        <v>1.4985689753863767</v>
      </c>
      <c r="L31" s="1"/>
      <c r="M31">
        <v>-5.25</v>
      </c>
      <c r="N31">
        <v>18</v>
      </c>
      <c r="O31" s="1">
        <v>6.0530000000000003E-15</v>
      </c>
      <c r="P31" s="2">
        <v>-8.0000000000000002E-3</v>
      </c>
      <c r="Q31" s="2"/>
      <c r="R31" s="1"/>
      <c r="T31">
        <f t="shared" si="2"/>
        <v>-5.5</v>
      </c>
      <c r="U31" s="1">
        <f t="shared" si="3"/>
        <v>1.7220483641536273</v>
      </c>
    </row>
    <row r="32" spans="3:21" x14ac:dyDescent="0.3">
      <c r="C32">
        <v>-4.75</v>
      </c>
      <c r="D32">
        <v>19</v>
      </c>
      <c r="E32" s="1">
        <v>1.081E-13</v>
      </c>
      <c r="F32" s="2">
        <v>-5.0000000000000001E-3</v>
      </c>
      <c r="G32" s="2"/>
      <c r="H32" s="2"/>
      <c r="I32">
        <f t="shared" si="0"/>
        <v>-5</v>
      </c>
      <c r="J32" s="1">
        <f t="shared" si="1"/>
        <v>2.0625834764357949</v>
      </c>
      <c r="L32" s="1"/>
      <c r="M32">
        <v>-4.75</v>
      </c>
      <c r="N32">
        <v>19</v>
      </c>
      <c r="O32" s="1">
        <v>8.1709999999999997E-15</v>
      </c>
      <c r="P32" s="2">
        <v>-7.0000000000000001E-3</v>
      </c>
      <c r="Q32" s="2"/>
      <c r="R32" s="1"/>
      <c r="T32">
        <f t="shared" si="2"/>
        <v>-5</v>
      </c>
      <c r="U32" s="1">
        <f t="shared" si="3"/>
        <v>2.3246088193456615</v>
      </c>
    </row>
    <row r="33" spans="1:21" x14ac:dyDescent="0.3">
      <c r="C33">
        <v>-4.25</v>
      </c>
      <c r="D33">
        <v>20</v>
      </c>
      <c r="E33" s="1">
        <v>1.6210000000000001E-13</v>
      </c>
      <c r="F33" s="2">
        <v>-4.0000000000000001E-3</v>
      </c>
      <c r="G33" s="2"/>
      <c r="H33" s="2"/>
      <c r="I33">
        <f t="shared" si="0"/>
        <v>-4.5</v>
      </c>
      <c r="J33" s="1">
        <f t="shared" si="1"/>
        <v>3.0929211982446101</v>
      </c>
      <c r="L33" s="1"/>
      <c r="M33">
        <v>-4.25</v>
      </c>
      <c r="N33">
        <v>20</v>
      </c>
      <c r="O33" s="1">
        <v>1.191E-14</v>
      </c>
      <c r="P33" s="2">
        <v>-5.0000000000000001E-3</v>
      </c>
      <c r="Q33" s="2"/>
      <c r="R33" s="1"/>
      <c r="T33">
        <f t="shared" si="2"/>
        <v>-4.5</v>
      </c>
      <c r="U33" s="1">
        <f t="shared" si="3"/>
        <v>3.3883357041251774</v>
      </c>
    </row>
    <row r="34" spans="1:21" x14ac:dyDescent="0.3">
      <c r="E34" s="1"/>
      <c r="F34" s="1"/>
      <c r="G34" s="2"/>
      <c r="H34" s="2"/>
      <c r="I34">
        <f t="shared" si="0"/>
        <v>-0.25</v>
      </c>
      <c r="J34" s="1">
        <f t="shared" si="1"/>
        <v>0</v>
      </c>
      <c r="L34" s="1"/>
      <c r="P34" s="1"/>
      <c r="Q34" s="2"/>
      <c r="R34" s="1"/>
      <c r="T34">
        <f t="shared" si="2"/>
        <v>-0.25</v>
      </c>
      <c r="U34" s="1">
        <f t="shared" si="3"/>
        <v>0</v>
      </c>
    </row>
    <row r="35" spans="1:21" x14ac:dyDescent="0.3">
      <c r="C35">
        <v>-3.75</v>
      </c>
      <c r="D35">
        <v>21</v>
      </c>
      <c r="E35" s="1">
        <v>2.633E-13</v>
      </c>
      <c r="F35" s="2">
        <v>-3.0000000000000001E-3</v>
      </c>
      <c r="G35" s="2"/>
      <c r="H35" s="2"/>
      <c r="I35">
        <f t="shared" si="0"/>
        <v>-4</v>
      </c>
      <c r="J35" s="1">
        <f t="shared" si="1"/>
        <v>5.0238504102270554</v>
      </c>
      <c r="L35" s="1"/>
      <c r="M35">
        <v>-3.75</v>
      </c>
      <c r="N35">
        <v>21</v>
      </c>
      <c r="O35" s="1">
        <v>1.981E-14</v>
      </c>
      <c r="P35" s="2">
        <v>-4.0000000000000001E-3</v>
      </c>
      <c r="Q35" s="2"/>
      <c r="R35" s="1"/>
      <c r="T35">
        <f t="shared" si="2"/>
        <v>-4</v>
      </c>
      <c r="U35" s="1">
        <f t="shared" si="3"/>
        <v>5.6358463726884782</v>
      </c>
    </row>
    <row r="36" spans="1:21" x14ac:dyDescent="0.3">
      <c r="C36">
        <v>-3.25</v>
      </c>
      <c r="D36">
        <v>22</v>
      </c>
      <c r="E36" s="1">
        <v>4.7720000000000003E-13</v>
      </c>
      <c r="F36" s="2">
        <v>-2E-3</v>
      </c>
      <c r="G36" s="2"/>
      <c r="H36" s="2"/>
      <c r="I36">
        <f t="shared" si="0"/>
        <v>-3.5</v>
      </c>
      <c r="J36" s="1">
        <f t="shared" si="1"/>
        <v>9.1051326082808615</v>
      </c>
      <c r="L36" s="1"/>
      <c r="M36">
        <v>-3.25</v>
      </c>
      <c r="N36">
        <v>22</v>
      </c>
      <c r="O36" s="1">
        <v>3.7749999999999997E-14</v>
      </c>
      <c r="P36" s="2">
        <v>-3.0000000000000001E-3</v>
      </c>
      <c r="Q36" s="2"/>
      <c r="R36" s="1"/>
      <c r="T36">
        <f t="shared" si="2"/>
        <v>-3.5</v>
      </c>
      <c r="U36" s="1">
        <f t="shared" si="3"/>
        <v>10.739687055476528</v>
      </c>
    </row>
    <row r="37" spans="1:21" x14ac:dyDescent="0.3">
      <c r="C37">
        <v>-2.75</v>
      </c>
      <c r="D37">
        <v>23</v>
      </c>
      <c r="E37" s="1">
        <v>1.1059999999999999E-12</v>
      </c>
      <c r="F37" s="2">
        <v>-2E-3</v>
      </c>
      <c r="G37" s="2"/>
      <c r="H37" s="2"/>
      <c r="I37">
        <f t="shared" si="0"/>
        <v>-3</v>
      </c>
      <c r="J37" s="1">
        <f t="shared" si="1"/>
        <v>21.102842968899065</v>
      </c>
      <c r="L37" s="1"/>
      <c r="M37">
        <v>-2.75</v>
      </c>
      <c r="N37">
        <v>23</v>
      </c>
      <c r="O37" s="1">
        <v>8.2959999999999994E-14</v>
      </c>
      <c r="P37" s="2">
        <v>-2E-3</v>
      </c>
      <c r="Q37" s="2"/>
      <c r="R37" s="1"/>
      <c r="S37" s="1"/>
      <c r="T37">
        <f t="shared" si="2"/>
        <v>-3</v>
      </c>
      <c r="U37" s="1">
        <f t="shared" si="3"/>
        <v>23.601706970128021</v>
      </c>
    </row>
    <row r="38" spans="1:21" x14ac:dyDescent="0.3">
      <c r="A38" s="3"/>
      <c r="C38">
        <v>-2.25</v>
      </c>
      <c r="D38">
        <v>24</v>
      </c>
      <c r="E38" s="1">
        <v>2.5709999999999998E-12</v>
      </c>
      <c r="F38" s="2">
        <v>-1E-3</v>
      </c>
      <c r="G38" s="2"/>
      <c r="H38" s="2"/>
      <c r="I38">
        <f t="shared" si="0"/>
        <v>-2.5</v>
      </c>
      <c r="J38" s="1">
        <f t="shared" si="1"/>
        <v>49.055523755008586</v>
      </c>
      <c r="L38" s="1"/>
      <c r="M38">
        <v>-2.25</v>
      </c>
      <c r="N38">
        <v>24</v>
      </c>
      <c r="O38" s="1">
        <v>1.785E-13</v>
      </c>
      <c r="P38" s="2">
        <v>-1E-3</v>
      </c>
      <c r="Q38" s="2"/>
      <c r="R38" s="1"/>
      <c r="S38" s="1"/>
      <c r="T38">
        <f t="shared" si="2"/>
        <v>-2.5</v>
      </c>
      <c r="U38" s="1">
        <f t="shared" si="3"/>
        <v>50.782361308677096</v>
      </c>
    </row>
    <row r="39" spans="1:21" x14ac:dyDescent="0.3">
      <c r="C39">
        <v>-1.75</v>
      </c>
      <c r="D39">
        <v>25</v>
      </c>
      <c r="E39" s="1">
        <v>3.9739999999999998E-12</v>
      </c>
      <c r="F39" s="2">
        <v>-1E-3</v>
      </c>
      <c r="G39" s="2"/>
      <c r="H39" s="2"/>
      <c r="I39">
        <f t="shared" si="0"/>
        <v>-2</v>
      </c>
      <c r="J39" s="1">
        <f t="shared" si="1"/>
        <v>75.82522419385613</v>
      </c>
      <c r="L39" s="1"/>
      <c r="M39">
        <v>-1.75</v>
      </c>
      <c r="N39">
        <v>25</v>
      </c>
      <c r="O39" s="1">
        <v>2.7959999999999999E-13</v>
      </c>
      <c r="P39" s="2">
        <v>-1E-3</v>
      </c>
      <c r="Q39" s="2"/>
      <c r="R39" s="1"/>
      <c r="S39" s="1"/>
      <c r="T39">
        <f t="shared" si="2"/>
        <v>-2</v>
      </c>
      <c r="U39" s="1">
        <f t="shared" si="3"/>
        <v>79.544807965860585</v>
      </c>
    </row>
    <row r="40" spans="1:21" x14ac:dyDescent="0.3">
      <c r="E40" s="1"/>
      <c r="F40" s="1"/>
      <c r="G40" s="2"/>
      <c r="H40" s="2"/>
      <c r="I40">
        <f t="shared" si="0"/>
        <v>-0.25</v>
      </c>
      <c r="J40" s="1">
        <f t="shared" si="1"/>
        <v>0</v>
      </c>
      <c r="L40" s="1"/>
      <c r="P40" s="1"/>
      <c r="Q40" s="2"/>
      <c r="R40" s="1"/>
      <c r="S40" s="1"/>
      <c r="T40">
        <f t="shared" si="2"/>
        <v>-0.25</v>
      </c>
      <c r="U40" s="1">
        <f t="shared" si="3"/>
        <v>0</v>
      </c>
    </row>
    <row r="41" spans="1:21" x14ac:dyDescent="0.3">
      <c r="C41">
        <v>-1.25</v>
      </c>
      <c r="D41">
        <v>26</v>
      </c>
      <c r="E41" s="1">
        <v>4.6490000000000001E-12</v>
      </c>
      <c r="F41" s="2">
        <v>-1E-3</v>
      </c>
      <c r="G41" s="2"/>
      <c r="H41" s="2"/>
      <c r="I41">
        <f t="shared" si="0"/>
        <v>-1.5</v>
      </c>
      <c r="J41" s="1">
        <f t="shared" si="1"/>
        <v>88.704445716466324</v>
      </c>
      <c r="L41" s="1"/>
      <c r="M41">
        <v>-1.25</v>
      </c>
      <c r="N41">
        <v>26</v>
      </c>
      <c r="O41" s="1">
        <v>3.2939999999999999E-13</v>
      </c>
      <c r="P41" s="2">
        <v>-1E-3</v>
      </c>
      <c r="Q41" s="2"/>
      <c r="R41" s="1"/>
      <c r="S41" s="1"/>
      <c r="T41">
        <f t="shared" si="2"/>
        <v>-1.5</v>
      </c>
      <c r="U41" s="1">
        <f t="shared" si="3"/>
        <v>93.712660028449491</v>
      </c>
    </row>
    <row r="42" spans="1:21" x14ac:dyDescent="0.3">
      <c r="C42">
        <v>-0.75</v>
      </c>
      <c r="D42">
        <v>27</v>
      </c>
      <c r="E42" s="1">
        <v>4.9969999999999998E-12</v>
      </c>
      <c r="F42" s="2">
        <v>-1E-3</v>
      </c>
      <c r="G42" s="2"/>
      <c r="H42" s="2"/>
      <c r="I42">
        <f t="shared" si="0"/>
        <v>-1</v>
      </c>
      <c r="J42" s="1">
        <f t="shared" si="1"/>
        <v>95.344399923678679</v>
      </c>
      <c r="L42" s="1"/>
      <c r="M42">
        <v>-0.75</v>
      </c>
      <c r="N42">
        <v>27</v>
      </c>
      <c r="O42" s="1">
        <v>3.4610000000000001E-13</v>
      </c>
      <c r="P42" s="2">
        <v>-1E-3</v>
      </c>
      <c r="Q42" s="2"/>
      <c r="R42" s="1"/>
      <c r="S42" s="1"/>
      <c r="T42">
        <f t="shared" si="2"/>
        <v>-1</v>
      </c>
      <c r="U42" s="1">
        <f t="shared" si="3"/>
        <v>98.463726884779518</v>
      </c>
    </row>
    <row r="43" spans="1:21" x14ac:dyDescent="0.3">
      <c r="C43">
        <v>-0.25</v>
      </c>
      <c r="D43">
        <v>28</v>
      </c>
      <c r="E43" s="1">
        <v>5.1820000000000003E-12</v>
      </c>
      <c r="F43" s="2">
        <v>-1E-3</v>
      </c>
      <c r="G43" s="2"/>
      <c r="H43" s="2"/>
      <c r="I43">
        <f t="shared" si="0"/>
        <v>-0.5</v>
      </c>
      <c r="J43" s="1">
        <f t="shared" si="1"/>
        <v>98.874260637282958</v>
      </c>
      <c r="L43" s="1"/>
      <c r="M43">
        <v>-0.25</v>
      </c>
      <c r="N43">
        <v>28</v>
      </c>
      <c r="O43" s="1">
        <v>3.5050000000000002E-13</v>
      </c>
      <c r="P43" s="2">
        <v>-1E-3</v>
      </c>
      <c r="Q43" s="2"/>
      <c r="R43" s="1"/>
      <c r="S43" s="1"/>
      <c r="T43">
        <f t="shared" si="2"/>
        <v>-0.5</v>
      </c>
      <c r="U43" s="1">
        <f t="shared" si="3"/>
        <v>99.715504978662878</v>
      </c>
    </row>
    <row r="44" spans="1:21" x14ac:dyDescent="0.3">
      <c r="C44">
        <v>0.25</v>
      </c>
      <c r="D44">
        <v>29</v>
      </c>
      <c r="E44" s="1">
        <v>5.241E-12</v>
      </c>
      <c r="F44" s="2">
        <v>-1E-3</v>
      </c>
      <c r="G44" s="2"/>
      <c r="H44" s="2"/>
      <c r="I44">
        <f t="shared" si="0"/>
        <v>0</v>
      </c>
      <c r="J44" s="1">
        <f t="shared" si="1"/>
        <v>100</v>
      </c>
      <c r="L44" s="1"/>
      <c r="M44">
        <v>0.25</v>
      </c>
      <c r="N44">
        <v>29</v>
      </c>
      <c r="O44" s="1">
        <v>3.5150000000000002E-13</v>
      </c>
      <c r="P44" s="2">
        <v>-1E-3</v>
      </c>
      <c r="Q44" s="2"/>
      <c r="R44" s="1"/>
      <c r="S44" s="1"/>
      <c r="T44">
        <f t="shared" si="2"/>
        <v>0</v>
      </c>
      <c r="U44" s="1">
        <f t="shared" si="3"/>
        <v>100</v>
      </c>
    </row>
    <row r="45" spans="1:21" x14ac:dyDescent="0.3">
      <c r="C45">
        <v>0.75</v>
      </c>
      <c r="D45">
        <v>30</v>
      </c>
      <c r="E45" s="1">
        <v>5.1549999999999997E-12</v>
      </c>
      <c r="F45" s="2">
        <v>-1E-3</v>
      </c>
      <c r="G45" s="2"/>
      <c r="H45" s="2"/>
      <c r="I45">
        <f t="shared" si="0"/>
        <v>0.5</v>
      </c>
      <c r="J45" s="1">
        <f t="shared" si="1"/>
        <v>98.359091776378548</v>
      </c>
      <c r="L45" s="1"/>
      <c r="M45">
        <v>0.75</v>
      </c>
      <c r="N45">
        <v>30</v>
      </c>
      <c r="O45" s="1">
        <v>3.4929999999999999E-13</v>
      </c>
      <c r="P45" s="2">
        <v>-1E-3</v>
      </c>
      <c r="Q45" s="2"/>
      <c r="R45" s="1"/>
      <c r="S45" s="1"/>
      <c r="T45">
        <f t="shared" si="2"/>
        <v>0.5</v>
      </c>
      <c r="U45" s="1">
        <f t="shared" si="3"/>
        <v>99.37411095305832</v>
      </c>
    </row>
    <row r="46" spans="1:21" x14ac:dyDescent="0.3">
      <c r="E46" s="1"/>
      <c r="F46" s="1"/>
      <c r="G46" s="2"/>
      <c r="H46" s="2"/>
      <c r="I46">
        <f t="shared" si="0"/>
        <v>-0.25</v>
      </c>
      <c r="J46" s="1">
        <f t="shared" si="1"/>
        <v>0</v>
      </c>
      <c r="L46" s="1"/>
      <c r="P46" s="1"/>
      <c r="Q46" s="2"/>
      <c r="R46" s="1"/>
      <c r="S46" s="1"/>
      <c r="T46">
        <f t="shared" si="2"/>
        <v>-0.25</v>
      </c>
      <c r="U46" s="1">
        <f t="shared" si="3"/>
        <v>0</v>
      </c>
    </row>
    <row r="47" spans="1:21" x14ac:dyDescent="0.3">
      <c r="C47">
        <v>1.25</v>
      </c>
      <c r="D47">
        <v>31</v>
      </c>
      <c r="E47" s="1">
        <v>4.9460000000000001E-12</v>
      </c>
      <c r="F47" s="2">
        <v>-1E-3</v>
      </c>
      <c r="G47" s="2"/>
      <c r="H47" s="2"/>
      <c r="I47">
        <f t="shared" si="0"/>
        <v>1</v>
      </c>
      <c r="J47" s="1">
        <f t="shared" si="1"/>
        <v>94.371303186414806</v>
      </c>
      <c r="L47" s="1"/>
      <c r="M47">
        <v>1.25</v>
      </c>
      <c r="N47">
        <v>31</v>
      </c>
      <c r="O47" s="1">
        <v>3.4319999999999999E-13</v>
      </c>
      <c r="P47" s="2">
        <v>-1E-3</v>
      </c>
      <c r="Q47" s="2"/>
      <c r="R47" s="1"/>
      <c r="S47" s="1"/>
      <c r="T47">
        <f t="shared" si="2"/>
        <v>1</v>
      </c>
      <c r="U47" s="1">
        <f t="shared" si="3"/>
        <v>97.638691322901835</v>
      </c>
    </row>
    <row r="48" spans="1:21" x14ac:dyDescent="0.3">
      <c r="C48">
        <v>1.75</v>
      </c>
      <c r="D48">
        <v>32</v>
      </c>
      <c r="E48" s="1">
        <v>4.5880000000000002E-12</v>
      </c>
      <c r="F48" s="2">
        <v>-1E-3</v>
      </c>
      <c r="G48" s="2"/>
      <c r="H48" s="2"/>
      <c r="I48">
        <f t="shared" si="0"/>
        <v>1.5</v>
      </c>
      <c r="J48" s="1">
        <f t="shared" si="1"/>
        <v>87.540545697385994</v>
      </c>
      <c r="L48" s="1"/>
      <c r="M48">
        <v>1.75</v>
      </c>
      <c r="N48">
        <v>32</v>
      </c>
      <c r="O48" s="1">
        <v>3.2770000000000001E-13</v>
      </c>
      <c r="P48" s="2">
        <v>-1E-3</v>
      </c>
      <c r="Q48" s="2"/>
      <c r="R48" s="1"/>
      <c r="S48" s="1"/>
      <c r="T48">
        <f t="shared" si="2"/>
        <v>1.5</v>
      </c>
      <c r="U48" s="1">
        <f t="shared" si="3"/>
        <v>93.22901849217638</v>
      </c>
    </row>
    <row r="49" spans="3:21" x14ac:dyDescent="0.3">
      <c r="C49">
        <v>2.25</v>
      </c>
      <c r="D49">
        <v>33</v>
      </c>
      <c r="E49" s="1">
        <v>3.9079999999999999E-12</v>
      </c>
      <c r="F49" s="2">
        <v>-1E-3</v>
      </c>
      <c r="G49" s="2"/>
      <c r="H49" s="2"/>
      <c r="I49">
        <f t="shared" si="0"/>
        <v>2</v>
      </c>
      <c r="J49" s="1">
        <f t="shared" si="1"/>
        <v>74.565922533867578</v>
      </c>
      <c r="L49" s="1"/>
      <c r="M49">
        <v>2.25</v>
      </c>
      <c r="N49">
        <v>33</v>
      </c>
      <c r="O49" s="1">
        <v>2.7900000000000002E-13</v>
      </c>
      <c r="P49" s="2">
        <v>-1E-3</v>
      </c>
      <c r="Q49" s="2"/>
      <c r="R49" s="1"/>
      <c r="S49" s="1"/>
      <c r="T49">
        <f t="shared" si="2"/>
        <v>2</v>
      </c>
      <c r="U49" s="1">
        <f t="shared" si="3"/>
        <v>79.37411095305832</v>
      </c>
    </row>
    <row r="50" spans="3:21" x14ac:dyDescent="0.3">
      <c r="C50">
        <v>2.75</v>
      </c>
      <c r="D50">
        <v>34</v>
      </c>
      <c r="E50" s="1">
        <v>2.5249999999999998E-12</v>
      </c>
      <c r="F50" s="2">
        <v>-1E-3</v>
      </c>
      <c r="G50" s="2"/>
      <c r="H50" s="2"/>
      <c r="I50">
        <f t="shared" si="0"/>
        <v>2.5</v>
      </c>
      <c r="J50" s="1">
        <f t="shared" si="1"/>
        <v>48.177828658652928</v>
      </c>
      <c r="L50" s="1"/>
      <c r="M50">
        <v>2.75</v>
      </c>
      <c r="N50">
        <v>34</v>
      </c>
      <c r="O50" s="1">
        <v>1.7809999999999999E-13</v>
      </c>
      <c r="P50" s="2">
        <v>-1E-3</v>
      </c>
      <c r="Q50" s="2"/>
      <c r="R50" s="1"/>
      <c r="S50" s="1"/>
      <c r="T50">
        <f t="shared" si="2"/>
        <v>2.5</v>
      </c>
      <c r="U50" s="1">
        <f t="shared" si="3"/>
        <v>50.668563300142246</v>
      </c>
    </row>
    <row r="51" spans="3:21" x14ac:dyDescent="0.3">
      <c r="C51">
        <v>3.25</v>
      </c>
      <c r="D51">
        <v>35</v>
      </c>
      <c r="E51" s="1">
        <v>1.084E-12</v>
      </c>
      <c r="F51" s="2">
        <v>-2E-3</v>
      </c>
      <c r="G51" s="2"/>
      <c r="H51" s="2"/>
      <c r="I51">
        <f t="shared" si="0"/>
        <v>3</v>
      </c>
      <c r="J51" s="1">
        <f t="shared" si="1"/>
        <v>20.683075748902883</v>
      </c>
      <c r="L51" s="1"/>
      <c r="M51">
        <v>3.25</v>
      </c>
      <c r="N51">
        <v>35</v>
      </c>
      <c r="O51" s="1">
        <v>8.2769999999999997E-14</v>
      </c>
      <c r="P51" s="2">
        <v>-2E-3</v>
      </c>
      <c r="Q51" s="2"/>
      <c r="R51" s="1"/>
      <c r="S51" s="1"/>
      <c r="T51">
        <f t="shared" si="2"/>
        <v>3</v>
      </c>
      <c r="U51" s="1">
        <f t="shared" si="3"/>
        <v>23.547652916073964</v>
      </c>
    </row>
    <row r="52" spans="3:21" x14ac:dyDescent="0.3">
      <c r="E52" s="1"/>
      <c r="F52" s="1"/>
      <c r="G52" s="2"/>
      <c r="H52" s="2"/>
      <c r="I52">
        <f t="shared" si="0"/>
        <v>-0.25</v>
      </c>
      <c r="J52" s="1">
        <f t="shared" si="1"/>
        <v>0</v>
      </c>
      <c r="L52" s="1"/>
      <c r="P52" s="1"/>
      <c r="Q52" s="2"/>
      <c r="R52" s="1"/>
      <c r="S52" s="1"/>
      <c r="T52">
        <f t="shared" si="2"/>
        <v>-0.25</v>
      </c>
      <c r="U52" s="1">
        <f t="shared" si="3"/>
        <v>0</v>
      </c>
    </row>
    <row r="53" spans="3:21" x14ac:dyDescent="0.3">
      <c r="C53">
        <v>3.75</v>
      </c>
      <c r="D53">
        <v>36</v>
      </c>
      <c r="E53" s="1">
        <v>4.7160000000000003E-13</v>
      </c>
      <c r="F53" s="2">
        <v>-2E-3</v>
      </c>
      <c r="G53" s="2"/>
      <c r="H53" s="2"/>
      <c r="I53">
        <f t="shared" si="0"/>
        <v>3.5</v>
      </c>
      <c r="J53" s="1">
        <f t="shared" si="1"/>
        <v>8.9982827704636534</v>
      </c>
      <c r="L53" s="1"/>
      <c r="M53">
        <v>3.75</v>
      </c>
      <c r="N53">
        <v>36</v>
      </c>
      <c r="O53" s="1">
        <v>3.749E-14</v>
      </c>
      <c r="P53" s="2">
        <v>-3.0000000000000001E-3</v>
      </c>
      <c r="Q53" s="2"/>
      <c r="R53" s="1"/>
      <c r="S53" s="1"/>
      <c r="T53">
        <f t="shared" si="2"/>
        <v>3.5</v>
      </c>
      <c r="U53" s="1">
        <f t="shared" si="3"/>
        <v>10.665718349928875</v>
      </c>
    </row>
    <row r="54" spans="3:21" x14ac:dyDescent="0.3">
      <c r="C54">
        <v>4.25</v>
      </c>
      <c r="D54">
        <v>37</v>
      </c>
      <c r="E54" s="1">
        <v>2.6010000000000002E-13</v>
      </c>
      <c r="F54" s="2">
        <v>-3.0000000000000001E-3</v>
      </c>
      <c r="G54" s="2"/>
      <c r="H54" s="2"/>
      <c r="I54">
        <f t="shared" si="0"/>
        <v>4</v>
      </c>
      <c r="J54" s="1">
        <f t="shared" si="1"/>
        <v>4.9627933600457936</v>
      </c>
      <c r="L54" s="1"/>
      <c r="M54">
        <v>4.25</v>
      </c>
      <c r="N54">
        <v>37</v>
      </c>
      <c r="O54" s="1">
        <v>1.974E-14</v>
      </c>
      <c r="P54" s="2">
        <v>-4.0000000000000001E-3</v>
      </c>
      <c r="Q54" s="2"/>
      <c r="R54" s="1"/>
      <c r="S54" s="1"/>
      <c r="T54">
        <f t="shared" si="2"/>
        <v>4</v>
      </c>
      <c r="U54" s="1">
        <f t="shared" si="3"/>
        <v>5.6159317211948787</v>
      </c>
    </row>
    <row r="55" spans="3:21" x14ac:dyDescent="0.3">
      <c r="C55">
        <v>4.75</v>
      </c>
      <c r="D55">
        <v>38</v>
      </c>
      <c r="E55" s="1">
        <v>1.6109999999999999E-13</v>
      </c>
      <c r="F55" s="2">
        <v>-4.0000000000000001E-3</v>
      </c>
      <c r="G55" s="2"/>
      <c r="H55" s="2"/>
      <c r="I55">
        <f t="shared" si="0"/>
        <v>4.5</v>
      </c>
      <c r="J55" s="1">
        <f t="shared" si="1"/>
        <v>3.0738408700629649</v>
      </c>
      <c r="L55" s="1"/>
      <c r="M55">
        <v>4.75</v>
      </c>
      <c r="N55">
        <v>38</v>
      </c>
      <c r="O55" s="1">
        <v>1.19E-14</v>
      </c>
      <c r="P55" s="2">
        <v>-5.0000000000000001E-3</v>
      </c>
      <c r="Q55" s="2"/>
      <c r="R55" s="1"/>
      <c r="S55" s="1"/>
      <c r="T55">
        <f t="shared" si="2"/>
        <v>4.5</v>
      </c>
      <c r="U55" s="1">
        <f t="shared" si="3"/>
        <v>3.3854907539118066</v>
      </c>
    </row>
    <row r="56" spans="3:21" x14ac:dyDescent="0.3">
      <c r="C56">
        <v>5.25</v>
      </c>
      <c r="D56">
        <v>39</v>
      </c>
      <c r="E56" s="1">
        <v>1.079E-13</v>
      </c>
      <c r="F56" s="2">
        <v>-5.0000000000000001E-3</v>
      </c>
      <c r="G56" s="2"/>
      <c r="H56" s="2"/>
      <c r="I56">
        <f t="shared" si="0"/>
        <v>5</v>
      </c>
      <c r="J56" s="1">
        <f t="shared" si="1"/>
        <v>2.058767410799466</v>
      </c>
      <c r="L56" s="1"/>
      <c r="M56">
        <v>5.25</v>
      </c>
      <c r="N56">
        <v>39</v>
      </c>
      <c r="O56" s="1">
        <v>8.1179999999999998E-15</v>
      </c>
      <c r="P56" s="2">
        <v>-7.0000000000000001E-3</v>
      </c>
      <c r="Q56" s="2"/>
      <c r="R56" s="1"/>
      <c r="S56" s="1"/>
      <c r="T56">
        <f t="shared" si="2"/>
        <v>5</v>
      </c>
      <c r="U56" s="1">
        <f t="shared" si="3"/>
        <v>2.3095305832147939</v>
      </c>
    </row>
    <row r="57" spans="3:21" x14ac:dyDescent="0.3">
      <c r="C57">
        <v>5.75</v>
      </c>
      <c r="D57">
        <v>40</v>
      </c>
      <c r="E57" s="1">
        <v>7.916E-14</v>
      </c>
      <c r="F57" s="2">
        <v>-6.0000000000000001E-3</v>
      </c>
      <c r="G57" s="2"/>
      <c r="H57" s="2"/>
      <c r="I57">
        <f t="shared" si="0"/>
        <v>5.5</v>
      </c>
      <c r="J57" s="1">
        <f t="shared" si="1"/>
        <v>1.5103987788589963</v>
      </c>
      <c r="L57" s="1"/>
      <c r="M57">
        <v>5.75</v>
      </c>
      <c r="N57">
        <v>40</v>
      </c>
      <c r="O57" s="1">
        <v>6.0859999999999999E-15</v>
      </c>
      <c r="P57" s="2">
        <v>-8.0000000000000002E-3</v>
      </c>
      <c r="Q57" s="2"/>
      <c r="R57" s="1"/>
      <c r="S57" s="1"/>
      <c r="T57">
        <f t="shared" si="2"/>
        <v>5.5</v>
      </c>
      <c r="U57" s="1">
        <f t="shared" si="3"/>
        <v>1.7314366998577524</v>
      </c>
    </row>
    <row r="58" spans="3:21" x14ac:dyDescent="0.3">
      <c r="E58" s="1"/>
      <c r="F58" s="1"/>
      <c r="G58" s="2"/>
      <c r="H58" s="2"/>
      <c r="I58">
        <f t="shared" si="0"/>
        <v>-0.25</v>
      </c>
      <c r="J58" s="1">
        <f t="shared" si="1"/>
        <v>0</v>
      </c>
      <c r="L58" s="1"/>
      <c r="P58" s="1"/>
      <c r="Q58" s="2"/>
      <c r="R58" s="1"/>
      <c r="S58" s="1"/>
      <c r="T58">
        <f t="shared" si="2"/>
        <v>-0.25</v>
      </c>
      <c r="U58" s="1">
        <f t="shared" si="3"/>
        <v>0</v>
      </c>
    </row>
    <row r="59" spans="3:21" x14ac:dyDescent="0.3">
      <c r="C59">
        <v>6.25</v>
      </c>
      <c r="D59">
        <v>41</v>
      </c>
      <c r="E59" s="1">
        <v>5.9999999999999997E-14</v>
      </c>
      <c r="F59" s="2">
        <v>-7.0000000000000001E-3</v>
      </c>
      <c r="G59" s="2"/>
      <c r="H59" s="2"/>
      <c r="I59">
        <f t="shared" si="0"/>
        <v>6</v>
      </c>
      <c r="J59" s="1">
        <f t="shared" si="1"/>
        <v>1.1448196908986834</v>
      </c>
      <c r="L59" s="1"/>
      <c r="M59">
        <v>6.25</v>
      </c>
      <c r="N59">
        <v>41</v>
      </c>
      <c r="O59" s="1">
        <v>4.7479999999999998E-15</v>
      </c>
      <c r="P59" s="2">
        <v>-8.9999999999999993E-3</v>
      </c>
      <c r="Q59" s="2"/>
      <c r="R59" s="1"/>
      <c r="S59" s="1"/>
      <c r="T59">
        <f t="shared" si="2"/>
        <v>6</v>
      </c>
      <c r="U59" s="1">
        <f t="shared" si="3"/>
        <v>1.3507823613086769</v>
      </c>
    </row>
    <row r="60" spans="3:21" x14ac:dyDescent="0.3">
      <c r="C60">
        <v>6.75</v>
      </c>
      <c r="D60">
        <v>42</v>
      </c>
      <c r="E60" s="1">
        <v>4.6119999999999997E-14</v>
      </c>
      <c r="F60" s="2">
        <v>-8.0000000000000002E-3</v>
      </c>
      <c r="G60" s="2"/>
      <c r="I60">
        <f t="shared" si="0"/>
        <v>6.5</v>
      </c>
      <c r="J60" s="1">
        <f t="shared" si="1"/>
        <v>0.87998473573745462</v>
      </c>
      <c r="L60" s="1"/>
      <c r="M60">
        <v>6.75</v>
      </c>
      <c r="N60">
        <v>42</v>
      </c>
      <c r="O60" s="1">
        <v>3.7040000000000002E-15</v>
      </c>
      <c r="P60" s="2">
        <v>-0.01</v>
      </c>
      <c r="Q60" s="2"/>
      <c r="R60" s="1"/>
      <c r="S60" s="1"/>
      <c r="T60">
        <f t="shared" si="2"/>
        <v>6.5</v>
      </c>
      <c r="U60" s="1">
        <f t="shared" si="3"/>
        <v>1.053769559032717</v>
      </c>
    </row>
    <row r="61" spans="3:21" x14ac:dyDescent="0.3">
      <c r="C61">
        <v>7.25</v>
      </c>
      <c r="D61">
        <v>43</v>
      </c>
      <c r="E61" s="1">
        <v>3.571E-14</v>
      </c>
      <c r="F61" s="2">
        <v>-8.9999999999999993E-3</v>
      </c>
      <c r="G61" s="2"/>
      <c r="I61">
        <f t="shared" si="0"/>
        <v>7</v>
      </c>
      <c r="J61" s="1">
        <f t="shared" si="1"/>
        <v>0.68135851936653302</v>
      </c>
      <c r="L61" s="1"/>
      <c r="M61">
        <v>7.25</v>
      </c>
      <c r="N61">
        <v>43</v>
      </c>
      <c r="O61" s="1">
        <v>2.8889999999999998E-15</v>
      </c>
      <c r="P61" s="2">
        <v>-1.0999999999999999E-2</v>
      </c>
      <c r="Q61" s="2"/>
      <c r="R61" s="1"/>
      <c r="S61" s="1"/>
      <c r="T61">
        <f t="shared" si="2"/>
        <v>7</v>
      </c>
      <c r="U61" s="1">
        <f t="shared" si="3"/>
        <v>0.82190611664295865</v>
      </c>
    </row>
    <row r="62" spans="3:21" x14ac:dyDescent="0.3">
      <c r="C62">
        <v>7.75</v>
      </c>
      <c r="D62">
        <v>44</v>
      </c>
      <c r="E62" s="1">
        <v>2.7930000000000001E-14</v>
      </c>
      <c r="F62" s="2">
        <v>-0.01</v>
      </c>
      <c r="G62" s="2"/>
      <c r="I62">
        <f t="shared" si="0"/>
        <v>7.5</v>
      </c>
      <c r="J62" s="1">
        <f t="shared" si="1"/>
        <v>0.53291356611333718</v>
      </c>
      <c r="L62" s="1"/>
      <c r="M62">
        <v>7.75</v>
      </c>
      <c r="N62">
        <v>44</v>
      </c>
      <c r="O62" s="1">
        <v>2.2259999999999999E-15</v>
      </c>
      <c r="P62" s="2">
        <v>-1.2999999999999999E-2</v>
      </c>
      <c r="Q62" s="2"/>
      <c r="R62" s="1"/>
      <c r="S62" s="1"/>
      <c r="T62">
        <f t="shared" si="2"/>
        <v>7.5</v>
      </c>
      <c r="U62" s="1">
        <f t="shared" si="3"/>
        <v>0.63328591749644381</v>
      </c>
    </row>
    <row r="63" spans="3:21" x14ac:dyDescent="0.3">
      <c r="C63">
        <v>8.25</v>
      </c>
      <c r="D63">
        <v>45</v>
      </c>
      <c r="E63" s="1">
        <v>2.0710000000000001E-14</v>
      </c>
      <c r="F63" s="2">
        <v>-1.0999999999999999E-2</v>
      </c>
      <c r="G63" s="2"/>
      <c r="I63">
        <f t="shared" si="0"/>
        <v>8</v>
      </c>
      <c r="J63" s="1">
        <f t="shared" si="1"/>
        <v>0.39515359664186223</v>
      </c>
      <c r="L63" s="1"/>
      <c r="M63">
        <v>8.25</v>
      </c>
      <c r="N63">
        <v>45</v>
      </c>
      <c r="O63" s="1">
        <v>1.5739999999999999E-15</v>
      </c>
      <c r="P63" s="2">
        <v>-1.4999999999999999E-2</v>
      </c>
      <c r="Q63" s="2"/>
      <c r="R63" s="1"/>
      <c r="S63" s="1"/>
      <c r="T63">
        <f t="shared" si="2"/>
        <v>8</v>
      </c>
      <c r="U63" s="1">
        <f t="shared" si="3"/>
        <v>0.44779516358463722</v>
      </c>
    </row>
    <row r="64" spans="3:21" x14ac:dyDescent="0.3">
      <c r="F64" s="1"/>
      <c r="G64" s="2"/>
      <c r="I64">
        <f t="shared" si="0"/>
        <v>-0.25</v>
      </c>
      <c r="J64" s="1">
        <f t="shared" si="1"/>
        <v>0</v>
      </c>
      <c r="L64" s="1"/>
      <c r="P64" s="1"/>
      <c r="Q64" s="2"/>
      <c r="R64" s="1"/>
      <c r="S64" s="1"/>
      <c r="T64">
        <f t="shared" si="2"/>
        <v>-0.25</v>
      </c>
      <c r="U64" s="1">
        <f t="shared" si="3"/>
        <v>0</v>
      </c>
    </row>
    <row r="65" spans="3:21" x14ac:dyDescent="0.3">
      <c r="C65">
        <v>8.75</v>
      </c>
      <c r="D65">
        <v>46</v>
      </c>
      <c r="E65" s="1">
        <v>1.374E-14</v>
      </c>
      <c r="F65" s="2">
        <v>-1.4E-2</v>
      </c>
      <c r="G65" s="2"/>
      <c r="I65">
        <f t="shared" si="0"/>
        <v>8.5</v>
      </c>
      <c r="J65" s="1">
        <f t="shared" si="1"/>
        <v>0.26216370921579851</v>
      </c>
      <c r="L65" s="1"/>
      <c r="M65">
        <v>8.75</v>
      </c>
      <c r="N65">
        <v>46</v>
      </c>
      <c r="O65" s="1">
        <v>1.042E-15</v>
      </c>
      <c r="P65" s="2">
        <v>-1.9E-2</v>
      </c>
      <c r="Q65" s="2"/>
      <c r="R65" s="1"/>
      <c r="T65">
        <f t="shared" si="2"/>
        <v>8.5</v>
      </c>
      <c r="U65" s="1">
        <f t="shared" si="3"/>
        <v>0.29644381223328586</v>
      </c>
    </row>
    <row r="66" spans="3:21" x14ac:dyDescent="0.3">
      <c r="C66">
        <v>9.25</v>
      </c>
      <c r="D66">
        <v>47</v>
      </c>
      <c r="E66" s="1">
        <v>8.4589999999999996E-15</v>
      </c>
      <c r="F66" s="2">
        <v>-1.7999999999999999E-2</v>
      </c>
      <c r="G66" s="2"/>
      <c r="I66">
        <f t="shared" si="0"/>
        <v>9</v>
      </c>
      <c r="J66" s="1">
        <f t="shared" si="1"/>
        <v>0.16140049608853271</v>
      </c>
      <c r="L66" s="1"/>
      <c r="M66">
        <v>9.25</v>
      </c>
      <c r="N66">
        <v>47</v>
      </c>
      <c r="O66" s="1">
        <v>5.9919999999999995E-16</v>
      </c>
      <c r="P66" s="2">
        <v>-2.4E-2</v>
      </c>
      <c r="Q66" s="2"/>
      <c r="R66" s="1"/>
      <c r="T66">
        <f t="shared" si="2"/>
        <v>9</v>
      </c>
      <c r="U66" s="1">
        <f t="shared" si="3"/>
        <v>0.17046941678520625</v>
      </c>
    </row>
    <row r="67" spans="3:21" x14ac:dyDescent="0.3">
      <c r="C67">
        <v>9.75</v>
      </c>
      <c r="D67">
        <v>48</v>
      </c>
      <c r="E67" s="1">
        <v>4.7299999999999999E-15</v>
      </c>
      <c r="F67" s="2">
        <v>-2.4E-2</v>
      </c>
      <c r="G67" s="2"/>
      <c r="I67">
        <f t="shared" si="0"/>
        <v>9.5</v>
      </c>
      <c r="J67" s="1">
        <f t="shared" si="1"/>
        <v>9.0249952299179551E-2</v>
      </c>
      <c r="L67" s="1"/>
      <c r="M67">
        <v>9.75</v>
      </c>
      <c r="N67">
        <v>48</v>
      </c>
      <c r="O67" s="1">
        <v>3.2469999999999998E-16</v>
      </c>
      <c r="P67" s="2">
        <v>-3.2000000000000001E-2</v>
      </c>
      <c r="Q67" s="2"/>
      <c r="R67" s="1"/>
      <c r="T67">
        <f t="shared" si="2"/>
        <v>9.5</v>
      </c>
      <c r="U67" s="1">
        <f t="shared" si="3"/>
        <v>9.2375533428164999E-2</v>
      </c>
    </row>
    <row r="68" spans="3:21" x14ac:dyDescent="0.3">
      <c r="C68">
        <v>10.25</v>
      </c>
      <c r="D68">
        <v>49</v>
      </c>
      <c r="E68" s="1">
        <v>2.7119999999999999E-15</v>
      </c>
      <c r="F68" s="2">
        <v>-3.1E-2</v>
      </c>
      <c r="G68" s="2"/>
      <c r="I68">
        <f t="shared" si="0"/>
        <v>10</v>
      </c>
      <c r="J68" s="1">
        <f t="shared" si="1"/>
        <v>5.1745850028620484E-2</v>
      </c>
      <c r="L68" s="1"/>
      <c r="M68">
        <v>10.25</v>
      </c>
      <c r="N68">
        <v>49</v>
      </c>
      <c r="O68" s="1">
        <v>1.598E-16</v>
      </c>
      <c r="P68" s="2">
        <v>-4.4999999999999998E-2</v>
      </c>
      <c r="Q68" s="2"/>
      <c r="R68" s="1"/>
      <c r="T68">
        <f t="shared" si="2"/>
        <v>10</v>
      </c>
      <c r="U68" s="1">
        <f t="shared" si="3"/>
        <v>4.5462304409672832E-2</v>
      </c>
    </row>
    <row r="69" spans="3:21" x14ac:dyDescent="0.3">
      <c r="C69">
        <v>10.75</v>
      </c>
      <c r="D69">
        <v>50</v>
      </c>
      <c r="E69" s="1">
        <v>1.7280000000000001E-15</v>
      </c>
      <c r="F69" s="2">
        <v>-0.04</v>
      </c>
      <c r="I69">
        <f t="shared" si="0"/>
        <v>10.5</v>
      </c>
      <c r="J69" s="1">
        <f t="shared" si="1"/>
        <v>3.2970807097882089E-2</v>
      </c>
      <c r="L69" s="1"/>
      <c r="M69">
        <v>10.75</v>
      </c>
      <c r="N69">
        <v>50</v>
      </c>
      <c r="O69" s="1">
        <v>1.051E-16</v>
      </c>
      <c r="P69" s="2">
        <v>-5.2999999999999999E-2</v>
      </c>
      <c r="Q69" s="2"/>
      <c r="T69">
        <f t="shared" si="2"/>
        <v>10.5</v>
      </c>
      <c r="U69" s="1">
        <f t="shared" si="3"/>
        <v>2.9900426742532002E-2</v>
      </c>
    </row>
    <row r="70" spans="3:21" x14ac:dyDescent="0.3">
      <c r="I70">
        <f t="shared" si="0"/>
        <v>-0.25</v>
      </c>
      <c r="J70" s="1">
        <f t="shared" si="1"/>
        <v>0</v>
      </c>
      <c r="L70" s="1"/>
      <c r="T70">
        <f t="shared" si="2"/>
        <v>-0.25</v>
      </c>
      <c r="U70" s="1">
        <f t="shared" si="3"/>
        <v>0</v>
      </c>
    </row>
    <row r="71" spans="3:21" x14ac:dyDescent="0.3">
      <c r="C71">
        <v>11.25</v>
      </c>
      <c r="D71">
        <v>51</v>
      </c>
      <c r="E71" s="1">
        <v>1.1100000000000001E-15</v>
      </c>
      <c r="F71" s="2">
        <v>-4.9000000000000002E-2</v>
      </c>
      <c r="I71">
        <f t="shared" si="0"/>
        <v>11</v>
      </c>
      <c r="J71" s="1">
        <f t="shared" si="1"/>
        <v>2.1179164281625647E-2</v>
      </c>
      <c r="L71" s="1"/>
      <c r="M71">
        <v>11.25</v>
      </c>
      <c r="N71">
        <v>51</v>
      </c>
      <c r="O71" s="1">
        <v>7.6819999999999996E-17</v>
      </c>
      <c r="P71" s="2">
        <v>-6.4000000000000001E-2</v>
      </c>
      <c r="Q71" s="2"/>
      <c r="T71">
        <f t="shared" si="2"/>
        <v>11</v>
      </c>
      <c r="U71" s="1">
        <f t="shared" si="3"/>
        <v>2.1854907539118062E-2</v>
      </c>
    </row>
    <row r="72" spans="3:21" x14ac:dyDescent="0.3">
      <c r="C72">
        <v>11.75</v>
      </c>
      <c r="D72">
        <v>52</v>
      </c>
      <c r="E72" s="1">
        <v>7.0450000000000001E-16</v>
      </c>
      <c r="F72" s="2">
        <v>-5.8999999999999997E-2</v>
      </c>
      <c r="I72">
        <f t="shared" si="0"/>
        <v>11.5</v>
      </c>
      <c r="J72" s="1">
        <f t="shared" si="1"/>
        <v>1.3442091203968708E-2</v>
      </c>
      <c r="L72" s="1"/>
      <c r="M72">
        <v>11.75</v>
      </c>
      <c r="N72">
        <v>52</v>
      </c>
      <c r="O72" s="1">
        <v>5.8950000000000001E-17</v>
      </c>
      <c r="P72" s="2">
        <v>-6.9000000000000006E-2</v>
      </c>
      <c r="Q72" s="2"/>
      <c r="T72">
        <f t="shared" si="2"/>
        <v>11.5</v>
      </c>
      <c r="U72" s="1">
        <f t="shared" si="3"/>
        <v>1.6770981507823614E-2</v>
      </c>
    </row>
    <row r="73" spans="3:21" x14ac:dyDescent="0.3">
      <c r="C73">
        <v>12.25</v>
      </c>
      <c r="D73">
        <v>53</v>
      </c>
      <c r="E73" s="1">
        <v>4.7419999999999999E-16</v>
      </c>
      <c r="F73" s="2">
        <v>-7.0999999999999994E-2</v>
      </c>
      <c r="I73">
        <f t="shared" si="0"/>
        <v>12</v>
      </c>
      <c r="J73" s="1">
        <f t="shared" si="1"/>
        <v>9.0478916237359281E-3</v>
      </c>
      <c r="L73" s="1"/>
      <c r="M73">
        <v>12.25</v>
      </c>
      <c r="N73">
        <v>53</v>
      </c>
      <c r="O73" s="1">
        <v>3.8259999999999998E-17</v>
      </c>
      <c r="P73" s="2">
        <v>-8.2000000000000003E-2</v>
      </c>
      <c r="Q73" s="2"/>
      <c r="T73">
        <f t="shared" si="2"/>
        <v>12</v>
      </c>
      <c r="U73" s="1">
        <f t="shared" si="3"/>
        <v>1.0884779516358464E-2</v>
      </c>
    </row>
    <row r="74" spans="3:21" x14ac:dyDescent="0.3">
      <c r="C74">
        <v>12.75</v>
      </c>
      <c r="D74">
        <v>54</v>
      </c>
      <c r="E74" s="1">
        <v>3.945E-16</v>
      </c>
      <c r="F74" s="2">
        <v>-7.9000000000000001E-2</v>
      </c>
      <c r="I74">
        <f t="shared" si="0"/>
        <v>12.5</v>
      </c>
      <c r="J74" s="1">
        <f t="shared" si="1"/>
        <v>7.5271894676588432E-3</v>
      </c>
      <c r="L74" s="1"/>
      <c r="M74">
        <v>12.75</v>
      </c>
      <c r="N74">
        <v>54</v>
      </c>
      <c r="O74" s="1">
        <v>2.963E-17</v>
      </c>
      <c r="P74" s="2">
        <v>-0.1</v>
      </c>
      <c r="Q74" s="2"/>
      <c r="T74">
        <f t="shared" si="2"/>
        <v>12.5</v>
      </c>
      <c r="U74" s="1">
        <f t="shared" si="3"/>
        <v>8.4295874822190604E-3</v>
      </c>
    </row>
    <row r="75" spans="3:21" x14ac:dyDescent="0.3">
      <c r="C75">
        <v>13.25</v>
      </c>
      <c r="D75">
        <v>55</v>
      </c>
      <c r="E75" s="1">
        <v>2.8399999999999998E-16</v>
      </c>
      <c r="F75" s="2">
        <v>-0.09</v>
      </c>
      <c r="I75">
        <f t="shared" si="0"/>
        <v>13</v>
      </c>
      <c r="J75" s="1">
        <f t="shared" si="1"/>
        <v>5.4188132035871018E-3</v>
      </c>
      <c r="L75" s="1"/>
      <c r="M75">
        <v>13.25</v>
      </c>
      <c r="N75">
        <v>55</v>
      </c>
      <c r="O75" s="1">
        <v>2.1870000000000001E-17</v>
      </c>
      <c r="P75" s="2">
        <v>-0.113</v>
      </c>
      <c r="Q75" s="2"/>
      <c r="T75">
        <f t="shared" si="2"/>
        <v>13</v>
      </c>
      <c r="U75" s="1">
        <f t="shared" si="3"/>
        <v>6.2219061166429585E-3</v>
      </c>
    </row>
    <row r="76" spans="3:21" x14ac:dyDescent="0.3">
      <c r="I76">
        <f t="shared" ref="I76:I78" si="4">C76-0.25</f>
        <v>-0.25</v>
      </c>
      <c r="J76" s="1">
        <f t="shared" ref="J76:J78" si="5">E76/$E$44*100</f>
        <v>0</v>
      </c>
      <c r="L76" s="1"/>
      <c r="T76">
        <f t="shared" ref="T76:T78" si="6">M76-0.25</f>
        <v>-0.25</v>
      </c>
      <c r="U76" s="1">
        <f t="shared" ref="U76:U78" si="7">O76/$O$44*100</f>
        <v>0</v>
      </c>
    </row>
    <row r="77" spans="3:21" x14ac:dyDescent="0.3">
      <c r="C77">
        <v>13.75</v>
      </c>
      <c r="D77">
        <v>56</v>
      </c>
      <c r="E77" s="1">
        <v>1.943E-16</v>
      </c>
      <c r="F77" s="2">
        <v>-0.10100000000000001</v>
      </c>
      <c r="I77">
        <f t="shared" si="4"/>
        <v>13.5</v>
      </c>
      <c r="J77" s="1">
        <f t="shared" si="5"/>
        <v>3.7073077656935701E-3</v>
      </c>
      <c r="L77" s="1"/>
      <c r="M77">
        <v>13.75</v>
      </c>
      <c r="N77">
        <v>56</v>
      </c>
      <c r="O77" s="1">
        <v>1.774E-17</v>
      </c>
      <c r="P77" s="2">
        <v>-0.124</v>
      </c>
      <c r="Q77" s="2"/>
      <c r="T77">
        <f t="shared" si="6"/>
        <v>13.5</v>
      </c>
      <c r="U77" s="1">
        <f t="shared" si="7"/>
        <v>5.0469416785206252E-3</v>
      </c>
    </row>
    <row r="78" spans="3:21" x14ac:dyDescent="0.3">
      <c r="C78">
        <v>14.25</v>
      </c>
      <c r="D78">
        <v>57</v>
      </c>
      <c r="E78" s="1">
        <v>1.584E-16</v>
      </c>
      <c r="F78" s="2">
        <v>-0.112</v>
      </c>
      <c r="I78">
        <f t="shared" si="4"/>
        <v>14</v>
      </c>
      <c r="J78" s="1">
        <f t="shared" si="5"/>
        <v>3.0223239839725245E-3</v>
      </c>
      <c r="L78" s="1"/>
      <c r="M78">
        <v>14.25</v>
      </c>
      <c r="N78">
        <v>57</v>
      </c>
      <c r="O78" s="1">
        <v>1.6659999999999999E-17</v>
      </c>
      <c r="P78" s="2">
        <v>-0.13200000000000001</v>
      </c>
      <c r="T78">
        <f t="shared" si="6"/>
        <v>14</v>
      </c>
      <c r="U78" s="1">
        <f t="shared" si="7"/>
        <v>4.7396870554765281E-3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zoomScale="55" zoomScaleNormal="55" workbookViewId="0">
      <selection activeCell="C1" sqref="C1:M1"/>
    </sheetView>
  </sheetViews>
  <sheetFormatPr defaultRowHeight="16.5" x14ac:dyDescent="0.3"/>
  <cols>
    <col min="1" max="1" width="9.25" bestFit="1" customWidth="1"/>
    <col min="6" max="6" width="16" bestFit="1" customWidth="1"/>
    <col min="10" max="10" width="15.875" bestFit="1" customWidth="1"/>
    <col min="11" max="11" width="13.5" bestFit="1" customWidth="1"/>
    <col min="12" max="12" width="15.875" customWidth="1"/>
    <col min="16" max="16" width="10.375" bestFit="1" customWidth="1"/>
    <col min="20" max="20" width="9.25" bestFit="1" customWidth="1"/>
  </cols>
  <sheetData>
    <row r="1" spans="3:21" x14ac:dyDescent="0.3">
      <c r="C1" t="s">
        <v>19</v>
      </c>
      <c r="M1" t="s">
        <v>19</v>
      </c>
    </row>
    <row r="2" spans="3:21" x14ac:dyDescent="0.3">
      <c r="C2" t="s">
        <v>11</v>
      </c>
      <c r="D2" t="s">
        <v>12</v>
      </c>
      <c r="I2" t="s">
        <v>14</v>
      </c>
      <c r="M2" t="s">
        <v>1</v>
      </c>
      <c r="T2" t="s">
        <v>14</v>
      </c>
    </row>
    <row r="3" spans="3:21" x14ac:dyDescent="0.3">
      <c r="C3" t="s">
        <v>9</v>
      </c>
      <c r="M3" t="s">
        <v>9</v>
      </c>
    </row>
    <row r="6" spans="3:21" x14ac:dyDescent="0.3">
      <c r="C6" t="s">
        <v>15</v>
      </c>
      <c r="M6" t="s">
        <v>15</v>
      </c>
    </row>
    <row r="8" spans="3:21" x14ac:dyDescent="0.3">
      <c r="C8" t="s">
        <v>3</v>
      </c>
      <c r="M8" t="s">
        <v>3</v>
      </c>
    </row>
    <row r="9" spans="3:21" x14ac:dyDescent="0.3">
      <c r="C9" t="s">
        <v>4</v>
      </c>
      <c r="M9" t="s">
        <v>4</v>
      </c>
    </row>
    <row r="10" spans="3:21" x14ac:dyDescent="0.3">
      <c r="C10" t="s">
        <v>6</v>
      </c>
      <c r="I10" t="s">
        <v>8</v>
      </c>
      <c r="J10" t="s">
        <v>2</v>
      </c>
      <c r="M10" t="s">
        <v>6</v>
      </c>
      <c r="T10" t="s">
        <v>8</v>
      </c>
      <c r="U10" t="s">
        <v>7</v>
      </c>
    </row>
    <row r="11" spans="3:21" x14ac:dyDescent="0.3">
      <c r="C11">
        <v>-13.75</v>
      </c>
      <c r="D11">
        <v>1</v>
      </c>
      <c r="E11" s="1">
        <v>8.5789999999999997E-17</v>
      </c>
      <c r="F11" s="2">
        <v>-0.14000000000000001</v>
      </c>
      <c r="I11">
        <f>C11-0.25</f>
        <v>-14</v>
      </c>
      <c r="J11" s="1">
        <f>E11/$E$44*100</f>
        <v>1.6288209606986899E-3</v>
      </c>
      <c r="L11" s="1"/>
      <c r="M11">
        <v>-13.75</v>
      </c>
      <c r="N11">
        <v>1</v>
      </c>
      <c r="O11" s="1">
        <v>1.4979999999999999E-17</v>
      </c>
      <c r="P11" s="2">
        <v>-0.127</v>
      </c>
      <c r="Q11" s="2"/>
      <c r="T11">
        <f>M11-0.25</f>
        <v>-14</v>
      </c>
      <c r="U11" s="1">
        <f>O11/$O$44*100</f>
        <v>4.4596606132777609E-3</v>
      </c>
    </row>
    <row r="12" spans="3:21" x14ac:dyDescent="0.3">
      <c r="C12">
        <v>-13.25</v>
      </c>
      <c r="D12">
        <v>2</v>
      </c>
      <c r="E12" s="1">
        <v>1.2339999999999999E-16</v>
      </c>
      <c r="F12" s="2">
        <v>-0.125</v>
      </c>
      <c r="G12" s="2"/>
      <c r="H12" s="2"/>
      <c r="I12">
        <f t="shared" ref="I12:I75" si="0">C12-0.25</f>
        <v>-13.5</v>
      </c>
      <c r="J12" s="1">
        <f t="shared" ref="J12:J75" si="1">E12/$E$44*100</f>
        <v>2.3428896905259159E-3</v>
      </c>
      <c r="L12" s="1"/>
      <c r="M12">
        <v>-13.25</v>
      </c>
      <c r="N12">
        <v>2</v>
      </c>
      <c r="O12" s="1">
        <v>1.8799999999999999E-17</v>
      </c>
      <c r="P12" s="2">
        <v>-0.122</v>
      </c>
      <c r="Q12" s="2"/>
      <c r="R12" s="1"/>
      <c r="T12">
        <f t="shared" ref="T12:T75" si="2">M12-0.25</f>
        <v>-13.5</v>
      </c>
      <c r="U12" s="1">
        <f t="shared" ref="U12:U75" si="3">O12/$O$44*100</f>
        <v>5.5969038404286983E-3</v>
      </c>
    </row>
    <row r="13" spans="3:21" x14ac:dyDescent="0.3">
      <c r="C13">
        <v>-12.75</v>
      </c>
      <c r="D13">
        <v>3</v>
      </c>
      <c r="E13" s="1">
        <v>1.551E-16</v>
      </c>
      <c r="F13" s="2">
        <v>-0.108</v>
      </c>
      <c r="G13" s="2"/>
      <c r="H13" s="2"/>
      <c r="I13">
        <f t="shared" si="0"/>
        <v>-13</v>
      </c>
      <c r="J13" s="1">
        <f t="shared" si="1"/>
        <v>2.9447503322574519E-3</v>
      </c>
      <c r="L13" s="1"/>
      <c r="M13">
        <v>-12.75</v>
      </c>
      <c r="N13">
        <v>3</v>
      </c>
      <c r="O13" s="1">
        <v>2.125E-17</v>
      </c>
      <c r="P13" s="2">
        <v>-0.104</v>
      </c>
      <c r="Q13" s="2"/>
      <c r="R13" s="1"/>
      <c r="T13">
        <f t="shared" si="2"/>
        <v>-13</v>
      </c>
      <c r="U13" s="1">
        <f t="shared" si="3"/>
        <v>6.3262875855909489E-3</v>
      </c>
    </row>
    <row r="14" spans="3:21" x14ac:dyDescent="0.3">
      <c r="C14">
        <v>-12.25</v>
      </c>
      <c r="D14">
        <v>4</v>
      </c>
      <c r="E14" s="1">
        <v>2.1769999999999999E-16</v>
      </c>
      <c r="F14" s="2">
        <v>-9.1999999999999998E-2</v>
      </c>
      <c r="G14" s="2"/>
      <c r="H14" s="2"/>
      <c r="I14">
        <f t="shared" si="0"/>
        <v>-12.5</v>
      </c>
      <c r="J14" s="1">
        <f t="shared" si="1"/>
        <v>4.1332827036263528E-3</v>
      </c>
      <c r="L14" s="1"/>
      <c r="M14">
        <v>-12.25</v>
      </c>
      <c r="N14">
        <v>4</v>
      </c>
      <c r="O14" s="1">
        <v>2.369E-17</v>
      </c>
      <c r="P14" s="2">
        <v>-9.7000000000000003E-2</v>
      </c>
      <c r="Q14" s="2"/>
      <c r="R14" s="1"/>
      <c r="T14">
        <f t="shared" si="2"/>
        <v>-12.5</v>
      </c>
      <c r="U14" s="1">
        <f t="shared" si="3"/>
        <v>7.0526942542423338E-3</v>
      </c>
    </row>
    <row r="15" spans="3:21" x14ac:dyDescent="0.3">
      <c r="C15">
        <v>-11.75</v>
      </c>
      <c r="D15">
        <v>5</v>
      </c>
      <c r="E15" s="1">
        <v>2.9949999999999999E-16</v>
      </c>
      <c r="F15" s="2">
        <v>-7.9000000000000001E-2</v>
      </c>
      <c r="G15" s="2"/>
      <c r="H15" s="2"/>
      <c r="I15">
        <f t="shared" si="0"/>
        <v>-12</v>
      </c>
      <c r="J15" s="1">
        <f t="shared" si="1"/>
        <v>5.6863489652553634E-3</v>
      </c>
      <c r="L15" s="1"/>
      <c r="M15">
        <v>-11.75</v>
      </c>
      <c r="N15">
        <v>5</v>
      </c>
      <c r="O15" s="1">
        <v>2.6290000000000001E-17</v>
      </c>
      <c r="P15" s="2">
        <v>-9.7000000000000003E-2</v>
      </c>
      <c r="Q15" s="2"/>
      <c r="R15" s="1"/>
      <c r="T15">
        <f t="shared" si="2"/>
        <v>-12</v>
      </c>
      <c r="U15" s="1">
        <f t="shared" si="3"/>
        <v>7.8267341470675787E-3</v>
      </c>
    </row>
    <row r="16" spans="3:21" x14ac:dyDescent="0.3">
      <c r="E16" s="1"/>
      <c r="F16" s="1"/>
      <c r="G16" s="2"/>
      <c r="H16" s="2"/>
      <c r="I16">
        <f t="shared" si="0"/>
        <v>-0.25</v>
      </c>
      <c r="J16" s="1">
        <f t="shared" si="1"/>
        <v>0</v>
      </c>
      <c r="L16" s="1"/>
      <c r="P16" s="1"/>
      <c r="Q16" s="2"/>
      <c r="R16" s="1"/>
      <c r="T16">
        <f t="shared" si="2"/>
        <v>-0.25</v>
      </c>
      <c r="U16" s="1">
        <f t="shared" si="3"/>
        <v>0</v>
      </c>
    </row>
    <row r="17" spans="3:21" x14ac:dyDescent="0.3">
      <c r="C17">
        <v>-11.25</v>
      </c>
      <c r="D17">
        <v>6</v>
      </c>
      <c r="E17" s="1">
        <v>4.4379999999999998E-16</v>
      </c>
      <c r="F17" s="2">
        <v>-7.0999999999999994E-2</v>
      </c>
      <c r="G17" s="2"/>
      <c r="H17" s="2"/>
      <c r="I17">
        <f t="shared" si="0"/>
        <v>-11.5</v>
      </c>
      <c r="J17" s="1">
        <f t="shared" si="1"/>
        <v>8.4260489842415045E-3</v>
      </c>
      <c r="L17" s="1"/>
      <c r="M17">
        <v>-11.25</v>
      </c>
      <c r="N17">
        <v>6</v>
      </c>
      <c r="O17" s="1">
        <v>3.1589999999999999E-17</v>
      </c>
      <c r="P17" s="2">
        <v>-8.8999999999999996E-2</v>
      </c>
      <c r="Q17" s="2"/>
      <c r="R17" s="1"/>
      <c r="T17">
        <f t="shared" si="2"/>
        <v>-11.5</v>
      </c>
      <c r="U17" s="1">
        <f t="shared" si="3"/>
        <v>9.4045846978267327E-3</v>
      </c>
    </row>
    <row r="18" spans="3:21" x14ac:dyDescent="0.3">
      <c r="C18">
        <v>-10.75</v>
      </c>
      <c r="D18">
        <v>7</v>
      </c>
      <c r="E18" s="1">
        <v>6.0350000000000004E-16</v>
      </c>
      <c r="F18" s="2">
        <v>-6.2E-2</v>
      </c>
      <c r="G18" s="2"/>
      <c r="H18" s="2"/>
      <c r="I18">
        <f t="shared" si="0"/>
        <v>-11</v>
      </c>
      <c r="J18" s="1">
        <f t="shared" si="1"/>
        <v>1.1458135561040441E-2</v>
      </c>
      <c r="L18" s="1"/>
      <c r="M18">
        <v>-10.75</v>
      </c>
      <c r="N18">
        <v>7</v>
      </c>
      <c r="O18" s="1">
        <v>4.6859999999999999E-17</v>
      </c>
      <c r="P18" s="2">
        <v>-0.08</v>
      </c>
      <c r="Q18" s="2"/>
      <c r="R18" s="1"/>
      <c r="T18">
        <f t="shared" si="2"/>
        <v>-11</v>
      </c>
      <c r="U18" s="1">
        <f t="shared" si="3"/>
        <v>1.3950580529919617E-2</v>
      </c>
    </row>
    <row r="19" spans="3:21" x14ac:dyDescent="0.3">
      <c r="C19">
        <v>-10.25</v>
      </c>
      <c r="D19">
        <v>8</v>
      </c>
      <c r="E19" s="1">
        <v>9.4480000000000009E-16</v>
      </c>
      <c r="F19" s="2">
        <v>-0.05</v>
      </c>
      <c r="G19" s="2"/>
      <c r="H19" s="2"/>
      <c r="I19">
        <f t="shared" si="0"/>
        <v>-10.5</v>
      </c>
      <c r="J19" s="1">
        <f t="shared" si="1"/>
        <v>1.7938105183216254E-2</v>
      </c>
      <c r="L19" s="1"/>
      <c r="M19">
        <v>-10.25</v>
      </c>
      <c r="N19">
        <v>8</v>
      </c>
      <c r="O19" s="1">
        <v>6.1979999999999998E-17</v>
      </c>
      <c r="P19" s="2">
        <v>-6.8000000000000005E-2</v>
      </c>
      <c r="Q19" s="2"/>
      <c r="R19" s="1"/>
      <c r="T19">
        <f t="shared" si="2"/>
        <v>-10.5</v>
      </c>
      <c r="U19" s="1">
        <f t="shared" si="3"/>
        <v>1.8451920214349507E-2</v>
      </c>
    </row>
    <row r="20" spans="3:21" x14ac:dyDescent="0.3">
      <c r="C20">
        <v>-9.75</v>
      </c>
      <c r="D20">
        <v>9</v>
      </c>
      <c r="E20" s="1">
        <v>1.5839999999999999E-15</v>
      </c>
      <c r="F20" s="2">
        <v>-3.9E-2</v>
      </c>
      <c r="G20" s="2"/>
      <c r="H20" s="2"/>
      <c r="I20">
        <f t="shared" si="0"/>
        <v>-10</v>
      </c>
      <c r="J20" s="1">
        <f t="shared" si="1"/>
        <v>3.0074045946459078E-2</v>
      </c>
      <c r="L20" s="1"/>
      <c r="M20">
        <v>-9.75</v>
      </c>
      <c r="N20">
        <v>9</v>
      </c>
      <c r="O20" s="1">
        <v>1.001E-16</v>
      </c>
      <c r="P20" s="2">
        <v>-5.2999999999999999E-2</v>
      </c>
      <c r="Q20" s="2"/>
      <c r="R20" s="1"/>
      <c r="T20">
        <f t="shared" si="2"/>
        <v>-10</v>
      </c>
      <c r="U20" s="1">
        <f t="shared" si="3"/>
        <v>2.9800535873771954E-2</v>
      </c>
    </row>
    <row r="21" spans="3:21" x14ac:dyDescent="0.3">
      <c r="C21">
        <v>-9.25</v>
      </c>
      <c r="D21">
        <v>10</v>
      </c>
      <c r="E21" s="1">
        <v>2.8779999999999998E-15</v>
      </c>
      <c r="F21" s="2">
        <v>-0.03</v>
      </c>
      <c r="G21" s="2"/>
      <c r="H21" s="2"/>
      <c r="I21">
        <f t="shared" si="0"/>
        <v>-9.5</v>
      </c>
      <c r="J21" s="1">
        <f t="shared" si="1"/>
        <v>5.4642111258781087E-2</v>
      </c>
      <c r="L21" s="1"/>
      <c r="M21">
        <v>-9.25</v>
      </c>
      <c r="N21">
        <v>10</v>
      </c>
      <c r="O21" s="1">
        <v>1.8059999999999999E-16</v>
      </c>
      <c r="P21" s="2">
        <v>-4.2999999999999997E-2</v>
      </c>
      <c r="Q21" s="2"/>
      <c r="R21" s="1"/>
      <c r="T21">
        <f t="shared" si="2"/>
        <v>-9.5</v>
      </c>
      <c r="U21" s="1">
        <f t="shared" si="3"/>
        <v>5.3766001786245902E-2</v>
      </c>
    </row>
    <row r="22" spans="3:21" x14ac:dyDescent="0.3">
      <c r="E22" s="1"/>
      <c r="F22" s="1"/>
      <c r="G22" s="2"/>
      <c r="H22" s="2"/>
      <c r="I22">
        <f t="shared" si="0"/>
        <v>-0.25</v>
      </c>
      <c r="J22" s="1">
        <f t="shared" si="1"/>
        <v>0</v>
      </c>
      <c r="L22" s="1"/>
      <c r="P22" s="1"/>
      <c r="Q22" s="2"/>
      <c r="R22" s="1"/>
      <c r="T22">
        <f t="shared" si="2"/>
        <v>-0.25</v>
      </c>
      <c r="U22" s="1">
        <f t="shared" si="3"/>
        <v>0</v>
      </c>
    </row>
    <row r="23" spans="3:21" x14ac:dyDescent="0.3">
      <c r="C23">
        <v>-8.75</v>
      </c>
      <c r="D23">
        <v>11</v>
      </c>
      <c r="E23" s="1">
        <v>5.5270000000000001E-15</v>
      </c>
      <c r="F23" s="2">
        <v>-2.1999999999999999E-2</v>
      </c>
      <c r="G23" s="2"/>
      <c r="H23" s="2"/>
      <c r="I23">
        <f t="shared" si="0"/>
        <v>-9</v>
      </c>
      <c r="J23" s="1">
        <f t="shared" si="1"/>
        <v>0.10493639643060566</v>
      </c>
      <c r="L23" s="1"/>
      <c r="M23">
        <v>-8.75</v>
      </c>
      <c r="N23">
        <v>11</v>
      </c>
      <c r="O23" s="1">
        <v>3.5029999999999999E-16</v>
      </c>
      <c r="P23" s="2">
        <v>-3.1E-2</v>
      </c>
      <c r="Q23" s="2"/>
      <c r="R23" s="1"/>
      <c r="T23">
        <f t="shared" si="2"/>
        <v>-9</v>
      </c>
      <c r="U23" s="1">
        <f t="shared" si="3"/>
        <v>0.10428699017564752</v>
      </c>
    </row>
    <row r="24" spans="3:21" x14ac:dyDescent="0.3">
      <c r="C24">
        <v>-8.25</v>
      </c>
      <c r="D24">
        <v>12</v>
      </c>
      <c r="E24" s="1">
        <v>9.259E-15</v>
      </c>
      <c r="F24" s="2">
        <v>-1.7000000000000001E-2</v>
      </c>
      <c r="G24" s="2"/>
      <c r="H24" s="2"/>
      <c r="I24">
        <f t="shared" si="0"/>
        <v>-8.5</v>
      </c>
      <c r="J24" s="1">
        <f t="shared" si="1"/>
        <v>0.17579267134991455</v>
      </c>
      <c r="L24" s="1"/>
      <c r="M24">
        <v>-8.25</v>
      </c>
      <c r="N24">
        <v>12</v>
      </c>
      <c r="O24" s="1">
        <v>6.2770000000000002E-16</v>
      </c>
      <c r="P24" s="2">
        <v>-2.3E-2</v>
      </c>
      <c r="Q24" s="2"/>
      <c r="R24" s="1"/>
      <c r="T24">
        <f t="shared" si="2"/>
        <v>-8.5</v>
      </c>
      <c r="U24" s="1">
        <f t="shared" si="3"/>
        <v>0.18687109258707948</v>
      </c>
    </row>
    <row r="25" spans="3:21" x14ac:dyDescent="0.3">
      <c r="C25">
        <v>-7.75</v>
      </c>
      <c r="D25">
        <v>13</v>
      </c>
      <c r="E25" s="1">
        <v>1.421E-14</v>
      </c>
      <c r="F25" s="2">
        <v>-1.2999999999999999E-2</v>
      </c>
      <c r="G25" s="2"/>
      <c r="H25" s="2"/>
      <c r="I25">
        <f t="shared" si="0"/>
        <v>-8</v>
      </c>
      <c r="J25" s="1">
        <f t="shared" si="1"/>
        <v>0.26979305107271689</v>
      </c>
      <c r="L25" s="1"/>
      <c r="M25">
        <v>-7.75</v>
      </c>
      <c r="N25">
        <v>13</v>
      </c>
      <c r="O25" s="1">
        <v>9.5590000000000001E-16</v>
      </c>
      <c r="P25" s="2">
        <v>-1.9E-2</v>
      </c>
      <c r="Q25" s="2"/>
      <c r="R25" s="1"/>
      <c r="T25">
        <f t="shared" si="2"/>
        <v>-8</v>
      </c>
      <c r="U25" s="1">
        <f t="shared" si="3"/>
        <v>0.28457874367371239</v>
      </c>
    </row>
    <row r="26" spans="3:21" x14ac:dyDescent="0.3">
      <c r="C26">
        <v>-7.25</v>
      </c>
      <c r="D26">
        <v>14</v>
      </c>
      <c r="E26" s="1">
        <v>1.9619999999999999E-14</v>
      </c>
      <c r="F26" s="2">
        <v>-1.0999999999999999E-2</v>
      </c>
      <c r="G26" s="2"/>
      <c r="H26" s="2"/>
      <c r="I26">
        <f t="shared" si="0"/>
        <v>-7.5</v>
      </c>
      <c r="J26" s="1">
        <f t="shared" si="1"/>
        <v>0.37250806910955003</v>
      </c>
      <c r="L26" s="1"/>
      <c r="M26">
        <v>-7.25</v>
      </c>
      <c r="N26">
        <v>14</v>
      </c>
      <c r="O26" s="1">
        <v>1.3559999999999999E-15</v>
      </c>
      <c r="P26" s="2">
        <v>-1.6E-2</v>
      </c>
      <c r="Q26" s="2"/>
      <c r="R26" s="1"/>
      <c r="T26">
        <f t="shared" si="2"/>
        <v>-7.5</v>
      </c>
      <c r="U26" s="1">
        <f t="shared" si="3"/>
        <v>0.40369157487347418</v>
      </c>
    </row>
    <row r="27" spans="3:21" x14ac:dyDescent="0.3">
      <c r="C27">
        <v>-6.75</v>
      </c>
      <c r="D27">
        <v>15</v>
      </c>
      <c r="E27" s="1">
        <v>2.591E-14</v>
      </c>
      <c r="F27" s="2">
        <v>-0.01</v>
      </c>
      <c r="G27" s="2"/>
      <c r="H27" s="2"/>
      <c r="I27">
        <f t="shared" si="0"/>
        <v>-7</v>
      </c>
      <c r="J27" s="1">
        <f t="shared" si="1"/>
        <v>0.49193089044997151</v>
      </c>
      <c r="L27" s="1"/>
      <c r="M27">
        <v>-6.75</v>
      </c>
      <c r="N27">
        <v>15</v>
      </c>
      <c r="O27" s="1">
        <v>1.8529999999999999E-15</v>
      </c>
      <c r="P27" s="2">
        <v>-1.2999999999999999E-2</v>
      </c>
      <c r="Q27" s="2"/>
      <c r="R27" s="1"/>
      <c r="T27">
        <f t="shared" si="2"/>
        <v>-7</v>
      </c>
      <c r="U27" s="1">
        <f t="shared" si="3"/>
        <v>0.55165227746353074</v>
      </c>
    </row>
    <row r="28" spans="3:21" x14ac:dyDescent="0.3">
      <c r="E28" s="1"/>
      <c r="F28" s="1"/>
      <c r="G28" s="2"/>
      <c r="H28" s="2"/>
      <c r="I28">
        <f t="shared" si="0"/>
        <v>-0.25</v>
      </c>
      <c r="J28" s="1">
        <f t="shared" si="1"/>
        <v>0</v>
      </c>
      <c r="L28" s="1"/>
      <c r="P28" s="1"/>
      <c r="Q28" s="2"/>
      <c r="R28" s="1"/>
      <c r="T28">
        <f t="shared" si="2"/>
        <v>-0.25</v>
      </c>
      <c r="U28" s="1">
        <f t="shared" si="3"/>
        <v>0</v>
      </c>
    </row>
    <row r="29" spans="3:21" x14ac:dyDescent="0.3">
      <c r="C29">
        <v>-6.25</v>
      </c>
      <c r="D29">
        <v>16</v>
      </c>
      <c r="E29" s="1">
        <v>3.498E-14</v>
      </c>
      <c r="F29" s="2">
        <v>-8.9999999999999993E-3</v>
      </c>
      <c r="G29" s="2"/>
      <c r="H29" s="2"/>
      <c r="I29">
        <f t="shared" si="0"/>
        <v>-6.5</v>
      </c>
      <c r="J29" s="1">
        <f t="shared" si="1"/>
        <v>0.66413518131763816</v>
      </c>
      <c r="L29" s="1"/>
      <c r="M29">
        <v>-6.25</v>
      </c>
      <c r="N29">
        <v>16</v>
      </c>
      <c r="O29" s="1">
        <v>2.4690000000000001E-15</v>
      </c>
      <c r="P29" s="2">
        <v>-1.2E-2</v>
      </c>
      <c r="Q29" s="2"/>
      <c r="R29" s="1"/>
      <c r="T29">
        <f t="shared" si="2"/>
        <v>-6.5</v>
      </c>
      <c r="U29" s="1">
        <f t="shared" si="3"/>
        <v>0.73504019053289671</v>
      </c>
    </row>
    <row r="30" spans="3:21" x14ac:dyDescent="0.3">
      <c r="C30">
        <v>-5.75</v>
      </c>
      <c r="D30">
        <v>17</v>
      </c>
      <c r="E30" s="1">
        <v>4.7630000000000001E-14</v>
      </c>
      <c r="F30" s="2">
        <v>-7.0000000000000001E-3</v>
      </c>
      <c r="G30" s="2"/>
      <c r="H30" s="2"/>
      <c r="I30">
        <f t="shared" si="0"/>
        <v>-6</v>
      </c>
      <c r="J30" s="1">
        <f t="shared" si="1"/>
        <v>0.90430985380672113</v>
      </c>
      <c r="L30" s="1"/>
      <c r="M30">
        <v>-5.75</v>
      </c>
      <c r="N30">
        <v>17</v>
      </c>
      <c r="O30" s="1">
        <v>3.289E-15</v>
      </c>
      <c r="P30" s="2">
        <v>-0.01</v>
      </c>
      <c r="Q30" s="2"/>
      <c r="R30" s="1"/>
      <c r="T30">
        <f t="shared" si="2"/>
        <v>-6</v>
      </c>
      <c r="U30" s="1">
        <f t="shared" si="3"/>
        <v>0.97916046442393567</v>
      </c>
    </row>
    <row r="31" spans="3:21" x14ac:dyDescent="0.3">
      <c r="C31">
        <v>-5.25</v>
      </c>
      <c r="D31">
        <v>18</v>
      </c>
      <c r="E31" s="1">
        <v>6.5030000000000002E-14</v>
      </c>
      <c r="F31" s="2">
        <v>-6.0000000000000001E-3</v>
      </c>
      <c r="G31" s="2"/>
      <c r="H31" s="2"/>
      <c r="I31">
        <f t="shared" si="0"/>
        <v>-5.5</v>
      </c>
      <c r="J31" s="1">
        <f t="shared" si="1"/>
        <v>1.2346686918549459</v>
      </c>
      <c r="L31" s="1"/>
      <c r="M31">
        <v>-5.25</v>
      </c>
      <c r="N31">
        <v>18</v>
      </c>
      <c r="O31" s="1">
        <v>4.4140000000000003E-15</v>
      </c>
      <c r="P31" s="2">
        <v>-8.9999999999999993E-3</v>
      </c>
      <c r="Q31" s="2"/>
      <c r="R31" s="1"/>
      <c r="T31">
        <f t="shared" si="2"/>
        <v>-5.5</v>
      </c>
      <c r="U31" s="1">
        <f t="shared" si="3"/>
        <v>1.3140815718963976</v>
      </c>
    </row>
    <row r="32" spans="3:21" x14ac:dyDescent="0.3">
      <c r="C32">
        <v>-4.75</v>
      </c>
      <c r="D32">
        <v>19</v>
      </c>
      <c r="E32" s="1">
        <v>9.4480000000000005E-14</v>
      </c>
      <c r="F32" s="2">
        <v>-5.0000000000000001E-3</v>
      </c>
      <c r="G32" s="2"/>
      <c r="H32" s="2"/>
      <c r="I32">
        <f t="shared" si="0"/>
        <v>-5</v>
      </c>
      <c r="J32" s="1">
        <f t="shared" si="1"/>
        <v>1.7938105183216253</v>
      </c>
      <c r="L32" s="1"/>
      <c r="M32">
        <v>-4.75</v>
      </c>
      <c r="N32">
        <v>19</v>
      </c>
      <c r="O32" s="1">
        <v>6.1919999999999996E-15</v>
      </c>
      <c r="P32" s="2">
        <v>-7.0000000000000001E-3</v>
      </c>
      <c r="Q32" s="2"/>
      <c r="R32" s="1"/>
      <c r="T32">
        <f t="shared" si="2"/>
        <v>-5</v>
      </c>
      <c r="U32" s="1">
        <f t="shared" si="3"/>
        <v>1.8434057755284308</v>
      </c>
    </row>
    <row r="33" spans="1:21" x14ac:dyDescent="0.3">
      <c r="C33">
        <v>-4.25</v>
      </c>
      <c r="D33">
        <v>20</v>
      </c>
      <c r="E33" s="1">
        <v>1.5419999999999999E-13</v>
      </c>
      <c r="F33" s="2">
        <v>-4.0000000000000001E-3</v>
      </c>
      <c r="G33" s="2"/>
      <c r="H33" s="2"/>
      <c r="I33">
        <f t="shared" si="0"/>
        <v>-4.5</v>
      </c>
      <c r="J33" s="1">
        <f t="shared" si="1"/>
        <v>2.9276628061515089</v>
      </c>
      <c r="L33" s="1"/>
      <c r="M33">
        <v>-4.25</v>
      </c>
      <c r="N33">
        <v>20</v>
      </c>
      <c r="O33" s="1">
        <v>9.9470000000000001E-15</v>
      </c>
      <c r="P33" s="2">
        <v>-6.0000000000000001E-3</v>
      </c>
      <c r="Q33" s="2"/>
      <c r="R33" s="1"/>
      <c r="T33">
        <f t="shared" si="2"/>
        <v>-4.5</v>
      </c>
      <c r="U33" s="1">
        <f t="shared" si="3"/>
        <v>2.9612980053587377</v>
      </c>
    </row>
    <row r="34" spans="1:21" x14ac:dyDescent="0.3">
      <c r="E34" s="1"/>
      <c r="F34" s="1"/>
      <c r="G34" s="2"/>
      <c r="H34" s="2"/>
      <c r="I34">
        <f t="shared" si="0"/>
        <v>-0.25</v>
      </c>
      <c r="J34" s="1">
        <f t="shared" si="1"/>
        <v>0</v>
      </c>
      <c r="L34" s="1"/>
      <c r="P34" s="1"/>
      <c r="Q34" s="2"/>
      <c r="R34" s="1"/>
      <c r="T34">
        <f t="shared" si="2"/>
        <v>-0.25</v>
      </c>
      <c r="U34" s="1">
        <f t="shared" si="3"/>
        <v>0</v>
      </c>
    </row>
    <row r="35" spans="1:21" x14ac:dyDescent="0.3">
      <c r="C35">
        <v>-3.75</v>
      </c>
      <c r="D35">
        <v>21</v>
      </c>
      <c r="E35" s="1">
        <v>2.9799999999999999E-13</v>
      </c>
      <c r="F35" s="2">
        <v>-3.0000000000000001E-3</v>
      </c>
      <c r="G35" s="2"/>
      <c r="H35" s="2"/>
      <c r="I35">
        <f t="shared" si="0"/>
        <v>-4</v>
      </c>
      <c r="J35" s="1">
        <f t="shared" si="1"/>
        <v>5.6578697550787922</v>
      </c>
      <c r="L35" s="1"/>
      <c r="M35">
        <v>-3.75</v>
      </c>
      <c r="N35">
        <v>21</v>
      </c>
      <c r="O35" s="1">
        <v>1.9239999999999999E-14</v>
      </c>
      <c r="P35" s="2">
        <v>-4.0000000000000001E-3</v>
      </c>
      <c r="Q35" s="2"/>
      <c r="R35" s="1"/>
      <c r="T35">
        <f t="shared" si="2"/>
        <v>-4</v>
      </c>
      <c r="U35" s="1">
        <f t="shared" si="3"/>
        <v>5.7278952069068172</v>
      </c>
    </row>
    <row r="36" spans="1:21" x14ac:dyDescent="0.3">
      <c r="C36">
        <v>-3.25</v>
      </c>
      <c r="D36">
        <v>22</v>
      </c>
      <c r="E36" s="1">
        <v>6.2190000000000001E-13</v>
      </c>
      <c r="F36" s="2">
        <v>-2E-3</v>
      </c>
      <c r="G36" s="2"/>
      <c r="H36" s="2"/>
      <c r="I36">
        <f t="shared" si="0"/>
        <v>-3.5</v>
      </c>
      <c r="J36" s="1">
        <f t="shared" si="1"/>
        <v>11.807480539206379</v>
      </c>
      <c r="L36" s="1"/>
      <c r="M36">
        <v>-3.25</v>
      </c>
      <c r="N36">
        <v>22</v>
      </c>
      <c r="O36" s="1">
        <v>4.1959999999999999E-14</v>
      </c>
      <c r="P36" s="2">
        <v>-3.0000000000000001E-3</v>
      </c>
      <c r="Q36" s="2"/>
      <c r="R36" s="1"/>
      <c r="T36">
        <f t="shared" si="2"/>
        <v>-3.5</v>
      </c>
      <c r="U36" s="1">
        <f t="shared" si="3"/>
        <v>12.491813039595117</v>
      </c>
    </row>
    <row r="37" spans="1:21" x14ac:dyDescent="0.3">
      <c r="C37">
        <v>-2.75</v>
      </c>
      <c r="D37">
        <v>23</v>
      </c>
      <c r="E37" s="1">
        <v>1.3560000000000001E-12</v>
      </c>
      <c r="F37" s="2">
        <v>-1E-3</v>
      </c>
      <c r="G37" s="2"/>
      <c r="H37" s="2"/>
      <c r="I37">
        <f t="shared" si="0"/>
        <v>-3</v>
      </c>
      <c r="J37" s="1">
        <f t="shared" si="1"/>
        <v>25.745205999620278</v>
      </c>
      <c r="L37" s="1"/>
      <c r="M37">
        <v>-2.75</v>
      </c>
      <c r="N37">
        <v>23</v>
      </c>
      <c r="O37" s="1">
        <v>9.0569999999999999E-14</v>
      </c>
      <c r="P37" s="2">
        <v>-2E-3</v>
      </c>
      <c r="Q37" s="2"/>
      <c r="R37" s="1"/>
      <c r="S37" s="1"/>
      <c r="T37">
        <f t="shared" si="2"/>
        <v>-3</v>
      </c>
      <c r="U37" s="1">
        <f t="shared" si="3"/>
        <v>26.963381958916344</v>
      </c>
    </row>
    <row r="38" spans="1:21" x14ac:dyDescent="0.3">
      <c r="A38" s="3"/>
      <c r="C38">
        <v>-2.25</v>
      </c>
      <c r="D38">
        <v>24</v>
      </c>
      <c r="E38" s="1">
        <v>2.619E-12</v>
      </c>
      <c r="F38" s="2">
        <v>-1E-3</v>
      </c>
      <c r="G38" s="2"/>
      <c r="H38" s="2"/>
      <c r="I38">
        <f t="shared" si="0"/>
        <v>-2.5</v>
      </c>
      <c r="J38" s="1">
        <f t="shared" si="1"/>
        <v>49.724700968293142</v>
      </c>
      <c r="L38" s="1"/>
      <c r="M38">
        <v>-2.25</v>
      </c>
      <c r="N38">
        <v>24</v>
      </c>
      <c r="O38" s="1">
        <v>1.7209999999999999E-13</v>
      </c>
      <c r="P38" s="2">
        <v>-1E-3</v>
      </c>
      <c r="Q38" s="2"/>
      <c r="R38" s="1"/>
      <c r="S38" s="1"/>
      <c r="T38">
        <f t="shared" si="2"/>
        <v>-2.5</v>
      </c>
      <c r="U38" s="1">
        <f t="shared" si="3"/>
        <v>51.235486752009521</v>
      </c>
    </row>
    <row r="39" spans="1:21" x14ac:dyDescent="0.3">
      <c r="C39">
        <v>-1.75</v>
      </c>
      <c r="D39">
        <v>25</v>
      </c>
      <c r="E39" s="1">
        <v>3.8479999999999998E-12</v>
      </c>
      <c r="F39" s="2">
        <v>-1E-3</v>
      </c>
      <c r="G39" s="2"/>
      <c r="H39" s="2"/>
      <c r="I39">
        <f t="shared" si="0"/>
        <v>-2</v>
      </c>
      <c r="J39" s="1">
        <f t="shared" si="1"/>
        <v>73.058667172963737</v>
      </c>
      <c r="L39" s="1"/>
      <c r="M39">
        <v>-1.75</v>
      </c>
      <c r="N39">
        <v>25</v>
      </c>
      <c r="O39" s="1">
        <v>2.5550000000000002E-13</v>
      </c>
      <c r="P39" s="2">
        <v>-1E-3</v>
      </c>
      <c r="Q39" s="2"/>
      <c r="R39" s="1"/>
      <c r="S39" s="1"/>
      <c r="T39">
        <f t="shared" si="2"/>
        <v>-2</v>
      </c>
      <c r="U39" s="1">
        <f t="shared" si="3"/>
        <v>76.064304852634706</v>
      </c>
    </row>
    <row r="40" spans="1:21" x14ac:dyDescent="0.3">
      <c r="E40" s="1"/>
      <c r="F40" s="1"/>
      <c r="G40" s="2"/>
      <c r="H40" s="2"/>
      <c r="I40">
        <f t="shared" si="0"/>
        <v>-0.25</v>
      </c>
      <c r="J40" s="1">
        <f t="shared" si="1"/>
        <v>0</v>
      </c>
      <c r="L40" s="1"/>
      <c r="P40" s="1"/>
      <c r="Q40" s="2"/>
      <c r="R40" s="1"/>
      <c r="S40" s="1"/>
      <c r="T40">
        <f t="shared" si="2"/>
        <v>-0.25</v>
      </c>
      <c r="U40" s="1">
        <f t="shared" si="3"/>
        <v>0</v>
      </c>
    </row>
    <row r="41" spans="1:21" x14ac:dyDescent="0.3">
      <c r="C41">
        <v>-1.25</v>
      </c>
      <c r="D41">
        <v>26</v>
      </c>
      <c r="E41" s="1">
        <v>4.5919999999999998E-12</v>
      </c>
      <c r="F41" s="2">
        <v>-1E-3</v>
      </c>
      <c r="G41" s="2"/>
      <c r="H41" s="2"/>
      <c r="I41">
        <f t="shared" si="0"/>
        <v>-1.5</v>
      </c>
      <c r="J41" s="1">
        <f t="shared" si="1"/>
        <v>87.184355420543</v>
      </c>
      <c r="L41" s="1"/>
      <c r="M41">
        <v>-1.25</v>
      </c>
      <c r="N41">
        <v>26</v>
      </c>
      <c r="O41" s="1">
        <v>3.0609999999999998E-13</v>
      </c>
      <c r="P41" s="2">
        <v>-1E-3</v>
      </c>
      <c r="Q41" s="2"/>
      <c r="R41" s="1"/>
      <c r="S41" s="1"/>
      <c r="T41">
        <f t="shared" si="2"/>
        <v>-1.5</v>
      </c>
      <c r="U41" s="1">
        <f t="shared" si="3"/>
        <v>91.128311997618326</v>
      </c>
    </row>
    <row r="42" spans="1:21" x14ac:dyDescent="0.3">
      <c r="C42">
        <v>-0.75</v>
      </c>
      <c r="D42">
        <v>27</v>
      </c>
      <c r="E42" s="1">
        <v>4.9999999999999997E-12</v>
      </c>
      <c r="F42" s="2">
        <v>-1E-3</v>
      </c>
      <c r="G42" s="2"/>
      <c r="H42" s="2"/>
      <c r="I42">
        <f t="shared" si="0"/>
        <v>-1</v>
      </c>
      <c r="J42" s="1">
        <f t="shared" si="1"/>
        <v>94.930700588570332</v>
      </c>
      <c r="L42" s="1"/>
      <c r="M42">
        <v>-0.75</v>
      </c>
      <c r="N42">
        <v>27</v>
      </c>
      <c r="O42" s="1">
        <v>3.2800000000000002E-13</v>
      </c>
      <c r="P42" s="2">
        <v>-1E-3</v>
      </c>
      <c r="Q42" s="2"/>
      <c r="R42" s="1"/>
      <c r="S42" s="1"/>
      <c r="T42">
        <f t="shared" si="2"/>
        <v>-1</v>
      </c>
      <c r="U42" s="1">
        <f t="shared" si="3"/>
        <v>97.648109556415591</v>
      </c>
    </row>
    <row r="43" spans="1:21" x14ac:dyDescent="0.3">
      <c r="C43">
        <v>-0.25</v>
      </c>
      <c r="D43">
        <v>28</v>
      </c>
      <c r="E43" s="1">
        <v>5.2099999999999998E-12</v>
      </c>
      <c r="F43" s="2">
        <v>-1E-3</v>
      </c>
      <c r="G43" s="2"/>
      <c r="H43" s="2"/>
      <c r="I43">
        <f t="shared" si="0"/>
        <v>-0.5</v>
      </c>
      <c r="J43" s="1">
        <f t="shared" si="1"/>
        <v>98.917790013290301</v>
      </c>
      <c r="L43" s="1"/>
      <c r="M43">
        <v>-0.25</v>
      </c>
      <c r="N43">
        <v>28</v>
      </c>
      <c r="O43" s="1">
        <v>3.3519999999999998E-13</v>
      </c>
      <c r="P43" s="2">
        <v>-1E-3</v>
      </c>
      <c r="Q43" s="2"/>
      <c r="R43" s="1"/>
      <c r="S43" s="1"/>
      <c r="T43">
        <f t="shared" si="2"/>
        <v>-0.5</v>
      </c>
      <c r="U43" s="1">
        <f t="shared" si="3"/>
        <v>99.791604644239357</v>
      </c>
    </row>
    <row r="44" spans="1:21" x14ac:dyDescent="0.3">
      <c r="C44">
        <v>0.25</v>
      </c>
      <c r="D44">
        <v>29</v>
      </c>
      <c r="E44" s="1">
        <v>5.2670000000000001E-12</v>
      </c>
      <c r="F44" s="2">
        <v>-1E-3</v>
      </c>
      <c r="G44" s="2"/>
      <c r="H44" s="2"/>
      <c r="I44">
        <f t="shared" si="0"/>
        <v>0</v>
      </c>
      <c r="J44" s="1">
        <f t="shared" si="1"/>
        <v>100</v>
      </c>
      <c r="L44" s="1"/>
      <c r="M44">
        <v>0.25</v>
      </c>
      <c r="N44">
        <v>29</v>
      </c>
      <c r="O44" s="1">
        <v>3.3590000000000001E-13</v>
      </c>
      <c r="P44" s="2">
        <v>-1E-3</v>
      </c>
      <c r="Q44" s="2"/>
      <c r="R44" s="1"/>
      <c r="S44" s="1"/>
      <c r="T44">
        <f t="shared" si="2"/>
        <v>0</v>
      </c>
      <c r="U44" s="1">
        <f t="shared" si="3"/>
        <v>100</v>
      </c>
    </row>
    <row r="45" spans="1:21" x14ac:dyDescent="0.3">
      <c r="C45">
        <v>0.75</v>
      </c>
      <c r="D45">
        <v>30</v>
      </c>
      <c r="E45" s="1">
        <v>5.183E-12</v>
      </c>
      <c r="F45" s="2">
        <v>-1E-3</v>
      </c>
      <c r="G45" s="2"/>
      <c r="H45" s="2"/>
      <c r="I45">
        <f t="shared" si="0"/>
        <v>0.5</v>
      </c>
      <c r="J45" s="1">
        <f t="shared" si="1"/>
        <v>98.405164230112021</v>
      </c>
      <c r="L45" s="1"/>
      <c r="M45">
        <v>0.75</v>
      </c>
      <c r="N45">
        <v>30</v>
      </c>
      <c r="O45" s="1">
        <v>3.3390000000000002E-13</v>
      </c>
      <c r="P45" s="2">
        <v>-1E-3</v>
      </c>
      <c r="Q45" s="2"/>
      <c r="R45" s="1"/>
      <c r="S45" s="1"/>
      <c r="T45">
        <f t="shared" si="2"/>
        <v>0.5</v>
      </c>
      <c r="U45" s="1">
        <f t="shared" si="3"/>
        <v>99.404584697826735</v>
      </c>
    </row>
    <row r="46" spans="1:21" x14ac:dyDescent="0.3">
      <c r="E46" s="1"/>
      <c r="F46" s="1"/>
      <c r="G46" s="2"/>
      <c r="H46" s="2"/>
      <c r="I46">
        <f t="shared" si="0"/>
        <v>-0.25</v>
      </c>
      <c r="J46" s="1">
        <f t="shared" si="1"/>
        <v>0</v>
      </c>
      <c r="L46" s="1"/>
      <c r="P46" s="1"/>
      <c r="Q46" s="2"/>
      <c r="R46" s="1"/>
      <c r="S46" s="1"/>
      <c r="T46">
        <f t="shared" si="2"/>
        <v>-0.25</v>
      </c>
      <c r="U46" s="1">
        <f t="shared" si="3"/>
        <v>0</v>
      </c>
    </row>
    <row r="47" spans="1:21" x14ac:dyDescent="0.3">
      <c r="C47">
        <v>1.25</v>
      </c>
      <c r="D47">
        <v>31</v>
      </c>
      <c r="E47" s="1">
        <v>4.949E-12</v>
      </c>
      <c r="F47" s="2">
        <v>-1E-3</v>
      </c>
      <c r="G47" s="2"/>
      <c r="H47" s="2"/>
      <c r="I47">
        <f t="shared" si="0"/>
        <v>1</v>
      </c>
      <c r="J47" s="1">
        <f t="shared" si="1"/>
        <v>93.962407442566914</v>
      </c>
      <c r="L47" s="1"/>
      <c r="M47">
        <v>1.25</v>
      </c>
      <c r="N47">
        <v>31</v>
      </c>
      <c r="O47" s="1">
        <v>3.259E-13</v>
      </c>
      <c r="P47" s="2">
        <v>-1E-3</v>
      </c>
      <c r="Q47" s="2"/>
      <c r="R47" s="1"/>
      <c r="S47" s="1"/>
      <c r="T47">
        <f t="shared" si="2"/>
        <v>1</v>
      </c>
      <c r="U47" s="1">
        <f t="shared" si="3"/>
        <v>97.022923489133674</v>
      </c>
    </row>
    <row r="48" spans="1:21" x14ac:dyDescent="0.3">
      <c r="C48">
        <v>1.75</v>
      </c>
      <c r="D48">
        <v>32</v>
      </c>
      <c r="E48" s="1">
        <v>4.5350000000000004E-12</v>
      </c>
      <c r="F48" s="2">
        <v>-1E-3</v>
      </c>
      <c r="G48" s="2"/>
      <c r="H48" s="2"/>
      <c r="I48">
        <f t="shared" si="0"/>
        <v>1.5</v>
      </c>
      <c r="J48" s="1">
        <f t="shared" si="1"/>
        <v>86.102145433833314</v>
      </c>
      <c r="L48" s="1"/>
      <c r="M48">
        <v>1.75</v>
      </c>
      <c r="N48">
        <v>32</v>
      </c>
      <c r="O48" s="1">
        <v>3.047E-13</v>
      </c>
      <c r="P48" s="2">
        <v>-1E-3</v>
      </c>
      <c r="Q48" s="2"/>
      <c r="R48" s="1"/>
      <c r="S48" s="1"/>
      <c r="T48">
        <f t="shared" si="2"/>
        <v>1.5</v>
      </c>
      <c r="U48" s="1">
        <f t="shared" si="3"/>
        <v>90.711521286097053</v>
      </c>
    </row>
    <row r="49" spans="3:21" x14ac:dyDescent="0.3">
      <c r="C49">
        <v>2.25</v>
      </c>
      <c r="D49">
        <v>33</v>
      </c>
      <c r="E49" s="1">
        <v>3.7910000000000003E-12</v>
      </c>
      <c r="F49" s="2">
        <v>-1E-3</v>
      </c>
      <c r="G49" s="2"/>
      <c r="H49" s="2"/>
      <c r="I49">
        <f t="shared" si="0"/>
        <v>2</v>
      </c>
      <c r="J49" s="1">
        <f t="shared" si="1"/>
        <v>71.976457186254038</v>
      </c>
      <c r="L49" s="1"/>
      <c r="M49">
        <v>2.25</v>
      </c>
      <c r="N49">
        <v>33</v>
      </c>
      <c r="O49" s="1">
        <v>2.5420000000000002E-13</v>
      </c>
      <c r="P49" s="2">
        <v>-1E-3</v>
      </c>
      <c r="Q49" s="2"/>
      <c r="R49" s="1"/>
      <c r="S49" s="1"/>
      <c r="T49">
        <f t="shared" si="2"/>
        <v>2</v>
      </c>
      <c r="U49" s="1">
        <f t="shared" si="3"/>
        <v>75.677284906222098</v>
      </c>
    </row>
    <row r="50" spans="3:21" x14ac:dyDescent="0.3">
      <c r="C50">
        <v>2.75</v>
      </c>
      <c r="D50">
        <v>34</v>
      </c>
      <c r="E50" s="1">
        <v>2.5799999999999999E-12</v>
      </c>
      <c r="F50" s="2">
        <v>-1E-3</v>
      </c>
      <c r="G50" s="2"/>
      <c r="H50" s="2"/>
      <c r="I50">
        <f t="shared" si="0"/>
        <v>2.5</v>
      </c>
      <c r="J50" s="1">
        <f t="shared" si="1"/>
        <v>48.9842415037023</v>
      </c>
      <c r="L50" s="1"/>
      <c r="M50">
        <v>2.75</v>
      </c>
      <c r="N50">
        <v>34</v>
      </c>
      <c r="O50" s="1">
        <v>1.719E-13</v>
      </c>
      <c r="P50" s="2">
        <v>-1E-3</v>
      </c>
      <c r="Q50" s="2"/>
      <c r="R50" s="1"/>
      <c r="S50" s="1"/>
      <c r="T50">
        <f t="shared" si="2"/>
        <v>2.5</v>
      </c>
      <c r="U50" s="1">
        <f t="shared" si="3"/>
        <v>51.175945221792198</v>
      </c>
    </row>
    <row r="51" spans="3:21" x14ac:dyDescent="0.3">
      <c r="C51">
        <v>3.25</v>
      </c>
      <c r="D51">
        <v>35</v>
      </c>
      <c r="E51" s="1">
        <v>1.33E-12</v>
      </c>
      <c r="F51" s="2">
        <v>-1E-3</v>
      </c>
      <c r="G51" s="2"/>
      <c r="H51" s="2"/>
      <c r="I51">
        <f t="shared" si="0"/>
        <v>3</v>
      </c>
      <c r="J51" s="1">
        <f t="shared" si="1"/>
        <v>25.251566356559714</v>
      </c>
      <c r="L51" s="1"/>
      <c r="M51">
        <v>3.25</v>
      </c>
      <c r="N51">
        <v>35</v>
      </c>
      <c r="O51" s="1">
        <v>9.0559999999999995E-14</v>
      </c>
      <c r="P51" s="2">
        <v>-2E-3</v>
      </c>
      <c r="Q51" s="2"/>
      <c r="R51" s="1"/>
      <c r="S51" s="1"/>
      <c r="T51">
        <f t="shared" si="2"/>
        <v>3</v>
      </c>
      <c r="U51" s="1">
        <f t="shared" si="3"/>
        <v>26.960404882405477</v>
      </c>
    </row>
    <row r="52" spans="3:21" x14ac:dyDescent="0.3">
      <c r="E52" s="1"/>
      <c r="F52" s="1"/>
      <c r="G52" s="2"/>
      <c r="H52" s="2"/>
      <c r="I52">
        <f t="shared" si="0"/>
        <v>-0.25</v>
      </c>
      <c r="J52" s="1">
        <f t="shared" si="1"/>
        <v>0</v>
      </c>
      <c r="L52" s="1"/>
      <c r="P52" s="1"/>
      <c r="Q52" s="2"/>
      <c r="R52" s="1"/>
      <c r="S52" s="1"/>
      <c r="T52">
        <f t="shared" si="2"/>
        <v>-0.25</v>
      </c>
      <c r="U52" s="1">
        <f t="shared" si="3"/>
        <v>0</v>
      </c>
    </row>
    <row r="53" spans="3:21" x14ac:dyDescent="0.3">
      <c r="C53">
        <v>3.75</v>
      </c>
      <c r="D53">
        <v>36</v>
      </c>
      <c r="E53" s="1">
        <v>6.1339999999999999E-13</v>
      </c>
      <c r="F53" s="2">
        <v>-2E-3</v>
      </c>
      <c r="G53" s="2"/>
      <c r="H53" s="2"/>
      <c r="I53">
        <f t="shared" si="0"/>
        <v>3.5</v>
      </c>
      <c r="J53" s="1">
        <f t="shared" si="1"/>
        <v>11.646098348205809</v>
      </c>
      <c r="L53" s="1"/>
      <c r="M53">
        <v>3.75</v>
      </c>
      <c r="N53">
        <v>36</v>
      </c>
      <c r="O53" s="1">
        <v>4.1509999999999998E-14</v>
      </c>
      <c r="P53" s="2">
        <v>-3.0000000000000001E-3</v>
      </c>
      <c r="Q53" s="2"/>
      <c r="R53" s="1"/>
      <c r="S53" s="1"/>
      <c r="T53">
        <f t="shared" si="2"/>
        <v>3.5</v>
      </c>
      <c r="U53" s="1">
        <f t="shared" si="3"/>
        <v>12.357844596606132</v>
      </c>
    </row>
    <row r="54" spans="3:21" x14ac:dyDescent="0.3">
      <c r="C54">
        <v>4.25</v>
      </c>
      <c r="D54">
        <v>37</v>
      </c>
      <c r="E54" s="1">
        <v>2.9430000000000002E-13</v>
      </c>
      <c r="F54" s="2">
        <v>-3.0000000000000001E-3</v>
      </c>
      <c r="G54" s="2"/>
      <c r="H54" s="2"/>
      <c r="I54">
        <f t="shared" si="0"/>
        <v>4</v>
      </c>
      <c r="J54" s="1">
        <f t="shared" si="1"/>
        <v>5.5876210366432506</v>
      </c>
      <c r="L54" s="1"/>
      <c r="M54">
        <v>4.25</v>
      </c>
      <c r="N54">
        <v>37</v>
      </c>
      <c r="O54" s="1">
        <v>1.8930000000000001E-14</v>
      </c>
      <c r="P54" s="2">
        <v>-4.0000000000000001E-3</v>
      </c>
      <c r="Q54" s="2"/>
      <c r="R54" s="1"/>
      <c r="S54" s="1"/>
      <c r="T54">
        <f t="shared" si="2"/>
        <v>4</v>
      </c>
      <c r="U54" s="1">
        <f t="shared" si="3"/>
        <v>5.6356058350699616</v>
      </c>
    </row>
    <row r="55" spans="3:21" x14ac:dyDescent="0.3">
      <c r="C55">
        <v>4.75</v>
      </c>
      <c r="D55">
        <v>38</v>
      </c>
      <c r="E55" s="1">
        <v>1.549E-13</v>
      </c>
      <c r="F55" s="2">
        <v>-4.0000000000000001E-3</v>
      </c>
      <c r="G55" s="2"/>
      <c r="H55" s="2"/>
      <c r="I55">
        <f t="shared" si="0"/>
        <v>4.5</v>
      </c>
      <c r="J55" s="1">
        <f t="shared" si="1"/>
        <v>2.9409531042339094</v>
      </c>
      <c r="L55" s="1"/>
      <c r="M55">
        <v>4.75</v>
      </c>
      <c r="N55">
        <v>38</v>
      </c>
      <c r="O55" s="1">
        <v>9.8959999999999999E-15</v>
      </c>
      <c r="P55" s="2">
        <v>-6.0000000000000001E-3</v>
      </c>
      <c r="Q55" s="2"/>
      <c r="R55" s="1"/>
      <c r="S55" s="1"/>
      <c r="T55">
        <f t="shared" si="2"/>
        <v>4.5</v>
      </c>
      <c r="U55" s="1">
        <f t="shared" si="3"/>
        <v>2.946114915153319</v>
      </c>
    </row>
    <row r="56" spans="3:21" x14ac:dyDescent="0.3">
      <c r="C56">
        <v>5.25</v>
      </c>
      <c r="D56">
        <v>39</v>
      </c>
      <c r="E56" s="1">
        <v>9.4780000000000001E-14</v>
      </c>
      <c r="F56" s="2">
        <v>-5.0000000000000001E-3</v>
      </c>
      <c r="G56" s="2"/>
      <c r="H56" s="2"/>
      <c r="I56">
        <f t="shared" si="0"/>
        <v>5</v>
      </c>
      <c r="J56" s="1">
        <f t="shared" si="1"/>
        <v>1.7995063603569394</v>
      </c>
      <c r="L56" s="1"/>
      <c r="M56">
        <v>5.25</v>
      </c>
      <c r="N56">
        <v>39</v>
      </c>
      <c r="O56" s="1">
        <v>6.2760000000000002E-15</v>
      </c>
      <c r="P56" s="2">
        <v>-7.0000000000000001E-3</v>
      </c>
      <c r="Q56" s="2"/>
      <c r="R56" s="1"/>
      <c r="S56" s="1"/>
      <c r="T56">
        <f t="shared" si="2"/>
        <v>5</v>
      </c>
      <c r="U56" s="1">
        <f t="shared" si="3"/>
        <v>1.8684132182197084</v>
      </c>
    </row>
    <row r="57" spans="3:21" x14ac:dyDescent="0.3">
      <c r="C57">
        <v>5.75</v>
      </c>
      <c r="D57">
        <v>40</v>
      </c>
      <c r="E57" s="1">
        <v>6.4959999999999995E-14</v>
      </c>
      <c r="F57" s="2">
        <v>-6.0000000000000001E-3</v>
      </c>
      <c r="G57" s="2"/>
      <c r="H57" s="2"/>
      <c r="I57">
        <f t="shared" si="0"/>
        <v>5.5</v>
      </c>
      <c r="J57" s="1">
        <f t="shared" si="1"/>
        <v>1.2333396620467059</v>
      </c>
      <c r="L57" s="1"/>
      <c r="M57">
        <v>5.75</v>
      </c>
      <c r="N57">
        <v>40</v>
      </c>
      <c r="O57" s="1">
        <v>4.4930000000000002E-15</v>
      </c>
      <c r="P57" s="2">
        <v>-8.9999999999999993E-3</v>
      </c>
      <c r="Q57" s="2"/>
      <c r="R57" s="1"/>
      <c r="S57" s="1"/>
      <c r="T57">
        <f t="shared" si="2"/>
        <v>5.5</v>
      </c>
      <c r="U57" s="1">
        <f t="shared" si="3"/>
        <v>1.3376004763322418</v>
      </c>
    </row>
    <row r="58" spans="3:21" x14ac:dyDescent="0.3">
      <c r="E58" s="1"/>
      <c r="F58" s="1"/>
      <c r="G58" s="2"/>
      <c r="H58" s="2"/>
      <c r="I58">
        <f t="shared" si="0"/>
        <v>-0.25</v>
      </c>
      <c r="J58" s="1">
        <f t="shared" si="1"/>
        <v>0</v>
      </c>
      <c r="L58" s="1"/>
      <c r="P58" s="1"/>
      <c r="Q58" s="2"/>
      <c r="R58" s="1"/>
      <c r="S58" s="1"/>
      <c r="T58">
        <f t="shared" si="2"/>
        <v>-0.25</v>
      </c>
      <c r="U58" s="1">
        <f t="shared" si="3"/>
        <v>0</v>
      </c>
    </row>
    <row r="59" spans="3:21" x14ac:dyDescent="0.3">
      <c r="C59">
        <v>6.25</v>
      </c>
      <c r="D59">
        <v>41</v>
      </c>
      <c r="E59" s="1">
        <v>4.7840000000000001E-14</v>
      </c>
      <c r="F59" s="2">
        <v>-7.0000000000000001E-3</v>
      </c>
      <c r="G59" s="2"/>
      <c r="H59" s="2"/>
      <c r="I59">
        <f t="shared" si="0"/>
        <v>6</v>
      </c>
      <c r="J59" s="1">
        <f t="shared" si="1"/>
        <v>0.90829694323144095</v>
      </c>
      <c r="L59" s="1"/>
      <c r="M59">
        <v>6.25</v>
      </c>
      <c r="N59">
        <v>41</v>
      </c>
      <c r="O59" s="1">
        <v>3.25E-15</v>
      </c>
      <c r="P59" s="2">
        <v>-0.01</v>
      </c>
      <c r="Q59" s="2"/>
      <c r="R59" s="1"/>
      <c r="S59" s="1"/>
      <c r="T59">
        <f t="shared" si="2"/>
        <v>6</v>
      </c>
      <c r="U59" s="1">
        <f t="shared" si="3"/>
        <v>0.9675498660315569</v>
      </c>
    </row>
    <row r="60" spans="3:21" x14ac:dyDescent="0.3">
      <c r="C60">
        <v>6.75</v>
      </c>
      <c r="D60">
        <v>42</v>
      </c>
      <c r="E60" s="1">
        <v>3.5369999999999998E-14</v>
      </c>
      <c r="F60" s="2">
        <v>-8.9999999999999993E-3</v>
      </c>
      <c r="G60" s="2"/>
      <c r="I60">
        <f t="shared" si="0"/>
        <v>6.5</v>
      </c>
      <c r="J60" s="1">
        <f t="shared" si="1"/>
        <v>0.67153977596354653</v>
      </c>
      <c r="L60" s="1"/>
      <c r="M60">
        <v>6.75</v>
      </c>
      <c r="N60">
        <v>42</v>
      </c>
      <c r="O60" s="1">
        <v>2.4919999999999999E-15</v>
      </c>
      <c r="P60" s="2">
        <v>-1.2E-2</v>
      </c>
      <c r="Q60" s="2"/>
      <c r="R60" s="1"/>
      <c r="S60" s="1"/>
      <c r="T60">
        <f t="shared" si="2"/>
        <v>6.5</v>
      </c>
      <c r="U60" s="1">
        <f t="shared" si="3"/>
        <v>0.74188746650788917</v>
      </c>
    </row>
    <row r="61" spans="3:21" x14ac:dyDescent="0.3">
      <c r="C61">
        <v>7.25</v>
      </c>
      <c r="D61">
        <v>43</v>
      </c>
      <c r="E61" s="1">
        <v>2.5899999999999999E-14</v>
      </c>
      <c r="F61" s="2">
        <v>-0.01</v>
      </c>
      <c r="G61" s="2"/>
      <c r="I61">
        <f t="shared" si="0"/>
        <v>7</v>
      </c>
      <c r="J61" s="1">
        <f t="shared" si="1"/>
        <v>0.49174102904879435</v>
      </c>
      <c r="L61" s="1"/>
      <c r="M61">
        <v>7.25</v>
      </c>
      <c r="N61">
        <v>43</v>
      </c>
      <c r="O61" s="1">
        <v>1.8170000000000001E-15</v>
      </c>
      <c r="P61" s="2">
        <v>-1.4E-2</v>
      </c>
      <c r="Q61" s="2"/>
      <c r="R61" s="1"/>
      <c r="S61" s="1"/>
      <c r="T61">
        <f t="shared" si="2"/>
        <v>7</v>
      </c>
      <c r="U61" s="1">
        <f t="shared" si="3"/>
        <v>0.54093480202441202</v>
      </c>
    </row>
    <row r="62" spans="3:21" x14ac:dyDescent="0.3">
      <c r="C62">
        <v>7.75</v>
      </c>
      <c r="D62">
        <v>44</v>
      </c>
      <c r="E62" s="1">
        <v>1.993E-14</v>
      </c>
      <c r="F62" s="2">
        <v>-1.0999999999999999E-2</v>
      </c>
      <c r="G62" s="2"/>
      <c r="I62">
        <f t="shared" si="0"/>
        <v>7.5</v>
      </c>
      <c r="J62" s="1">
        <f t="shared" si="1"/>
        <v>0.3783937725460414</v>
      </c>
      <c r="L62" s="1"/>
      <c r="M62">
        <v>7.75</v>
      </c>
      <c r="N62">
        <v>44</v>
      </c>
      <c r="O62" s="1">
        <v>1.338E-15</v>
      </c>
      <c r="P62" s="2">
        <v>-1.6E-2</v>
      </c>
      <c r="Q62" s="2"/>
      <c r="R62" s="1"/>
      <c r="S62" s="1"/>
      <c r="T62">
        <f t="shared" si="2"/>
        <v>7.5</v>
      </c>
      <c r="U62" s="1">
        <f t="shared" si="3"/>
        <v>0.39833283715391488</v>
      </c>
    </row>
    <row r="63" spans="3:21" x14ac:dyDescent="0.3">
      <c r="C63">
        <v>8.25</v>
      </c>
      <c r="D63">
        <v>45</v>
      </c>
      <c r="E63" s="1">
        <v>1.4360000000000001E-14</v>
      </c>
      <c r="F63" s="2">
        <v>-1.2999999999999999E-2</v>
      </c>
      <c r="G63" s="2"/>
      <c r="I63">
        <f t="shared" si="0"/>
        <v>8</v>
      </c>
      <c r="J63" s="1">
        <f t="shared" si="1"/>
        <v>0.27264097209037402</v>
      </c>
      <c r="L63" s="1"/>
      <c r="M63">
        <v>8.25</v>
      </c>
      <c r="N63">
        <v>45</v>
      </c>
      <c r="O63" s="1">
        <v>9.2330000000000003E-16</v>
      </c>
      <c r="P63" s="2">
        <v>-1.9E-2</v>
      </c>
      <c r="Q63" s="2"/>
      <c r="R63" s="1"/>
      <c r="S63" s="1"/>
      <c r="T63">
        <f t="shared" si="2"/>
        <v>8</v>
      </c>
      <c r="U63" s="1">
        <f t="shared" si="3"/>
        <v>0.27487347424828817</v>
      </c>
    </row>
    <row r="64" spans="3:21" x14ac:dyDescent="0.3">
      <c r="F64" s="1"/>
      <c r="G64" s="2"/>
      <c r="I64">
        <f t="shared" si="0"/>
        <v>-0.25</v>
      </c>
      <c r="J64" s="1">
        <f t="shared" si="1"/>
        <v>0</v>
      </c>
      <c r="L64" s="1"/>
      <c r="P64" s="1"/>
      <c r="Q64" s="2"/>
      <c r="R64" s="1"/>
      <c r="S64" s="1"/>
      <c r="T64">
        <f t="shared" si="2"/>
        <v>-0.25</v>
      </c>
      <c r="U64" s="1">
        <f t="shared" si="3"/>
        <v>0</v>
      </c>
    </row>
    <row r="65" spans="3:21" x14ac:dyDescent="0.3">
      <c r="C65">
        <v>8.75</v>
      </c>
      <c r="D65">
        <v>46</v>
      </c>
      <c r="E65" s="1">
        <v>9.494E-15</v>
      </c>
      <c r="F65" s="2">
        <v>-1.6E-2</v>
      </c>
      <c r="G65" s="2"/>
      <c r="I65">
        <f t="shared" si="0"/>
        <v>8.5</v>
      </c>
      <c r="J65" s="1">
        <f t="shared" si="1"/>
        <v>0.18025441427757738</v>
      </c>
      <c r="L65" s="1"/>
      <c r="M65">
        <v>8.75</v>
      </c>
      <c r="N65">
        <v>46</v>
      </c>
      <c r="O65" s="1">
        <v>6.0809999999999996E-16</v>
      </c>
      <c r="P65" s="2">
        <v>-2.3E-2</v>
      </c>
      <c r="Q65" s="2"/>
      <c r="R65" s="1"/>
      <c r="T65">
        <f t="shared" si="2"/>
        <v>8.5</v>
      </c>
      <c r="U65" s="1">
        <f t="shared" si="3"/>
        <v>0.18103602262578145</v>
      </c>
    </row>
    <row r="66" spans="3:21" x14ac:dyDescent="0.3">
      <c r="C66">
        <v>9.25</v>
      </c>
      <c r="D66">
        <v>47</v>
      </c>
      <c r="E66" s="1">
        <v>5.5539999999999999E-15</v>
      </c>
      <c r="F66" s="2">
        <v>-2.1000000000000001E-2</v>
      </c>
      <c r="G66" s="2"/>
      <c r="I66">
        <f t="shared" si="0"/>
        <v>9</v>
      </c>
      <c r="J66" s="1">
        <f t="shared" si="1"/>
        <v>0.10544902221378394</v>
      </c>
      <c r="L66" s="1"/>
      <c r="M66">
        <v>9.25</v>
      </c>
      <c r="N66">
        <v>47</v>
      </c>
      <c r="O66" s="1">
        <v>3.1739999999999999E-16</v>
      </c>
      <c r="P66" s="2">
        <v>-3.2000000000000001E-2</v>
      </c>
      <c r="Q66" s="2"/>
      <c r="R66" s="1"/>
      <c r="T66">
        <f t="shared" si="2"/>
        <v>9</v>
      </c>
      <c r="U66" s="1">
        <f t="shared" si="3"/>
        <v>9.4492408454897286E-2</v>
      </c>
    </row>
    <row r="67" spans="3:21" x14ac:dyDescent="0.3">
      <c r="C67">
        <v>9.75</v>
      </c>
      <c r="D67">
        <v>48</v>
      </c>
      <c r="E67" s="1">
        <v>2.9790000000000001E-15</v>
      </c>
      <c r="F67" s="2">
        <v>-2.9000000000000001E-2</v>
      </c>
      <c r="G67" s="2"/>
      <c r="I67">
        <f t="shared" si="0"/>
        <v>9.5</v>
      </c>
      <c r="J67" s="1">
        <f t="shared" si="1"/>
        <v>5.6559711410670212E-2</v>
      </c>
      <c r="L67" s="1"/>
      <c r="M67">
        <v>9.75</v>
      </c>
      <c r="N67">
        <v>48</v>
      </c>
      <c r="O67" s="1">
        <v>1.628E-16</v>
      </c>
      <c r="P67" s="2">
        <v>-4.2999999999999997E-2</v>
      </c>
      <c r="Q67" s="2"/>
      <c r="R67" s="1"/>
      <c r="T67">
        <f t="shared" si="2"/>
        <v>9.5</v>
      </c>
      <c r="U67" s="1">
        <f t="shared" si="3"/>
        <v>4.8466805596903841E-2</v>
      </c>
    </row>
    <row r="68" spans="3:21" x14ac:dyDescent="0.3">
      <c r="C68">
        <v>10.25</v>
      </c>
      <c r="D68">
        <v>49</v>
      </c>
      <c r="E68" s="1">
        <v>1.6469999999999999E-15</v>
      </c>
      <c r="F68" s="2">
        <v>-3.9E-2</v>
      </c>
      <c r="G68" s="2"/>
      <c r="I68">
        <f t="shared" si="0"/>
        <v>10</v>
      </c>
      <c r="J68" s="1">
        <f t="shared" si="1"/>
        <v>3.1270172773875067E-2</v>
      </c>
      <c r="L68" s="1"/>
      <c r="M68">
        <v>10.25</v>
      </c>
      <c r="N68">
        <v>49</v>
      </c>
      <c r="O68" s="1">
        <v>1.015E-16</v>
      </c>
      <c r="P68" s="2">
        <v>-5.3999999999999999E-2</v>
      </c>
      <c r="Q68" s="2"/>
      <c r="R68" s="1"/>
      <c r="T68">
        <f t="shared" si="2"/>
        <v>10</v>
      </c>
      <c r="U68" s="1">
        <f t="shared" si="3"/>
        <v>3.0217326585293244E-2</v>
      </c>
    </row>
    <row r="69" spans="3:21" x14ac:dyDescent="0.3">
      <c r="C69">
        <v>10.75</v>
      </c>
      <c r="D69">
        <v>50</v>
      </c>
      <c r="E69" s="1">
        <v>1.042E-15</v>
      </c>
      <c r="F69" s="2">
        <v>-4.9000000000000002E-2</v>
      </c>
      <c r="I69">
        <f t="shared" si="0"/>
        <v>10.5</v>
      </c>
      <c r="J69" s="1">
        <f t="shared" si="1"/>
        <v>1.9783558002658058E-2</v>
      </c>
      <c r="L69" s="1"/>
      <c r="M69">
        <v>10.75</v>
      </c>
      <c r="N69">
        <v>50</v>
      </c>
      <c r="O69" s="1">
        <v>6.4910000000000004E-17</v>
      </c>
      <c r="P69" s="2">
        <v>-6.5000000000000002E-2</v>
      </c>
      <c r="Q69" s="2"/>
      <c r="T69">
        <f t="shared" si="2"/>
        <v>10.5</v>
      </c>
      <c r="U69" s="1">
        <f t="shared" si="3"/>
        <v>1.9324203632033344E-2</v>
      </c>
    </row>
    <row r="70" spans="3:21" x14ac:dyDescent="0.3">
      <c r="I70">
        <f t="shared" si="0"/>
        <v>-0.25</v>
      </c>
      <c r="J70" s="1">
        <f t="shared" si="1"/>
        <v>0</v>
      </c>
      <c r="L70" s="1"/>
      <c r="T70">
        <f t="shared" si="2"/>
        <v>-0.25</v>
      </c>
      <c r="U70" s="1">
        <f t="shared" si="3"/>
        <v>0</v>
      </c>
    </row>
    <row r="71" spans="3:21" x14ac:dyDescent="0.3">
      <c r="C71">
        <v>11.25</v>
      </c>
      <c r="D71">
        <v>51</v>
      </c>
      <c r="E71" s="1">
        <v>5.9849999999999996E-16</v>
      </c>
      <c r="F71" s="2">
        <v>-6.0999999999999999E-2</v>
      </c>
      <c r="I71">
        <f t="shared" si="0"/>
        <v>11</v>
      </c>
      <c r="J71" s="1">
        <f t="shared" si="1"/>
        <v>1.1363204860451869E-2</v>
      </c>
      <c r="L71" s="1"/>
      <c r="M71">
        <v>11.25</v>
      </c>
      <c r="N71">
        <v>51</v>
      </c>
      <c r="O71" s="1">
        <v>4.7260000000000003E-17</v>
      </c>
      <c r="P71" s="2">
        <v>-7.8E-2</v>
      </c>
      <c r="Q71" s="2"/>
      <c r="T71">
        <f t="shared" si="2"/>
        <v>11</v>
      </c>
      <c r="U71" s="1">
        <f t="shared" si="3"/>
        <v>1.4069663590354274E-2</v>
      </c>
    </row>
    <row r="72" spans="3:21" x14ac:dyDescent="0.3">
      <c r="C72">
        <v>11.75</v>
      </c>
      <c r="D72">
        <v>52</v>
      </c>
      <c r="E72" s="1">
        <v>4.5399999999999998E-16</v>
      </c>
      <c r="F72" s="2">
        <v>-6.9000000000000006E-2</v>
      </c>
      <c r="I72">
        <f t="shared" si="0"/>
        <v>11.5</v>
      </c>
      <c r="J72" s="1">
        <f t="shared" si="1"/>
        <v>8.6197076134421867E-3</v>
      </c>
      <c r="L72" s="1"/>
      <c r="M72">
        <v>11.75</v>
      </c>
      <c r="N72">
        <v>52</v>
      </c>
      <c r="O72" s="1">
        <v>3.637E-17</v>
      </c>
      <c r="P72" s="2">
        <v>-8.5000000000000006E-2</v>
      </c>
      <c r="Q72" s="2"/>
      <c r="T72">
        <f t="shared" si="2"/>
        <v>11.5</v>
      </c>
      <c r="U72" s="1">
        <f t="shared" si="3"/>
        <v>1.082762727002084E-2</v>
      </c>
    </row>
    <row r="73" spans="3:21" x14ac:dyDescent="0.3">
      <c r="C73">
        <v>12.25</v>
      </c>
      <c r="D73">
        <v>53</v>
      </c>
      <c r="E73" s="1">
        <v>2.9320000000000001E-16</v>
      </c>
      <c r="F73" s="2">
        <v>-8.5999999999999993E-2</v>
      </c>
      <c r="I73">
        <f t="shared" si="0"/>
        <v>12</v>
      </c>
      <c r="J73" s="1">
        <f t="shared" si="1"/>
        <v>5.5667362825137651E-3</v>
      </c>
      <c r="L73" s="1"/>
      <c r="M73">
        <v>12.25</v>
      </c>
      <c r="N73">
        <v>53</v>
      </c>
      <c r="O73" s="1">
        <v>3.3740000000000001E-17</v>
      </c>
      <c r="P73" s="2">
        <v>-9.4E-2</v>
      </c>
      <c r="Q73" s="2"/>
      <c r="T73">
        <f t="shared" si="2"/>
        <v>12</v>
      </c>
      <c r="U73" s="1">
        <f t="shared" si="3"/>
        <v>1.0044656147662995E-2</v>
      </c>
    </row>
    <row r="74" spans="3:21" x14ac:dyDescent="0.3">
      <c r="C74">
        <v>12.75</v>
      </c>
      <c r="D74">
        <v>54</v>
      </c>
      <c r="E74" s="1">
        <v>2.2819999999999999E-16</v>
      </c>
      <c r="F74" s="2">
        <v>-9.7000000000000003E-2</v>
      </c>
      <c r="I74">
        <f t="shared" si="0"/>
        <v>12.5</v>
      </c>
      <c r="J74" s="1">
        <f t="shared" si="1"/>
        <v>4.3326371748623497E-3</v>
      </c>
      <c r="L74" s="1"/>
      <c r="M74">
        <v>12.75</v>
      </c>
      <c r="N74">
        <v>54</v>
      </c>
      <c r="O74" s="1">
        <v>2.189E-17</v>
      </c>
      <c r="P74" s="2">
        <v>-0.108</v>
      </c>
      <c r="Q74" s="2"/>
      <c r="T74">
        <f t="shared" si="2"/>
        <v>12.5</v>
      </c>
      <c r="U74" s="1">
        <f t="shared" si="3"/>
        <v>6.5168204822863944E-3</v>
      </c>
    </row>
    <row r="75" spans="3:21" x14ac:dyDescent="0.3">
      <c r="C75">
        <v>13.25</v>
      </c>
      <c r="D75">
        <v>55</v>
      </c>
      <c r="E75" s="1">
        <v>1.7680000000000001E-16</v>
      </c>
      <c r="F75" s="2">
        <v>-0.108</v>
      </c>
      <c r="I75">
        <f t="shared" si="0"/>
        <v>13</v>
      </c>
      <c r="J75" s="1">
        <f t="shared" si="1"/>
        <v>3.3567495728118475E-3</v>
      </c>
      <c r="L75" s="1"/>
      <c r="M75">
        <v>13.25</v>
      </c>
      <c r="N75">
        <v>55</v>
      </c>
      <c r="O75" s="1">
        <v>2.0230000000000001E-17</v>
      </c>
      <c r="P75" s="2">
        <v>-0.11799999999999999</v>
      </c>
      <c r="Q75" s="2"/>
      <c r="T75">
        <f t="shared" si="2"/>
        <v>13</v>
      </c>
      <c r="U75" s="1">
        <f t="shared" si="3"/>
        <v>6.0226257814825837E-3</v>
      </c>
    </row>
    <row r="76" spans="3:21" x14ac:dyDescent="0.3">
      <c r="I76">
        <f t="shared" ref="I76:I78" si="4">C76-0.25</f>
        <v>-0.25</v>
      </c>
      <c r="J76" s="1">
        <f t="shared" ref="J76:J78" si="5">E76/$E$44*100</f>
        <v>0</v>
      </c>
      <c r="L76" s="1"/>
      <c r="T76">
        <f t="shared" ref="T76:T78" si="6">M76-0.25</f>
        <v>-0.25</v>
      </c>
      <c r="U76" s="1">
        <f t="shared" ref="U76:U78" si="7">O76/$O$44*100</f>
        <v>0</v>
      </c>
    </row>
    <row r="77" spans="3:21" x14ac:dyDescent="0.3">
      <c r="C77">
        <v>13.75</v>
      </c>
      <c r="D77">
        <v>56</v>
      </c>
      <c r="E77" s="1">
        <v>1.44E-16</v>
      </c>
      <c r="F77" s="2">
        <v>-0.11600000000000001</v>
      </c>
      <c r="I77">
        <f t="shared" si="4"/>
        <v>13.5</v>
      </c>
      <c r="J77" s="1">
        <f t="shared" si="5"/>
        <v>2.7340041769508259E-3</v>
      </c>
      <c r="L77" s="1"/>
      <c r="M77">
        <v>13.75</v>
      </c>
      <c r="N77">
        <v>56</v>
      </c>
      <c r="O77" s="1">
        <v>1.407E-17</v>
      </c>
      <c r="P77" s="2">
        <v>-0.13100000000000001</v>
      </c>
      <c r="Q77" s="2"/>
      <c r="T77">
        <f t="shared" si="6"/>
        <v>13.5</v>
      </c>
      <c r="U77" s="1">
        <f t="shared" si="7"/>
        <v>4.1887466507889255E-3</v>
      </c>
    </row>
    <row r="78" spans="3:21" x14ac:dyDescent="0.3">
      <c r="C78">
        <v>14.25</v>
      </c>
      <c r="D78">
        <v>57</v>
      </c>
      <c r="E78" s="1">
        <v>9.9460000000000005E-17</v>
      </c>
      <c r="F78" s="2">
        <v>-0.13200000000000001</v>
      </c>
      <c r="I78">
        <f t="shared" si="4"/>
        <v>14</v>
      </c>
      <c r="J78" s="1">
        <f t="shared" si="5"/>
        <v>1.8883614961078413E-3</v>
      </c>
      <c r="L78" s="1"/>
      <c r="M78">
        <v>14.25</v>
      </c>
      <c r="N78">
        <v>57</v>
      </c>
      <c r="O78" s="1">
        <v>1.345E-17</v>
      </c>
      <c r="P78" s="2">
        <v>-0.13400000000000001</v>
      </c>
      <c r="T78">
        <f t="shared" si="6"/>
        <v>14</v>
      </c>
      <c r="U78" s="1">
        <f t="shared" si="7"/>
        <v>4.0041679071152123E-3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zoomScale="55" zoomScaleNormal="55" workbookViewId="0">
      <selection activeCell="K66" sqref="K66"/>
    </sheetView>
  </sheetViews>
  <sheetFormatPr defaultRowHeight="16.5" x14ac:dyDescent="0.3"/>
  <cols>
    <col min="1" max="1" width="9.25" bestFit="1" customWidth="1"/>
    <col min="3" max="3" width="9" customWidth="1"/>
    <col min="6" max="6" width="16" bestFit="1" customWidth="1"/>
    <col min="10" max="10" width="15.875" bestFit="1" customWidth="1"/>
    <col min="11" max="11" width="13.5" bestFit="1" customWidth="1"/>
    <col min="12" max="12" width="15.875" customWidth="1"/>
    <col min="16" max="16" width="10.375" bestFit="1" customWidth="1"/>
    <col min="20" max="20" width="9.25" bestFit="1" customWidth="1"/>
  </cols>
  <sheetData>
    <row r="1" spans="3:21" x14ac:dyDescent="0.3">
      <c r="C1" t="s">
        <v>19</v>
      </c>
      <c r="M1" t="s">
        <v>19</v>
      </c>
    </row>
    <row r="2" spans="3:21" x14ac:dyDescent="0.3">
      <c r="C2" t="s">
        <v>11</v>
      </c>
      <c r="D2" t="s">
        <v>12</v>
      </c>
      <c r="I2" t="s">
        <v>14</v>
      </c>
      <c r="M2" t="s">
        <v>1</v>
      </c>
      <c r="T2" t="s">
        <v>14</v>
      </c>
    </row>
    <row r="3" spans="3:21" x14ac:dyDescent="0.3">
      <c r="C3" t="s">
        <v>9</v>
      </c>
      <c r="M3" t="s">
        <v>9</v>
      </c>
    </row>
    <row r="6" spans="3:21" x14ac:dyDescent="0.3">
      <c r="C6" t="s">
        <v>16</v>
      </c>
      <c r="M6" t="s">
        <v>16</v>
      </c>
    </row>
    <row r="8" spans="3:21" x14ac:dyDescent="0.3">
      <c r="C8" t="s">
        <v>3</v>
      </c>
      <c r="M8" t="s">
        <v>3</v>
      </c>
    </row>
    <row r="9" spans="3:21" x14ac:dyDescent="0.3">
      <c r="C9" t="s">
        <v>4</v>
      </c>
      <c r="M9" t="s">
        <v>4</v>
      </c>
    </row>
    <row r="10" spans="3:21" x14ac:dyDescent="0.3">
      <c r="C10" t="s">
        <v>6</v>
      </c>
      <c r="I10" t="s">
        <v>8</v>
      </c>
      <c r="J10" t="s">
        <v>2</v>
      </c>
      <c r="M10" t="s">
        <v>6</v>
      </c>
      <c r="T10" t="s">
        <v>8</v>
      </c>
      <c r="U10" t="s">
        <v>7</v>
      </c>
    </row>
    <row r="11" spans="3:21" x14ac:dyDescent="0.3">
      <c r="C11">
        <v>-13.75</v>
      </c>
      <c r="D11">
        <v>1</v>
      </c>
      <c r="E11" s="1">
        <v>6.4709999999999995E-17</v>
      </c>
      <c r="F11" s="2">
        <v>-0.16600000000000001</v>
      </c>
      <c r="I11">
        <f>C11-0.25</f>
        <v>-14</v>
      </c>
      <c r="J11" s="1">
        <f>E11/$E$44*100</f>
        <v>1.272816679779701E-3</v>
      </c>
      <c r="L11" s="1"/>
      <c r="M11">
        <v>-13.75</v>
      </c>
      <c r="N11">
        <v>1</v>
      </c>
      <c r="O11" s="1">
        <v>1.188E-17</v>
      </c>
      <c r="P11" s="2">
        <v>-0.14599999999999999</v>
      </c>
      <c r="Q11" s="2"/>
      <c r="T11">
        <f>M11-0.25</f>
        <v>-14</v>
      </c>
      <c r="U11" s="1">
        <f>O11/$O$44*100</f>
        <v>3.8508914100486222E-3</v>
      </c>
    </row>
    <row r="12" spans="3:21" x14ac:dyDescent="0.3">
      <c r="C12">
        <v>-13.25</v>
      </c>
      <c r="D12">
        <v>2</v>
      </c>
      <c r="E12" s="1">
        <v>1.0230000000000001E-16</v>
      </c>
      <c r="F12" s="2">
        <v>-0.13700000000000001</v>
      </c>
      <c r="G12" s="2"/>
      <c r="H12" s="2"/>
      <c r="I12">
        <f t="shared" ref="I12:I75" si="0">C12-0.25</f>
        <v>-13.5</v>
      </c>
      <c r="J12" s="1">
        <f t="shared" ref="J12:J75" si="1">E12/$E$44*100</f>
        <v>2.0121951219512196E-3</v>
      </c>
      <c r="L12" s="1"/>
      <c r="M12">
        <v>-13.25</v>
      </c>
      <c r="N12">
        <v>2</v>
      </c>
      <c r="O12" s="1">
        <v>1.4909999999999998E-17</v>
      </c>
      <c r="P12" s="2">
        <v>-0.122</v>
      </c>
      <c r="Q12" s="2"/>
      <c r="R12" s="1"/>
      <c r="T12">
        <f t="shared" ref="T12:T75" si="2">M12-0.25</f>
        <v>-13.5</v>
      </c>
      <c r="U12" s="1">
        <f t="shared" ref="U12:U75" si="3">O12/$O$44*100</f>
        <v>4.8330632090761742E-3</v>
      </c>
    </row>
    <row r="13" spans="3:21" x14ac:dyDescent="0.3">
      <c r="C13">
        <v>-12.75</v>
      </c>
      <c r="D13">
        <v>3</v>
      </c>
      <c r="E13" s="1">
        <v>1.009E-16</v>
      </c>
      <c r="F13" s="2">
        <v>-0.124</v>
      </c>
      <c r="G13" s="2"/>
      <c r="H13" s="2"/>
      <c r="I13">
        <f t="shared" si="0"/>
        <v>-13</v>
      </c>
      <c r="J13" s="1">
        <f t="shared" si="1"/>
        <v>1.9846577498033044E-3</v>
      </c>
      <c r="L13" s="1"/>
      <c r="M13">
        <v>-12.75</v>
      </c>
      <c r="N13">
        <v>3</v>
      </c>
      <c r="O13" s="1">
        <v>2.1310000000000001E-17</v>
      </c>
      <c r="P13" s="2">
        <v>-0.111</v>
      </c>
      <c r="Q13" s="2"/>
      <c r="R13" s="1"/>
      <c r="T13">
        <f t="shared" si="2"/>
        <v>-13</v>
      </c>
      <c r="U13" s="1">
        <f t="shared" si="3"/>
        <v>6.9076175040518649E-3</v>
      </c>
    </row>
    <row r="14" spans="3:21" x14ac:dyDescent="0.3">
      <c r="C14">
        <v>-12.25</v>
      </c>
      <c r="D14">
        <v>4</v>
      </c>
      <c r="E14" s="1">
        <v>1.8610000000000001E-16</v>
      </c>
      <c r="F14" s="2">
        <v>-0.105</v>
      </c>
      <c r="G14" s="2"/>
      <c r="H14" s="2"/>
      <c r="I14">
        <f t="shared" si="0"/>
        <v>-12.5</v>
      </c>
      <c r="J14" s="1">
        <f t="shared" si="1"/>
        <v>3.6605035405192768E-3</v>
      </c>
      <c r="L14" s="1"/>
      <c r="M14">
        <v>-12.25</v>
      </c>
      <c r="N14">
        <v>4</v>
      </c>
      <c r="O14" s="1">
        <v>2.2480000000000001E-17</v>
      </c>
      <c r="P14" s="2">
        <v>-0.106</v>
      </c>
      <c r="Q14" s="2"/>
      <c r="R14" s="1"/>
      <c r="T14">
        <f t="shared" si="2"/>
        <v>-12.5</v>
      </c>
      <c r="U14" s="1">
        <f t="shared" si="3"/>
        <v>7.2868719611021079E-3</v>
      </c>
    </row>
    <row r="15" spans="3:21" x14ac:dyDescent="0.3">
      <c r="C15">
        <v>-11.75</v>
      </c>
      <c r="D15">
        <v>5</v>
      </c>
      <c r="E15" s="1">
        <v>2.5049999999999998E-16</v>
      </c>
      <c r="F15" s="2">
        <v>-8.5999999999999993E-2</v>
      </c>
      <c r="G15" s="2"/>
      <c r="H15" s="2"/>
      <c r="I15">
        <f t="shared" si="0"/>
        <v>-12</v>
      </c>
      <c r="J15" s="1">
        <f t="shared" si="1"/>
        <v>4.9272226593233669E-3</v>
      </c>
      <c r="L15" s="1"/>
      <c r="M15">
        <v>-11.75</v>
      </c>
      <c r="N15">
        <v>5</v>
      </c>
      <c r="O15" s="1">
        <v>2.582E-17</v>
      </c>
      <c r="P15" s="2">
        <v>-9.8000000000000004E-2</v>
      </c>
      <c r="Q15" s="2"/>
      <c r="R15" s="1"/>
      <c r="T15">
        <f t="shared" si="2"/>
        <v>-12</v>
      </c>
      <c r="U15" s="1">
        <f t="shared" si="3"/>
        <v>8.3695299837925445E-3</v>
      </c>
    </row>
    <row r="16" spans="3:21" x14ac:dyDescent="0.3">
      <c r="E16" s="1"/>
      <c r="F16" s="1"/>
      <c r="G16" s="2"/>
      <c r="H16" s="2"/>
      <c r="I16">
        <f t="shared" si="0"/>
        <v>-0.25</v>
      </c>
      <c r="J16" s="1">
        <f t="shared" si="1"/>
        <v>0</v>
      </c>
      <c r="L16" s="1"/>
      <c r="P16" s="1"/>
      <c r="Q16" s="2"/>
      <c r="R16" s="1"/>
      <c r="T16">
        <f t="shared" si="2"/>
        <v>-0.25</v>
      </c>
      <c r="U16" s="1">
        <f t="shared" si="3"/>
        <v>0</v>
      </c>
    </row>
    <row r="17" spans="3:21" x14ac:dyDescent="0.3">
      <c r="C17">
        <v>-11.25</v>
      </c>
      <c r="D17">
        <v>6</v>
      </c>
      <c r="E17" s="1">
        <v>3.1160000000000002E-16</v>
      </c>
      <c r="F17" s="2">
        <v>-8.1000000000000003E-2</v>
      </c>
      <c r="G17" s="2"/>
      <c r="H17" s="2"/>
      <c r="I17">
        <f t="shared" si="0"/>
        <v>-11.5</v>
      </c>
      <c r="J17" s="1">
        <f t="shared" si="1"/>
        <v>6.1290322580645172E-3</v>
      </c>
      <c r="L17" s="1"/>
      <c r="M17">
        <v>-11.25</v>
      </c>
      <c r="N17">
        <v>6</v>
      </c>
      <c r="O17" s="1">
        <v>3.0350000000000003E-17</v>
      </c>
      <c r="P17" s="2">
        <v>-8.5999999999999993E-2</v>
      </c>
      <c r="Q17" s="2"/>
      <c r="R17" s="1"/>
      <c r="T17">
        <f t="shared" si="2"/>
        <v>-11.5</v>
      </c>
      <c r="U17" s="1">
        <f t="shared" si="3"/>
        <v>9.8379254457050258E-3</v>
      </c>
    </row>
    <row r="18" spans="3:21" x14ac:dyDescent="0.3">
      <c r="C18">
        <v>-10.75</v>
      </c>
      <c r="D18">
        <v>7</v>
      </c>
      <c r="E18" s="1">
        <v>4.2869999999999999E-16</v>
      </c>
      <c r="F18" s="2">
        <v>-6.8000000000000005E-2</v>
      </c>
      <c r="G18" s="2"/>
      <c r="H18" s="2"/>
      <c r="I18">
        <f t="shared" si="0"/>
        <v>-11</v>
      </c>
      <c r="J18" s="1">
        <f t="shared" si="1"/>
        <v>8.432336742722266E-3</v>
      </c>
      <c r="L18" s="1"/>
      <c r="M18">
        <v>-10.75</v>
      </c>
      <c r="N18">
        <v>7</v>
      </c>
      <c r="O18" s="1">
        <v>3.9299999999999999E-17</v>
      </c>
      <c r="P18" s="2">
        <v>-8.5000000000000006E-2</v>
      </c>
      <c r="Q18" s="2"/>
      <c r="R18" s="1"/>
      <c r="T18">
        <f t="shared" si="2"/>
        <v>-11</v>
      </c>
      <c r="U18" s="1">
        <f t="shared" si="3"/>
        <v>1.2739059967585091E-2</v>
      </c>
    </row>
    <row r="19" spans="3:21" x14ac:dyDescent="0.3">
      <c r="C19">
        <v>-10.25</v>
      </c>
      <c r="D19">
        <v>8</v>
      </c>
      <c r="E19" s="1">
        <v>6.9010000000000001E-16</v>
      </c>
      <c r="F19" s="2">
        <v>-5.6000000000000001E-2</v>
      </c>
      <c r="G19" s="2"/>
      <c r="H19" s="2"/>
      <c r="I19">
        <f t="shared" si="0"/>
        <v>-10.5</v>
      </c>
      <c r="J19" s="1">
        <f t="shared" si="1"/>
        <v>1.3573957513768687E-2</v>
      </c>
      <c r="L19" s="1"/>
      <c r="M19">
        <v>-10.25</v>
      </c>
      <c r="N19">
        <v>8</v>
      </c>
      <c r="O19" s="1">
        <v>4.8170000000000002E-17</v>
      </c>
      <c r="P19" s="2">
        <v>-7.3999999999999996E-2</v>
      </c>
      <c r="Q19" s="2"/>
      <c r="R19" s="1"/>
      <c r="T19">
        <f t="shared" si="2"/>
        <v>-10.5</v>
      </c>
      <c r="U19" s="1">
        <f t="shared" si="3"/>
        <v>1.5614262560777959E-2</v>
      </c>
    </row>
    <row r="20" spans="3:21" x14ac:dyDescent="0.3">
      <c r="C20">
        <v>-9.75</v>
      </c>
      <c r="D20">
        <v>9</v>
      </c>
      <c r="E20" s="1">
        <v>1.2079999999999999E-15</v>
      </c>
      <c r="F20" s="2">
        <v>-4.3999999999999997E-2</v>
      </c>
      <c r="G20" s="2"/>
      <c r="H20" s="2"/>
      <c r="I20">
        <f t="shared" si="0"/>
        <v>-10</v>
      </c>
      <c r="J20" s="1">
        <f t="shared" si="1"/>
        <v>2.3760818253343821E-2</v>
      </c>
      <c r="L20" s="1"/>
      <c r="M20">
        <v>-9.75</v>
      </c>
      <c r="N20">
        <v>9</v>
      </c>
      <c r="O20" s="1">
        <v>7.9239999999999994E-17</v>
      </c>
      <c r="P20" s="2">
        <v>-5.8999999999999997E-2</v>
      </c>
      <c r="Q20" s="2"/>
      <c r="R20" s="1"/>
      <c r="T20">
        <f t="shared" si="2"/>
        <v>-10</v>
      </c>
      <c r="U20" s="1">
        <f t="shared" si="3"/>
        <v>2.5685575364667746E-2</v>
      </c>
    </row>
    <row r="21" spans="3:21" x14ac:dyDescent="0.3">
      <c r="C21">
        <v>-9.25</v>
      </c>
      <c r="D21">
        <v>10</v>
      </c>
      <c r="E21" s="1">
        <v>2.1330000000000001E-15</v>
      </c>
      <c r="F21" s="2">
        <v>-3.4000000000000002E-2</v>
      </c>
      <c r="G21" s="2"/>
      <c r="H21" s="2"/>
      <c r="I21">
        <f t="shared" si="0"/>
        <v>-9.5</v>
      </c>
      <c r="J21" s="1">
        <f t="shared" si="1"/>
        <v>4.1955153422501973E-2</v>
      </c>
      <c r="L21" s="1"/>
      <c r="M21">
        <v>-9.25</v>
      </c>
      <c r="N21">
        <v>10</v>
      </c>
      <c r="O21" s="1">
        <v>1.143E-16</v>
      </c>
      <c r="P21" s="2">
        <v>-5.0999999999999997E-2</v>
      </c>
      <c r="Q21" s="2"/>
      <c r="R21" s="1"/>
      <c r="T21">
        <f t="shared" si="2"/>
        <v>-9.5</v>
      </c>
      <c r="U21" s="1">
        <f t="shared" si="3"/>
        <v>3.7050243111831443E-2</v>
      </c>
    </row>
    <row r="22" spans="3:21" x14ac:dyDescent="0.3">
      <c r="E22" s="1"/>
      <c r="F22" s="1"/>
      <c r="G22" s="2"/>
      <c r="H22" s="2"/>
      <c r="I22">
        <f t="shared" si="0"/>
        <v>-0.25</v>
      </c>
      <c r="J22" s="1">
        <f t="shared" si="1"/>
        <v>0</v>
      </c>
      <c r="L22" s="1"/>
      <c r="P22" s="1"/>
      <c r="Q22" s="2"/>
      <c r="R22" s="1"/>
      <c r="T22">
        <f t="shared" si="2"/>
        <v>-0.25</v>
      </c>
      <c r="U22" s="1">
        <f t="shared" si="3"/>
        <v>0</v>
      </c>
    </row>
    <row r="23" spans="3:21" x14ac:dyDescent="0.3">
      <c r="C23">
        <v>-8.75</v>
      </c>
      <c r="D23">
        <v>11</v>
      </c>
      <c r="E23" s="1">
        <v>4.028E-15</v>
      </c>
      <c r="F23" s="2">
        <v>-2.5000000000000001E-2</v>
      </c>
      <c r="G23" s="2"/>
      <c r="H23" s="2"/>
      <c r="I23">
        <f t="shared" si="0"/>
        <v>-9</v>
      </c>
      <c r="J23" s="1">
        <f t="shared" si="1"/>
        <v>7.9228953579858388E-2</v>
      </c>
      <c r="L23" s="1"/>
      <c r="M23">
        <v>-8.75</v>
      </c>
      <c r="N23">
        <v>11</v>
      </c>
      <c r="O23" s="1">
        <v>2.215E-16</v>
      </c>
      <c r="P23" s="2">
        <v>-3.6999999999999998E-2</v>
      </c>
      <c r="Q23" s="2"/>
      <c r="R23" s="1"/>
      <c r="T23">
        <f t="shared" si="2"/>
        <v>-9</v>
      </c>
      <c r="U23" s="1">
        <f t="shared" si="3"/>
        <v>7.1799027552674227E-2</v>
      </c>
    </row>
    <row r="24" spans="3:21" x14ac:dyDescent="0.3">
      <c r="C24">
        <v>-8.25</v>
      </c>
      <c r="D24">
        <v>12</v>
      </c>
      <c r="E24" s="1">
        <v>6.918E-15</v>
      </c>
      <c r="F24" s="2">
        <v>-1.9E-2</v>
      </c>
      <c r="G24" s="2"/>
      <c r="H24" s="2"/>
      <c r="I24">
        <f t="shared" si="0"/>
        <v>-8.5</v>
      </c>
      <c r="J24" s="1">
        <f t="shared" si="1"/>
        <v>0.13607395751376869</v>
      </c>
      <c r="L24" s="1"/>
      <c r="M24">
        <v>-8.25</v>
      </c>
      <c r="N24">
        <v>12</v>
      </c>
      <c r="O24" s="1">
        <v>4.3289999999999999E-16</v>
      </c>
      <c r="P24" s="2">
        <v>-2.7E-2</v>
      </c>
      <c r="Q24" s="2"/>
      <c r="R24" s="1"/>
      <c r="T24">
        <f t="shared" si="2"/>
        <v>-8.5</v>
      </c>
      <c r="U24" s="1">
        <f t="shared" si="3"/>
        <v>0.14032414910858995</v>
      </c>
    </row>
    <row r="25" spans="3:21" x14ac:dyDescent="0.3">
      <c r="C25">
        <v>-7.75</v>
      </c>
      <c r="D25">
        <v>13</v>
      </c>
      <c r="E25" s="1">
        <v>1.066E-14</v>
      </c>
      <c r="F25" s="2">
        <v>-1.4999999999999999E-2</v>
      </c>
      <c r="G25" s="2"/>
      <c r="H25" s="2"/>
      <c r="I25">
        <f t="shared" si="0"/>
        <v>-8</v>
      </c>
      <c r="J25" s="1">
        <f t="shared" si="1"/>
        <v>0.20967741935483875</v>
      </c>
      <c r="L25" s="1"/>
      <c r="M25">
        <v>-7.75</v>
      </c>
      <c r="N25">
        <v>13</v>
      </c>
      <c r="O25" s="1">
        <v>6.7919999999999997E-16</v>
      </c>
      <c r="P25" s="2">
        <v>-2.1999999999999999E-2</v>
      </c>
      <c r="Q25" s="2"/>
      <c r="R25" s="1"/>
      <c r="T25">
        <f t="shared" si="2"/>
        <v>-8</v>
      </c>
      <c r="U25" s="1">
        <f t="shared" si="3"/>
        <v>0.22016207455429496</v>
      </c>
    </row>
    <row r="26" spans="3:21" x14ac:dyDescent="0.3">
      <c r="C26">
        <v>-7.25</v>
      </c>
      <c r="D26">
        <v>14</v>
      </c>
      <c r="E26" s="1">
        <v>1.5069999999999999E-14</v>
      </c>
      <c r="F26" s="2">
        <v>-1.2999999999999999E-2</v>
      </c>
      <c r="G26" s="2"/>
      <c r="H26" s="2"/>
      <c r="I26">
        <f t="shared" si="0"/>
        <v>-7.5</v>
      </c>
      <c r="J26" s="1">
        <f t="shared" si="1"/>
        <v>0.29642014162077102</v>
      </c>
      <c r="L26" s="1"/>
      <c r="M26">
        <v>-7.25</v>
      </c>
      <c r="N26">
        <v>14</v>
      </c>
      <c r="O26" s="1">
        <v>9.5140000000000004E-16</v>
      </c>
      <c r="P26" s="2">
        <v>-1.9E-2</v>
      </c>
      <c r="Q26" s="2"/>
      <c r="R26" s="1"/>
      <c r="T26">
        <f t="shared" si="2"/>
        <v>-7.5</v>
      </c>
      <c r="U26" s="1">
        <f t="shared" si="3"/>
        <v>0.3083954619124798</v>
      </c>
    </row>
    <row r="27" spans="3:21" x14ac:dyDescent="0.3">
      <c r="C27">
        <v>-6.75</v>
      </c>
      <c r="D27">
        <v>15</v>
      </c>
      <c r="E27" s="1">
        <v>2.0299999999999999E-14</v>
      </c>
      <c r="F27" s="2">
        <v>-1.0999999999999999E-2</v>
      </c>
      <c r="G27" s="2"/>
      <c r="H27" s="2"/>
      <c r="I27">
        <f t="shared" si="0"/>
        <v>-7</v>
      </c>
      <c r="J27" s="1">
        <f t="shared" si="1"/>
        <v>0.3992918961447679</v>
      </c>
      <c r="L27" s="1"/>
      <c r="M27">
        <v>-6.75</v>
      </c>
      <c r="N27">
        <v>15</v>
      </c>
      <c r="O27" s="1">
        <v>1.3520000000000001E-15</v>
      </c>
      <c r="P27" s="2">
        <v>-1.6E-2</v>
      </c>
      <c r="Q27" s="2"/>
      <c r="R27" s="1"/>
      <c r="T27">
        <f t="shared" si="2"/>
        <v>-7</v>
      </c>
      <c r="U27" s="1">
        <f t="shared" si="3"/>
        <v>0.43824959481361425</v>
      </c>
    </row>
    <row r="28" spans="3:21" x14ac:dyDescent="0.3">
      <c r="E28" s="1"/>
      <c r="F28" s="1"/>
      <c r="G28" s="2"/>
      <c r="H28" s="2"/>
      <c r="I28">
        <f t="shared" si="0"/>
        <v>-0.25</v>
      </c>
      <c r="J28" s="1">
        <f t="shared" si="1"/>
        <v>0</v>
      </c>
      <c r="L28" s="1"/>
      <c r="P28" s="1"/>
      <c r="Q28" s="2"/>
      <c r="R28" s="1"/>
      <c r="T28">
        <f t="shared" si="2"/>
        <v>-0.25</v>
      </c>
      <c r="U28" s="1">
        <f t="shared" si="3"/>
        <v>0</v>
      </c>
    </row>
    <row r="29" spans="3:21" x14ac:dyDescent="0.3">
      <c r="C29">
        <v>-6.25</v>
      </c>
      <c r="D29">
        <v>16</v>
      </c>
      <c r="E29" s="1">
        <v>2.8450000000000001E-14</v>
      </c>
      <c r="F29" s="2">
        <v>-8.9999999999999993E-3</v>
      </c>
      <c r="G29" s="2"/>
      <c r="H29" s="2"/>
      <c r="I29">
        <f t="shared" si="0"/>
        <v>-6.5</v>
      </c>
      <c r="J29" s="1">
        <f t="shared" si="1"/>
        <v>0.55959874114870178</v>
      </c>
      <c r="L29" s="1"/>
      <c r="M29">
        <v>-6.25</v>
      </c>
      <c r="N29">
        <v>16</v>
      </c>
      <c r="O29" s="1">
        <v>1.811E-15</v>
      </c>
      <c r="P29" s="2">
        <v>-1.2999999999999999E-2</v>
      </c>
      <c r="Q29" s="2"/>
      <c r="R29" s="1"/>
      <c r="T29">
        <f t="shared" si="2"/>
        <v>-6.5</v>
      </c>
      <c r="U29" s="1">
        <f t="shared" si="3"/>
        <v>0.587034035656402</v>
      </c>
    </row>
    <row r="30" spans="3:21" x14ac:dyDescent="0.3">
      <c r="C30">
        <v>-5.75</v>
      </c>
      <c r="D30">
        <v>17</v>
      </c>
      <c r="E30" s="1">
        <v>3.9090000000000001E-14</v>
      </c>
      <c r="F30" s="2">
        <v>-8.0000000000000002E-3</v>
      </c>
      <c r="G30" s="2"/>
      <c r="H30" s="2"/>
      <c r="I30">
        <f t="shared" si="0"/>
        <v>-6</v>
      </c>
      <c r="J30" s="1">
        <f t="shared" si="1"/>
        <v>0.76888276947285605</v>
      </c>
      <c r="L30" s="1"/>
      <c r="M30">
        <v>-5.75</v>
      </c>
      <c r="N30">
        <v>17</v>
      </c>
      <c r="O30" s="1">
        <v>2.4529999999999998E-15</v>
      </c>
      <c r="P30" s="2">
        <v>-1.2E-2</v>
      </c>
      <c r="Q30" s="2"/>
      <c r="R30" s="1"/>
      <c r="T30">
        <f t="shared" si="2"/>
        <v>-6</v>
      </c>
      <c r="U30" s="1">
        <f t="shared" si="3"/>
        <v>0.79513776337115061</v>
      </c>
    </row>
    <row r="31" spans="3:21" x14ac:dyDescent="0.3">
      <c r="C31">
        <v>-5.25</v>
      </c>
      <c r="D31">
        <v>18</v>
      </c>
      <c r="E31" s="1">
        <v>5.5249999999999998E-14</v>
      </c>
      <c r="F31" s="2">
        <v>-7.0000000000000001E-3</v>
      </c>
      <c r="G31" s="2"/>
      <c r="H31" s="2"/>
      <c r="I31">
        <f t="shared" si="0"/>
        <v>-5.5</v>
      </c>
      <c r="J31" s="1">
        <f t="shared" si="1"/>
        <v>1.0867427222659325</v>
      </c>
      <c r="L31" s="1"/>
      <c r="M31">
        <v>-5.25</v>
      </c>
      <c r="N31">
        <v>18</v>
      </c>
      <c r="O31" s="1">
        <v>3.5009999999999999E-15</v>
      </c>
      <c r="P31" s="2">
        <v>-0.01</v>
      </c>
      <c r="Q31" s="2"/>
      <c r="R31" s="1"/>
      <c r="T31">
        <f t="shared" si="2"/>
        <v>-5.5</v>
      </c>
      <c r="U31" s="1">
        <f t="shared" si="3"/>
        <v>1.1348460291734197</v>
      </c>
    </row>
    <row r="32" spans="3:21" x14ac:dyDescent="0.3">
      <c r="C32">
        <v>-4.75</v>
      </c>
      <c r="D32">
        <v>19</v>
      </c>
      <c r="E32" s="1">
        <v>8.157E-14</v>
      </c>
      <c r="F32" s="2">
        <v>-6.0000000000000001E-3</v>
      </c>
      <c r="G32" s="2"/>
      <c r="H32" s="2"/>
      <c r="I32">
        <f t="shared" si="0"/>
        <v>-5</v>
      </c>
      <c r="J32" s="1">
        <f t="shared" si="1"/>
        <v>1.6044453186467349</v>
      </c>
      <c r="L32" s="1"/>
      <c r="M32">
        <v>-4.75</v>
      </c>
      <c r="N32">
        <v>19</v>
      </c>
      <c r="O32" s="1">
        <v>4.9370000000000004E-15</v>
      </c>
      <c r="P32" s="2">
        <v>-8.0000000000000002E-3</v>
      </c>
      <c r="Q32" s="2"/>
      <c r="R32" s="1"/>
      <c r="T32">
        <f t="shared" si="2"/>
        <v>-5</v>
      </c>
      <c r="U32" s="1">
        <f t="shared" si="3"/>
        <v>1.60032414910859</v>
      </c>
    </row>
    <row r="33" spans="1:21" x14ac:dyDescent="0.3">
      <c r="C33">
        <v>-4.25</v>
      </c>
      <c r="D33">
        <v>20</v>
      </c>
      <c r="E33" s="1">
        <v>1.4090000000000001E-13</v>
      </c>
      <c r="F33" s="2">
        <v>-4.0000000000000001E-3</v>
      </c>
      <c r="G33" s="2"/>
      <c r="H33" s="2"/>
      <c r="I33">
        <f t="shared" si="0"/>
        <v>-4.5</v>
      </c>
      <c r="J33" s="1">
        <f t="shared" si="1"/>
        <v>2.7714398111723058</v>
      </c>
      <c r="L33" s="1"/>
      <c r="M33">
        <v>-4.25</v>
      </c>
      <c r="N33">
        <v>20</v>
      </c>
      <c r="O33" s="1">
        <v>8.2739999999999999E-15</v>
      </c>
      <c r="P33" s="2">
        <v>-6.0000000000000001E-3</v>
      </c>
      <c r="Q33" s="2"/>
      <c r="R33" s="1"/>
      <c r="T33">
        <f t="shared" si="2"/>
        <v>-4.5</v>
      </c>
      <c r="U33" s="1">
        <f t="shared" si="3"/>
        <v>2.6820097244732577</v>
      </c>
    </row>
    <row r="34" spans="1:21" x14ac:dyDescent="0.3">
      <c r="E34" s="1"/>
      <c r="F34" s="1"/>
      <c r="G34" s="2"/>
      <c r="H34" s="2"/>
      <c r="I34">
        <f t="shared" si="0"/>
        <v>-0.25</v>
      </c>
      <c r="J34" s="1">
        <f t="shared" si="1"/>
        <v>0</v>
      </c>
      <c r="L34" s="1"/>
      <c r="P34" s="1"/>
      <c r="Q34" s="2"/>
      <c r="R34" s="1"/>
      <c r="T34">
        <f t="shared" si="2"/>
        <v>-0.25</v>
      </c>
      <c r="U34" s="1">
        <f t="shared" si="3"/>
        <v>0</v>
      </c>
    </row>
    <row r="35" spans="1:21" x14ac:dyDescent="0.3">
      <c r="C35">
        <v>-3.75</v>
      </c>
      <c r="D35">
        <v>21</v>
      </c>
      <c r="E35" s="1">
        <v>2.9510000000000002E-13</v>
      </c>
      <c r="F35" s="2">
        <v>-3.0000000000000001E-3</v>
      </c>
      <c r="G35" s="2"/>
      <c r="H35" s="2"/>
      <c r="I35">
        <f t="shared" si="0"/>
        <v>-4</v>
      </c>
      <c r="J35" s="1">
        <f t="shared" si="1"/>
        <v>5.8044846577498044</v>
      </c>
      <c r="L35" s="1"/>
      <c r="M35">
        <v>-3.75</v>
      </c>
      <c r="N35">
        <v>21</v>
      </c>
      <c r="O35" s="1">
        <v>1.6989999999999999E-14</v>
      </c>
      <c r="P35" s="2">
        <v>-4.0000000000000001E-3</v>
      </c>
      <c r="Q35" s="2"/>
      <c r="R35" s="1"/>
      <c r="T35">
        <f t="shared" si="2"/>
        <v>-4</v>
      </c>
      <c r="U35" s="1">
        <f t="shared" si="3"/>
        <v>5.5072933549432737</v>
      </c>
    </row>
    <row r="36" spans="1:21" x14ac:dyDescent="0.3">
      <c r="C36">
        <v>-3.25</v>
      </c>
      <c r="D36">
        <v>22</v>
      </c>
      <c r="E36" s="1">
        <v>6.505E-13</v>
      </c>
      <c r="F36" s="2">
        <v>-2E-3</v>
      </c>
      <c r="G36" s="2"/>
      <c r="H36" s="2"/>
      <c r="I36">
        <f t="shared" si="0"/>
        <v>-3.5</v>
      </c>
      <c r="J36" s="1">
        <f t="shared" si="1"/>
        <v>12.795043273013377</v>
      </c>
      <c r="L36" s="1"/>
      <c r="M36">
        <v>-3.25</v>
      </c>
      <c r="N36">
        <v>22</v>
      </c>
      <c r="O36" s="1">
        <v>3.923E-14</v>
      </c>
      <c r="P36" s="2">
        <v>-3.0000000000000001E-3</v>
      </c>
      <c r="Q36" s="2"/>
      <c r="R36" s="1"/>
      <c r="T36">
        <f t="shared" si="2"/>
        <v>-3.5</v>
      </c>
      <c r="U36" s="1">
        <f t="shared" si="3"/>
        <v>12.716369529983792</v>
      </c>
    </row>
    <row r="37" spans="1:21" x14ac:dyDescent="0.3">
      <c r="C37">
        <v>-2.75</v>
      </c>
      <c r="D37">
        <v>23</v>
      </c>
      <c r="E37" s="1">
        <v>1.3810000000000001E-12</v>
      </c>
      <c r="F37" s="2">
        <v>-1E-3</v>
      </c>
      <c r="G37" s="2"/>
      <c r="H37" s="2"/>
      <c r="I37">
        <f t="shared" si="0"/>
        <v>-3</v>
      </c>
      <c r="J37" s="1">
        <f t="shared" si="1"/>
        <v>27.163650668764756</v>
      </c>
      <c r="L37" s="1"/>
      <c r="M37">
        <v>-2.75</v>
      </c>
      <c r="N37">
        <v>23</v>
      </c>
      <c r="O37" s="1">
        <v>8.5269999999999999E-14</v>
      </c>
      <c r="P37" s="2">
        <v>-2E-3</v>
      </c>
      <c r="Q37" s="2"/>
      <c r="R37" s="1"/>
      <c r="S37" s="1"/>
      <c r="T37">
        <f t="shared" si="2"/>
        <v>-3</v>
      </c>
      <c r="U37" s="1">
        <f t="shared" si="3"/>
        <v>27.640194489465152</v>
      </c>
    </row>
    <row r="38" spans="1:21" x14ac:dyDescent="0.3">
      <c r="A38" s="3"/>
      <c r="C38">
        <v>-2.25</v>
      </c>
      <c r="D38">
        <v>24</v>
      </c>
      <c r="E38" s="1">
        <v>2.5329999999999998E-12</v>
      </c>
      <c r="F38" s="2">
        <v>-1E-3</v>
      </c>
      <c r="G38" s="2"/>
      <c r="H38" s="2"/>
      <c r="I38">
        <f t="shared" si="0"/>
        <v>-2.5</v>
      </c>
      <c r="J38" s="1">
        <f t="shared" si="1"/>
        <v>49.822974036191972</v>
      </c>
      <c r="L38" s="1"/>
      <c r="M38">
        <v>-2.25</v>
      </c>
      <c r="N38">
        <v>24</v>
      </c>
      <c r="O38" s="1">
        <v>1.5750000000000001E-13</v>
      </c>
      <c r="P38" s="2">
        <v>-1E-3</v>
      </c>
      <c r="Q38" s="2"/>
      <c r="R38" s="1"/>
      <c r="S38" s="1"/>
      <c r="T38">
        <f t="shared" si="2"/>
        <v>-2.5</v>
      </c>
      <c r="U38" s="1">
        <f t="shared" si="3"/>
        <v>51.053484602917344</v>
      </c>
    </row>
    <row r="39" spans="1:21" x14ac:dyDescent="0.3">
      <c r="C39">
        <v>-1.75</v>
      </c>
      <c r="D39">
        <v>25</v>
      </c>
      <c r="E39" s="1">
        <v>3.6520000000000002E-12</v>
      </c>
      <c r="F39" s="2">
        <v>-1E-3</v>
      </c>
      <c r="G39" s="2"/>
      <c r="H39" s="2"/>
      <c r="I39">
        <f t="shared" si="0"/>
        <v>-2</v>
      </c>
      <c r="J39" s="1">
        <f t="shared" si="1"/>
        <v>71.833202202989781</v>
      </c>
      <c r="L39" s="1"/>
      <c r="M39">
        <v>-1.75</v>
      </c>
      <c r="N39">
        <v>25</v>
      </c>
      <c r="O39" s="1">
        <v>2.3020000000000002E-13</v>
      </c>
      <c r="P39" s="2">
        <v>-1E-3</v>
      </c>
      <c r="Q39" s="2"/>
      <c r="R39" s="1"/>
      <c r="S39" s="1"/>
      <c r="T39">
        <f t="shared" si="2"/>
        <v>-2</v>
      </c>
      <c r="U39" s="1">
        <f t="shared" si="3"/>
        <v>74.619124797406812</v>
      </c>
    </row>
    <row r="40" spans="1:21" x14ac:dyDescent="0.3">
      <c r="E40" s="1"/>
      <c r="F40" s="1"/>
      <c r="G40" s="2"/>
      <c r="H40" s="2"/>
      <c r="I40">
        <f t="shared" si="0"/>
        <v>-0.25</v>
      </c>
      <c r="J40" s="1">
        <f t="shared" si="1"/>
        <v>0</v>
      </c>
      <c r="L40" s="1"/>
      <c r="P40" s="1"/>
      <c r="Q40" s="2"/>
      <c r="R40" s="1"/>
      <c r="S40" s="1"/>
      <c r="T40">
        <f t="shared" si="2"/>
        <v>-0.25</v>
      </c>
      <c r="U40" s="1">
        <f t="shared" si="3"/>
        <v>0</v>
      </c>
    </row>
    <row r="41" spans="1:21" x14ac:dyDescent="0.3">
      <c r="C41">
        <v>-1.25</v>
      </c>
      <c r="D41">
        <v>26</v>
      </c>
      <c r="E41" s="1">
        <v>4.3899999999999997E-12</v>
      </c>
      <c r="F41" s="2">
        <v>-1E-3</v>
      </c>
      <c r="G41" s="2"/>
      <c r="H41" s="2"/>
      <c r="I41">
        <f t="shared" si="0"/>
        <v>-1.5</v>
      </c>
      <c r="J41" s="1">
        <f t="shared" si="1"/>
        <v>86.349331235247845</v>
      </c>
      <c r="L41" s="1"/>
      <c r="M41">
        <v>-1.25</v>
      </c>
      <c r="N41">
        <v>26</v>
      </c>
      <c r="O41" s="1">
        <v>2.7770000000000002E-13</v>
      </c>
      <c r="P41" s="2">
        <v>-1E-3</v>
      </c>
      <c r="Q41" s="2"/>
      <c r="R41" s="1"/>
      <c r="S41" s="1"/>
      <c r="T41">
        <f t="shared" si="2"/>
        <v>-1.5</v>
      </c>
      <c r="U41" s="1">
        <f t="shared" si="3"/>
        <v>90.016207455429509</v>
      </c>
    </row>
    <row r="42" spans="1:21" x14ac:dyDescent="0.3">
      <c r="C42">
        <v>-0.75</v>
      </c>
      <c r="D42">
        <v>27</v>
      </c>
      <c r="E42" s="1">
        <v>4.8129999999999998E-12</v>
      </c>
      <c r="F42" s="2">
        <v>-1E-3</v>
      </c>
      <c r="G42" s="2"/>
      <c r="H42" s="2"/>
      <c r="I42">
        <f t="shared" si="0"/>
        <v>-1</v>
      </c>
      <c r="J42" s="1">
        <f t="shared" si="1"/>
        <v>94.669551534225022</v>
      </c>
      <c r="L42" s="1"/>
      <c r="M42">
        <v>-0.75</v>
      </c>
      <c r="N42">
        <v>27</v>
      </c>
      <c r="O42" s="1">
        <v>2.993E-13</v>
      </c>
      <c r="P42" s="2">
        <v>-1E-3</v>
      </c>
      <c r="Q42" s="2"/>
      <c r="R42" s="1"/>
      <c r="S42" s="1"/>
      <c r="T42">
        <f t="shared" si="2"/>
        <v>-1</v>
      </c>
      <c r="U42" s="1">
        <f t="shared" si="3"/>
        <v>97.017828200972446</v>
      </c>
    </row>
    <row r="43" spans="1:21" x14ac:dyDescent="0.3">
      <c r="C43">
        <v>-0.25</v>
      </c>
      <c r="D43">
        <v>28</v>
      </c>
      <c r="E43" s="1">
        <v>5.0259999999999998E-12</v>
      </c>
      <c r="F43" s="2">
        <v>-1E-3</v>
      </c>
      <c r="G43" s="2"/>
      <c r="H43" s="2"/>
      <c r="I43">
        <f t="shared" si="0"/>
        <v>-0.5</v>
      </c>
      <c r="J43" s="1">
        <f t="shared" si="1"/>
        <v>98.859166011014949</v>
      </c>
      <c r="L43" s="1"/>
      <c r="M43">
        <v>-0.25</v>
      </c>
      <c r="N43">
        <v>28</v>
      </c>
      <c r="O43" s="1">
        <v>3.0719999999999999E-13</v>
      </c>
      <c r="P43" s="2">
        <v>-1E-3</v>
      </c>
      <c r="Q43" s="2"/>
      <c r="R43" s="1"/>
      <c r="S43" s="1"/>
      <c r="T43">
        <f t="shared" si="2"/>
        <v>-0.5</v>
      </c>
      <c r="U43" s="1">
        <f t="shared" si="3"/>
        <v>99.578606158833054</v>
      </c>
    </row>
    <row r="44" spans="1:21" x14ac:dyDescent="0.3">
      <c r="C44">
        <v>0.25</v>
      </c>
      <c r="D44">
        <v>29</v>
      </c>
      <c r="E44" s="1">
        <v>5.0839999999999997E-12</v>
      </c>
      <c r="F44" s="2">
        <v>-1E-3</v>
      </c>
      <c r="G44" s="2"/>
      <c r="H44" s="2"/>
      <c r="I44">
        <f t="shared" si="0"/>
        <v>0</v>
      </c>
      <c r="J44" s="1">
        <f t="shared" si="1"/>
        <v>100</v>
      </c>
      <c r="L44" s="1"/>
      <c r="M44">
        <v>0.25</v>
      </c>
      <c r="N44">
        <v>29</v>
      </c>
      <c r="O44" s="1">
        <v>3.085E-13</v>
      </c>
      <c r="P44" s="2">
        <v>-1E-3</v>
      </c>
      <c r="Q44" s="2"/>
      <c r="R44" s="1"/>
      <c r="S44" s="1"/>
      <c r="T44">
        <f t="shared" si="2"/>
        <v>0</v>
      </c>
      <c r="U44" s="1">
        <f t="shared" si="3"/>
        <v>100</v>
      </c>
    </row>
    <row r="45" spans="1:21" x14ac:dyDescent="0.3">
      <c r="C45">
        <v>0.75</v>
      </c>
      <c r="D45">
        <v>30</v>
      </c>
      <c r="E45" s="1">
        <v>5.0040000000000001E-12</v>
      </c>
      <c r="F45" s="2">
        <v>-1E-3</v>
      </c>
      <c r="G45" s="2"/>
      <c r="H45" s="2"/>
      <c r="I45">
        <f t="shared" si="0"/>
        <v>0.5</v>
      </c>
      <c r="J45" s="1">
        <f t="shared" si="1"/>
        <v>98.426435877262008</v>
      </c>
      <c r="L45" s="1"/>
      <c r="M45">
        <v>0.75</v>
      </c>
      <c r="N45">
        <v>30</v>
      </c>
      <c r="O45" s="1">
        <v>3.0580000000000002E-13</v>
      </c>
      <c r="P45" s="2">
        <v>-1E-3</v>
      </c>
      <c r="Q45" s="2"/>
      <c r="R45" s="1"/>
      <c r="S45" s="1"/>
      <c r="T45">
        <f t="shared" si="2"/>
        <v>0.5</v>
      </c>
      <c r="U45" s="1">
        <f t="shared" si="3"/>
        <v>99.124797406807147</v>
      </c>
    </row>
    <row r="46" spans="1:21" x14ac:dyDescent="0.3">
      <c r="E46" s="1"/>
      <c r="F46" s="1"/>
      <c r="G46" s="2"/>
      <c r="H46" s="2"/>
      <c r="I46">
        <f t="shared" si="0"/>
        <v>-0.25</v>
      </c>
      <c r="J46" s="1">
        <f t="shared" si="1"/>
        <v>0</v>
      </c>
      <c r="L46" s="1"/>
      <c r="P46" s="1"/>
      <c r="Q46" s="2"/>
      <c r="R46" s="1"/>
      <c r="S46" s="1"/>
      <c r="T46">
        <f t="shared" si="2"/>
        <v>-0.25</v>
      </c>
      <c r="U46" s="1">
        <f t="shared" si="3"/>
        <v>0</v>
      </c>
    </row>
    <row r="47" spans="1:21" x14ac:dyDescent="0.3">
      <c r="C47">
        <v>1.25</v>
      </c>
      <c r="D47">
        <v>31</v>
      </c>
      <c r="E47" s="1">
        <v>4.7679999999999999E-12</v>
      </c>
      <c r="F47" s="2">
        <v>-1E-3</v>
      </c>
      <c r="G47" s="2"/>
      <c r="H47" s="2"/>
      <c r="I47">
        <f t="shared" si="0"/>
        <v>1</v>
      </c>
      <c r="J47" s="1">
        <f t="shared" si="1"/>
        <v>93.784421715184891</v>
      </c>
      <c r="L47" s="1"/>
      <c r="M47">
        <v>1.25</v>
      </c>
      <c r="N47">
        <v>31</v>
      </c>
      <c r="O47" s="1">
        <v>2.9819999999999998E-13</v>
      </c>
      <c r="P47" s="2">
        <v>-1E-3</v>
      </c>
      <c r="Q47" s="2"/>
      <c r="R47" s="1"/>
      <c r="S47" s="1"/>
      <c r="T47">
        <f t="shared" si="2"/>
        <v>1</v>
      </c>
      <c r="U47" s="1">
        <f t="shared" si="3"/>
        <v>96.661264181523492</v>
      </c>
    </row>
    <row r="48" spans="1:21" x14ac:dyDescent="0.3">
      <c r="C48">
        <v>1.75</v>
      </c>
      <c r="D48">
        <v>32</v>
      </c>
      <c r="E48" s="1">
        <v>4.3349999999999996E-12</v>
      </c>
      <c r="F48" s="2">
        <v>-1E-3</v>
      </c>
      <c r="G48" s="2"/>
      <c r="H48" s="2"/>
      <c r="I48">
        <f t="shared" si="0"/>
        <v>1.5</v>
      </c>
      <c r="J48" s="1">
        <f t="shared" si="1"/>
        <v>85.267505900865459</v>
      </c>
      <c r="L48" s="1"/>
      <c r="M48">
        <v>1.75</v>
      </c>
      <c r="N48">
        <v>32</v>
      </c>
      <c r="O48" s="1">
        <v>2.7599999999999999E-13</v>
      </c>
      <c r="P48" s="2">
        <v>-1E-3</v>
      </c>
      <c r="Q48" s="2"/>
      <c r="R48" s="1"/>
      <c r="S48" s="1"/>
      <c r="T48">
        <f t="shared" si="2"/>
        <v>1.5</v>
      </c>
      <c r="U48" s="1">
        <f t="shared" si="3"/>
        <v>89.465153970826577</v>
      </c>
    </row>
    <row r="49" spans="3:21" x14ac:dyDescent="0.3">
      <c r="C49">
        <v>2.25</v>
      </c>
      <c r="D49">
        <v>33</v>
      </c>
      <c r="E49" s="1">
        <v>3.5970000000000001E-12</v>
      </c>
      <c r="F49" s="2">
        <v>-1E-3</v>
      </c>
      <c r="G49" s="2"/>
      <c r="H49" s="2"/>
      <c r="I49">
        <f t="shared" si="0"/>
        <v>2</v>
      </c>
      <c r="J49" s="1">
        <f t="shared" si="1"/>
        <v>70.751376868607394</v>
      </c>
      <c r="L49" s="1"/>
      <c r="M49">
        <v>2.25</v>
      </c>
      <c r="N49">
        <v>33</v>
      </c>
      <c r="O49" s="1">
        <v>2.2979999999999999E-13</v>
      </c>
      <c r="P49" s="2">
        <v>-1E-3</v>
      </c>
      <c r="Q49" s="2"/>
      <c r="R49" s="1"/>
      <c r="S49" s="1"/>
      <c r="T49">
        <f t="shared" si="2"/>
        <v>2</v>
      </c>
      <c r="U49" s="1">
        <f t="shared" si="3"/>
        <v>74.489465153970826</v>
      </c>
    </row>
    <row r="50" spans="3:21" x14ac:dyDescent="0.3">
      <c r="C50">
        <v>2.75</v>
      </c>
      <c r="D50">
        <v>34</v>
      </c>
      <c r="E50" s="1">
        <v>2.4910000000000002E-12</v>
      </c>
      <c r="F50" s="2">
        <v>-1E-3</v>
      </c>
      <c r="G50" s="2"/>
      <c r="H50" s="2"/>
      <c r="I50">
        <f t="shared" si="0"/>
        <v>2.5</v>
      </c>
      <c r="J50" s="1">
        <f t="shared" si="1"/>
        <v>48.996852871754534</v>
      </c>
      <c r="L50" s="1"/>
      <c r="M50">
        <v>2.75</v>
      </c>
      <c r="N50">
        <v>34</v>
      </c>
      <c r="O50" s="1">
        <v>1.5689999999999999E-13</v>
      </c>
      <c r="P50" s="2">
        <v>-1E-3</v>
      </c>
      <c r="Q50" s="2"/>
      <c r="R50" s="1"/>
      <c r="S50" s="1"/>
      <c r="T50">
        <f t="shared" si="2"/>
        <v>2.5</v>
      </c>
      <c r="U50" s="1">
        <f t="shared" si="3"/>
        <v>50.858995137763372</v>
      </c>
    </row>
    <row r="51" spans="3:21" x14ac:dyDescent="0.3">
      <c r="C51">
        <v>3.25</v>
      </c>
      <c r="D51">
        <v>35</v>
      </c>
      <c r="E51" s="1">
        <v>1.359E-12</v>
      </c>
      <c r="F51" s="2">
        <v>-1E-3</v>
      </c>
      <c r="G51" s="2"/>
      <c r="H51" s="2"/>
      <c r="I51">
        <f t="shared" si="0"/>
        <v>3</v>
      </c>
      <c r="J51" s="1">
        <f t="shared" si="1"/>
        <v>26.730920535011805</v>
      </c>
      <c r="L51" s="1"/>
      <c r="M51">
        <v>3.25</v>
      </c>
      <c r="N51">
        <v>35</v>
      </c>
      <c r="O51" s="1">
        <v>8.5459999999999996E-14</v>
      </c>
      <c r="P51" s="2">
        <v>-2E-3</v>
      </c>
      <c r="Q51" s="2"/>
      <c r="R51" s="1"/>
      <c r="S51" s="1"/>
      <c r="T51">
        <f t="shared" si="2"/>
        <v>3</v>
      </c>
      <c r="U51" s="1">
        <f t="shared" si="3"/>
        <v>27.701782820097243</v>
      </c>
    </row>
    <row r="52" spans="3:21" x14ac:dyDescent="0.3">
      <c r="E52" s="1"/>
      <c r="F52" s="1"/>
      <c r="G52" s="2"/>
      <c r="H52" s="2"/>
      <c r="I52">
        <f t="shared" si="0"/>
        <v>-0.25</v>
      </c>
      <c r="J52" s="1">
        <f t="shared" si="1"/>
        <v>0</v>
      </c>
      <c r="L52" s="1"/>
      <c r="P52" s="1"/>
      <c r="Q52" s="2"/>
      <c r="R52" s="1"/>
      <c r="S52" s="1"/>
      <c r="T52">
        <f t="shared" si="2"/>
        <v>-0.25</v>
      </c>
      <c r="U52" s="1">
        <f t="shared" si="3"/>
        <v>0</v>
      </c>
    </row>
    <row r="53" spans="3:21" x14ac:dyDescent="0.3">
      <c r="C53">
        <v>3.75</v>
      </c>
      <c r="D53">
        <v>36</v>
      </c>
      <c r="E53" s="1">
        <v>6.39E-13</v>
      </c>
      <c r="F53" s="2">
        <v>-2E-3</v>
      </c>
      <c r="G53" s="2"/>
      <c r="H53" s="2"/>
      <c r="I53">
        <f t="shared" si="0"/>
        <v>3.5</v>
      </c>
      <c r="J53" s="1">
        <f t="shared" si="1"/>
        <v>12.568843430369789</v>
      </c>
      <c r="L53" s="1"/>
      <c r="M53">
        <v>3.75</v>
      </c>
      <c r="N53">
        <v>36</v>
      </c>
      <c r="O53" s="1">
        <v>3.8810000000000001E-14</v>
      </c>
      <c r="P53" s="2">
        <v>-3.0000000000000001E-3</v>
      </c>
      <c r="Q53" s="2"/>
      <c r="R53" s="1"/>
      <c r="S53" s="1"/>
      <c r="T53">
        <f t="shared" si="2"/>
        <v>3.5</v>
      </c>
      <c r="U53" s="1">
        <f t="shared" si="3"/>
        <v>12.580226904376012</v>
      </c>
    </row>
    <row r="54" spans="3:21" x14ac:dyDescent="0.3">
      <c r="C54">
        <v>4.25</v>
      </c>
      <c r="D54">
        <v>37</v>
      </c>
      <c r="E54" s="1">
        <v>2.9170000000000001E-13</v>
      </c>
      <c r="F54" s="2">
        <v>-3.0000000000000001E-3</v>
      </c>
      <c r="G54" s="2"/>
      <c r="H54" s="2"/>
      <c r="I54">
        <f t="shared" si="0"/>
        <v>4</v>
      </c>
      <c r="J54" s="1">
        <f t="shared" si="1"/>
        <v>5.7376081825334388</v>
      </c>
      <c r="L54" s="1"/>
      <c r="M54">
        <v>4.25</v>
      </c>
      <c r="N54">
        <v>37</v>
      </c>
      <c r="O54" s="1">
        <v>1.686E-14</v>
      </c>
      <c r="P54" s="2">
        <v>-5.0000000000000001E-3</v>
      </c>
      <c r="Q54" s="2"/>
      <c r="R54" s="1"/>
      <c r="S54" s="1"/>
      <c r="T54">
        <f t="shared" si="2"/>
        <v>4</v>
      </c>
      <c r="U54" s="1">
        <f t="shared" si="3"/>
        <v>5.4651539708265808</v>
      </c>
    </row>
    <row r="55" spans="3:21" x14ac:dyDescent="0.3">
      <c r="C55">
        <v>4.75</v>
      </c>
      <c r="D55">
        <v>38</v>
      </c>
      <c r="E55" s="1">
        <v>1.4079999999999999E-13</v>
      </c>
      <c r="F55" s="2">
        <v>-4.0000000000000001E-3</v>
      </c>
      <c r="G55" s="2"/>
      <c r="H55" s="2"/>
      <c r="I55">
        <f t="shared" si="0"/>
        <v>4.5</v>
      </c>
      <c r="J55" s="1">
        <f t="shared" si="1"/>
        <v>2.7694728560188828</v>
      </c>
      <c r="L55" s="1"/>
      <c r="M55">
        <v>4.75</v>
      </c>
      <c r="N55">
        <v>38</v>
      </c>
      <c r="O55" s="1">
        <v>8.169E-15</v>
      </c>
      <c r="P55" s="2">
        <v>-6.0000000000000001E-3</v>
      </c>
      <c r="Q55" s="2"/>
      <c r="R55" s="1"/>
      <c r="S55" s="1"/>
      <c r="T55">
        <f t="shared" si="2"/>
        <v>4.5</v>
      </c>
      <c r="U55" s="1">
        <f t="shared" si="3"/>
        <v>2.6479740680713131</v>
      </c>
    </row>
    <row r="56" spans="3:21" x14ac:dyDescent="0.3">
      <c r="C56">
        <v>5.25</v>
      </c>
      <c r="D56">
        <v>39</v>
      </c>
      <c r="E56" s="1">
        <v>8.2050000000000001E-14</v>
      </c>
      <c r="F56" s="2">
        <v>-6.0000000000000001E-3</v>
      </c>
      <c r="G56" s="2"/>
      <c r="H56" s="2"/>
      <c r="I56">
        <f t="shared" si="0"/>
        <v>5</v>
      </c>
      <c r="J56" s="1">
        <f t="shared" si="1"/>
        <v>1.613886703383163</v>
      </c>
      <c r="L56" s="1"/>
      <c r="M56">
        <v>5.25</v>
      </c>
      <c r="N56">
        <v>39</v>
      </c>
      <c r="O56" s="1">
        <v>5.0300000000000001E-15</v>
      </c>
      <c r="P56" s="2">
        <v>-8.0000000000000002E-3</v>
      </c>
      <c r="Q56" s="2"/>
      <c r="R56" s="1"/>
      <c r="S56" s="1"/>
      <c r="T56">
        <f t="shared" si="2"/>
        <v>5</v>
      </c>
      <c r="U56" s="1">
        <f t="shared" si="3"/>
        <v>1.6304700162074552</v>
      </c>
    </row>
    <row r="57" spans="3:21" x14ac:dyDescent="0.3">
      <c r="C57">
        <v>5.75</v>
      </c>
      <c r="D57">
        <v>40</v>
      </c>
      <c r="E57" s="1">
        <v>5.4829999999999998E-14</v>
      </c>
      <c r="F57" s="2">
        <v>-7.0000000000000001E-3</v>
      </c>
      <c r="G57" s="2"/>
      <c r="H57" s="2"/>
      <c r="I57">
        <f t="shared" si="0"/>
        <v>5.5</v>
      </c>
      <c r="J57" s="1">
        <f t="shared" si="1"/>
        <v>1.0784815106215577</v>
      </c>
      <c r="L57" s="1"/>
      <c r="M57">
        <v>5.75</v>
      </c>
      <c r="N57">
        <v>40</v>
      </c>
      <c r="O57" s="1">
        <v>3.5159999999999999E-15</v>
      </c>
      <c r="P57" s="2">
        <v>-0.01</v>
      </c>
      <c r="Q57" s="2"/>
      <c r="R57" s="1"/>
      <c r="S57" s="1"/>
      <c r="T57">
        <f t="shared" si="2"/>
        <v>5.5</v>
      </c>
      <c r="U57" s="1">
        <f t="shared" si="3"/>
        <v>1.139708265802269</v>
      </c>
    </row>
    <row r="58" spans="3:21" x14ac:dyDescent="0.3">
      <c r="E58" s="1"/>
      <c r="F58" s="1"/>
      <c r="G58" s="2"/>
      <c r="H58" s="2"/>
      <c r="I58">
        <f t="shared" si="0"/>
        <v>-0.25</v>
      </c>
      <c r="J58" s="1">
        <f t="shared" si="1"/>
        <v>0</v>
      </c>
      <c r="L58" s="1"/>
      <c r="P58" s="1"/>
      <c r="Q58" s="2"/>
      <c r="R58" s="1"/>
      <c r="S58" s="1"/>
      <c r="T58">
        <f t="shared" si="2"/>
        <v>-0.25</v>
      </c>
      <c r="U58" s="1">
        <f t="shared" si="3"/>
        <v>0</v>
      </c>
    </row>
    <row r="59" spans="3:21" x14ac:dyDescent="0.3">
      <c r="C59">
        <v>6.25</v>
      </c>
      <c r="D59">
        <v>41</v>
      </c>
      <c r="E59" s="1">
        <v>3.9680000000000001E-14</v>
      </c>
      <c r="F59" s="2">
        <v>-8.0000000000000002E-3</v>
      </c>
      <c r="G59" s="2"/>
      <c r="H59" s="2"/>
      <c r="I59">
        <f t="shared" si="0"/>
        <v>6</v>
      </c>
      <c r="J59" s="1">
        <f t="shared" si="1"/>
        <v>0.78048780487804892</v>
      </c>
      <c r="L59" s="1"/>
      <c r="M59">
        <v>6.25</v>
      </c>
      <c r="N59">
        <v>41</v>
      </c>
      <c r="O59" s="1">
        <v>2.4670000000000001E-15</v>
      </c>
      <c r="P59" s="2">
        <v>-1.2E-2</v>
      </c>
      <c r="Q59" s="2"/>
      <c r="R59" s="1"/>
      <c r="S59" s="1"/>
      <c r="T59">
        <f t="shared" si="2"/>
        <v>6</v>
      </c>
      <c r="U59" s="1">
        <f t="shared" si="3"/>
        <v>0.79967585089141013</v>
      </c>
    </row>
    <row r="60" spans="3:21" x14ac:dyDescent="0.3">
      <c r="C60">
        <v>6.75</v>
      </c>
      <c r="D60">
        <v>42</v>
      </c>
      <c r="E60" s="1">
        <v>2.8580000000000003E-14</v>
      </c>
      <c r="F60" s="2">
        <v>-8.9999999999999993E-3</v>
      </c>
      <c r="G60" s="2"/>
      <c r="I60">
        <f t="shared" si="0"/>
        <v>6.5</v>
      </c>
      <c r="J60" s="1">
        <f t="shared" si="1"/>
        <v>0.56215578284815115</v>
      </c>
      <c r="L60" s="1"/>
      <c r="M60">
        <v>6.75</v>
      </c>
      <c r="N60">
        <v>42</v>
      </c>
      <c r="O60" s="1">
        <v>1.8379999999999999E-15</v>
      </c>
      <c r="P60" s="2">
        <v>-1.4E-2</v>
      </c>
      <c r="Q60" s="2"/>
      <c r="R60" s="1"/>
      <c r="S60" s="1"/>
      <c r="T60">
        <f t="shared" si="2"/>
        <v>6.5</v>
      </c>
      <c r="U60" s="1">
        <f t="shared" si="3"/>
        <v>0.59578606158833058</v>
      </c>
    </row>
    <row r="61" spans="3:21" x14ac:dyDescent="0.3">
      <c r="C61">
        <v>7.25</v>
      </c>
      <c r="D61">
        <v>43</v>
      </c>
      <c r="E61" s="1">
        <v>2.0249999999999999E-14</v>
      </c>
      <c r="F61" s="2">
        <v>-1.0999999999999999E-2</v>
      </c>
      <c r="G61" s="2"/>
      <c r="I61">
        <f t="shared" si="0"/>
        <v>7</v>
      </c>
      <c r="J61" s="1">
        <f t="shared" si="1"/>
        <v>0.39830841856805671</v>
      </c>
      <c r="L61" s="1"/>
      <c r="M61">
        <v>7.25</v>
      </c>
      <c r="N61">
        <v>43</v>
      </c>
      <c r="O61" s="1">
        <v>1.3260000000000001E-15</v>
      </c>
      <c r="P61" s="2">
        <v>-1.6E-2</v>
      </c>
      <c r="Q61" s="2"/>
      <c r="R61" s="1"/>
      <c r="S61" s="1"/>
      <c r="T61">
        <f t="shared" si="2"/>
        <v>7</v>
      </c>
      <c r="U61" s="1">
        <f t="shared" si="3"/>
        <v>0.42982171799027552</v>
      </c>
    </row>
    <row r="62" spans="3:21" x14ac:dyDescent="0.3">
      <c r="C62">
        <v>7.75</v>
      </c>
      <c r="D62">
        <v>44</v>
      </c>
      <c r="E62" s="1">
        <v>1.5299999999999999E-14</v>
      </c>
      <c r="F62" s="2">
        <v>-1.2999999999999999E-2</v>
      </c>
      <c r="G62" s="2"/>
      <c r="I62">
        <f t="shared" si="0"/>
        <v>7.5</v>
      </c>
      <c r="J62" s="1">
        <f t="shared" si="1"/>
        <v>0.30094413847364276</v>
      </c>
      <c r="L62" s="1"/>
      <c r="M62">
        <v>7.75</v>
      </c>
      <c r="N62">
        <v>44</v>
      </c>
      <c r="O62" s="1">
        <v>9.5739999999999994E-16</v>
      </c>
      <c r="P62" s="2">
        <v>-1.7999999999999999E-2</v>
      </c>
      <c r="Q62" s="2"/>
      <c r="R62" s="1"/>
      <c r="S62" s="1"/>
      <c r="T62">
        <f t="shared" si="2"/>
        <v>7.5</v>
      </c>
      <c r="U62" s="1">
        <f t="shared" si="3"/>
        <v>0.31034035656401943</v>
      </c>
    </row>
    <row r="63" spans="3:21" x14ac:dyDescent="0.3">
      <c r="C63">
        <v>8.25</v>
      </c>
      <c r="D63">
        <v>45</v>
      </c>
      <c r="E63" s="1">
        <v>1.094E-14</v>
      </c>
      <c r="F63" s="2">
        <v>-1.4999999999999999E-2</v>
      </c>
      <c r="G63" s="2"/>
      <c r="I63">
        <f t="shared" si="0"/>
        <v>8</v>
      </c>
      <c r="J63" s="1">
        <f t="shared" si="1"/>
        <v>0.21518489378442174</v>
      </c>
      <c r="L63" s="1"/>
      <c r="M63">
        <v>8.25</v>
      </c>
      <c r="N63">
        <v>45</v>
      </c>
      <c r="O63" s="1">
        <v>6.6610000000000002E-16</v>
      </c>
      <c r="P63" s="2">
        <v>-2.1999999999999999E-2</v>
      </c>
      <c r="Q63" s="2"/>
      <c r="R63" s="1"/>
      <c r="S63" s="1"/>
      <c r="T63">
        <f t="shared" si="2"/>
        <v>8</v>
      </c>
      <c r="U63" s="1">
        <f t="shared" si="3"/>
        <v>0.21591572123176661</v>
      </c>
    </row>
    <row r="64" spans="3:21" x14ac:dyDescent="0.3">
      <c r="F64" s="1"/>
      <c r="G64" s="2"/>
      <c r="I64">
        <f t="shared" si="0"/>
        <v>-0.25</v>
      </c>
      <c r="J64" s="1">
        <f t="shared" si="1"/>
        <v>0</v>
      </c>
      <c r="L64" s="1"/>
      <c r="P64" s="1"/>
      <c r="Q64" s="2"/>
      <c r="R64" s="1"/>
      <c r="S64" s="1"/>
      <c r="T64">
        <f t="shared" si="2"/>
        <v>-0.25</v>
      </c>
      <c r="U64" s="1">
        <f t="shared" si="3"/>
        <v>0</v>
      </c>
    </row>
    <row r="65" spans="3:21" x14ac:dyDescent="0.3">
      <c r="C65">
        <v>8.75</v>
      </c>
      <c r="D65">
        <v>46</v>
      </c>
      <c r="E65" s="1">
        <v>7.0159999999999996E-15</v>
      </c>
      <c r="F65" s="2">
        <v>-1.9E-2</v>
      </c>
      <c r="G65" s="2"/>
      <c r="I65">
        <f t="shared" si="0"/>
        <v>8.5</v>
      </c>
      <c r="J65" s="1">
        <f t="shared" si="1"/>
        <v>0.13800157356412274</v>
      </c>
      <c r="L65" s="1"/>
      <c r="M65">
        <v>8.75</v>
      </c>
      <c r="N65">
        <v>46</v>
      </c>
      <c r="O65" s="1">
        <v>4.0779999999999999E-16</v>
      </c>
      <c r="P65" s="2">
        <v>-2.8000000000000001E-2</v>
      </c>
      <c r="Q65" s="2"/>
      <c r="R65" s="1"/>
      <c r="T65">
        <f t="shared" si="2"/>
        <v>8.5</v>
      </c>
      <c r="U65" s="1">
        <f t="shared" si="3"/>
        <v>0.13218800648298218</v>
      </c>
    </row>
    <row r="66" spans="3:21" x14ac:dyDescent="0.3">
      <c r="C66">
        <v>9.25</v>
      </c>
      <c r="D66">
        <v>47</v>
      </c>
      <c r="E66" s="1">
        <v>3.9639999999999997E-15</v>
      </c>
      <c r="F66" s="2">
        <v>-2.5000000000000001E-2</v>
      </c>
      <c r="G66" s="2"/>
      <c r="I66">
        <f t="shared" si="0"/>
        <v>9</v>
      </c>
      <c r="J66" s="1">
        <f t="shared" si="1"/>
        <v>7.797010228166798E-2</v>
      </c>
      <c r="L66" s="1"/>
      <c r="M66">
        <v>9.25</v>
      </c>
      <c r="N66">
        <v>47</v>
      </c>
      <c r="O66" s="1">
        <v>2.1259999999999999E-16</v>
      </c>
      <c r="P66" s="2">
        <v>-3.7999999999999999E-2</v>
      </c>
      <c r="Q66" s="2"/>
      <c r="R66" s="1"/>
      <c r="T66">
        <f t="shared" si="2"/>
        <v>9</v>
      </c>
      <c r="U66" s="1">
        <f t="shared" si="3"/>
        <v>6.8914100486223664E-2</v>
      </c>
    </row>
    <row r="67" spans="3:21" x14ac:dyDescent="0.3">
      <c r="C67">
        <v>9.75</v>
      </c>
      <c r="D67">
        <v>48</v>
      </c>
      <c r="E67" s="1">
        <v>2.0449999999999999E-15</v>
      </c>
      <c r="F67" s="2">
        <v>-3.5000000000000003E-2</v>
      </c>
      <c r="G67" s="2"/>
      <c r="I67">
        <f t="shared" si="0"/>
        <v>9.5</v>
      </c>
      <c r="J67" s="1">
        <f t="shared" si="1"/>
        <v>4.022423288749017E-2</v>
      </c>
      <c r="L67" s="1"/>
      <c r="M67">
        <v>9.75</v>
      </c>
      <c r="N67">
        <v>48</v>
      </c>
      <c r="O67" s="1">
        <v>1.125E-16</v>
      </c>
      <c r="P67" s="2">
        <v>-5.0999999999999997E-2</v>
      </c>
      <c r="Q67" s="2"/>
      <c r="R67" s="1"/>
      <c r="T67">
        <f t="shared" si="2"/>
        <v>9.5</v>
      </c>
      <c r="U67" s="1">
        <f t="shared" si="3"/>
        <v>3.6466774716369534E-2</v>
      </c>
    </row>
    <row r="68" spans="3:21" x14ac:dyDescent="0.3">
      <c r="C68">
        <v>10.25</v>
      </c>
      <c r="D68">
        <v>49</v>
      </c>
      <c r="E68" s="1">
        <v>1.1729999999999999E-15</v>
      </c>
      <c r="F68" s="2">
        <v>-4.3999999999999997E-2</v>
      </c>
      <c r="G68" s="2"/>
      <c r="I68">
        <f t="shared" si="0"/>
        <v>10</v>
      </c>
      <c r="J68" s="1">
        <f t="shared" si="1"/>
        <v>2.3072383949645947E-2</v>
      </c>
      <c r="L68" s="1"/>
      <c r="M68">
        <v>10.25</v>
      </c>
      <c r="N68">
        <v>49</v>
      </c>
      <c r="O68" s="1">
        <v>6.6250000000000004E-17</v>
      </c>
      <c r="P68" s="2">
        <v>-6.4000000000000001E-2</v>
      </c>
      <c r="Q68" s="2"/>
      <c r="R68" s="1"/>
      <c r="T68">
        <f t="shared" si="2"/>
        <v>10</v>
      </c>
      <c r="U68" s="1">
        <f t="shared" si="3"/>
        <v>2.1474878444084279E-2</v>
      </c>
    </row>
    <row r="69" spans="3:21" x14ac:dyDescent="0.3">
      <c r="C69">
        <v>10.75</v>
      </c>
      <c r="D69">
        <v>50</v>
      </c>
      <c r="E69" s="1">
        <v>7.8609999999999999E-16</v>
      </c>
      <c r="F69" s="2">
        <v>-5.3999999999999999E-2</v>
      </c>
      <c r="I69">
        <f t="shared" si="0"/>
        <v>10.5</v>
      </c>
      <c r="J69" s="1">
        <f t="shared" si="1"/>
        <v>1.5462234461054289E-2</v>
      </c>
      <c r="L69" s="1"/>
      <c r="M69">
        <v>10.75</v>
      </c>
      <c r="N69">
        <v>50</v>
      </c>
      <c r="O69" s="1">
        <v>5.0319999999999997E-17</v>
      </c>
      <c r="P69" s="2">
        <v>-7.2999999999999995E-2</v>
      </c>
      <c r="Q69" s="2"/>
      <c r="T69">
        <f t="shared" si="2"/>
        <v>10.5</v>
      </c>
      <c r="U69" s="1">
        <f t="shared" si="3"/>
        <v>1.6311183144246354E-2</v>
      </c>
    </row>
    <row r="70" spans="3:21" x14ac:dyDescent="0.3">
      <c r="I70">
        <f t="shared" si="0"/>
        <v>-0.25</v>
      </c>
      <c r="J70" s="1">
        <f t="shared" si="1"/>
        <v>0</v>
      </c>
      <c r="L70" s="1"/>
      <c r="T70">
        <f t="shared" si="2"/>
        <v>-0.25</v>
      </c>
      <c r="U70" s="1">
        <f t="shared" si="3"/>
        <v>0</v>
      </c>
    </row>
    <row r="71" spans="3:21" x14ac:dyDescent="0.3">
      <c r="C71">
        <v>11.25</v>
      </c>
      <c r="D71">
        <v>51</v>
      </c>
      <c r="E71" s="1">
        <v>4.514E-16</v>
      </c>
      <c r="F71" s="2">
        <v>-6.7000000000000004E-2</v>
      </c>
      <c r="I71">
        <f t="shared" si="0"/>
        <v>11</v>
      </c>
      <c r="J71" s="1">
        <f t="shared" si="1"/>
        <v>8.8788355625491755E-3</v>
      </c>
      <c r="L71" s="1"/>
      <c r="M71">
        <v>11.25</v>
      </c>
      <c r="N71">
        <v>51</v>
      </c>
      <c r="O71" s="1">
        <v>3.6759999999999999E-17</v>
      </c>
      <c r="P71" s="2">
        <v>-8.1000000000000003E-2</v>
      </c>
      <c r="Q71" s="2"/>
      <c r="T71">
        <f t="shared" si="2"/>
        <v>11</v>
      </c>
      <c r="U71" s="1">
        <f t="shared" si="3"/>
        <v>1.1915721231766612E-2</v>
      </c>
    </row>
    <row r="72" spans="3:21" x14ac:dyDescent="0.3">
      <c r="C72">
        <v>11.75</v>
      </c>
      <c r="D72">
        <v>52</v>
      </c>
      <c r="E72" s="1">
        <v>3.3030000000000001E-16</v>
      </c>
      <c r="F72" s="2">
        <v>-0.08</v>
      </c>
      <c r="I72">
        <f t="shared" si="0"/>
        <v>11.5</v>
      </c>
      <c r="J72" s="1">
        <f t="shared" si="1"/>
        <v>6.4968528717545245E-3</v>
      </c>
      <c r="L72" s="1"/>
      <c r="M72">
        <v>11.75</v>
      </c>
      <c r="N72">
        <v>52</v>
      </c>
      <c r="O72" s="1">
        <v>3.1470000000000003E-17</v>
      </c>
      <c r="P72" s="2">
        <v>-8.7999999999999995E-2</v>
      </c>
      <c r="Q72" s="2"/>
      <c r="T72">
        <f t="shared" si="2"/>
        <v>11.5</v>
      </c>
      <c r="U72" s="1">
        <f t="shared" si="3"/>
        <v>1.0200972447325771E-2</v>
      </c>
    </row>
    <row r="73" spans="3:21" x14ac:dyDescent="0.3">
      <c r="C73">
        <v>12.25</v>
      </c>
      <c r="D73">
        <v>53</v>
      </c>
      <c r="E73" s="1">
        <v>2.413E-16</v>
      </c>
      <c r="F73" s="2">
        <v>-8.8999999999999996E-2</v>
      </c>
      <c r="I73">
        <f t="shared" si="0"/>
        <v>12</v>
      </c>
      <c r="J73" s="1">
        <f t="shared" si="1"/>
        <v>4.7462627852084974E-3</v>
      </c>
      <c r="L73" s="1"/>
      <c r="M73">
        <v>12.25</v>
      </c>
      <c r="N73">
        <v>53</v>
      </c>
      <c r="O73" s="1">
        <v>2.971E-17</v>
      </c>
      <c r="P73" s="2">
        <v>-9.6000000000000002E-2</v>
      </c>
      <c r="Q73" s="2"/>
      <c r="T73">
        <f t="shared" si="2"/>
        <v>12</v>
      </c>
      <c r="U73" s="1">
        <f t="shared" si="3"/>
        <v>9.6304700162074541E-3</v>
      </c>
    </row>
    <row r="74" spans="3:21" x14ac:dyDescent="0.3">
      <c r="C74">
        <v>12.75</v>
      </c>
      <c r="D74">
        <v>54</v>
      </c>
      <c r="E74" s="1">
        <v>1.6979999999999999E-16</v>
      </c>
      <c r="F74" s="2">
        <v>-9.9000000000000005E-2</v>
      </c>
      <c r="I74">
        <f t="shared" si="0"/>
        <v>12.5</v>
      </c>
      <c r="J74" s="1">
        <f t="shared" si="1"/>
        <v>3.3398898505114082E-3</v>
      </c>
      <c r="L74" s="1"/>
      <c r="M74">
        <v>12.75</v>
      </c>
      <c r="N74">
        <v>54</v>
      </c>
      <c r="O74" s="1">
        <v>2.35E-17</v>
      </c>
      <c r="P74" s="2">
        <v>-0.108</v>
      </c>
      <c r="Q74" s="2"/>
      <c r="T74">
        <f t="shared" si="2"/>
        <v>12.5</v>
      </c>
      <c r="U74" s="1">
        <f t="shared" si="3"/>
        <v>7.6175040518638567E-3</v>
      </c>
    </row>
    <row r="75" spans="3:21" x14ac:dyDescent="0.3">
      <c r="C75">
        <v>13.25</v>
      </c>
      <c r="D75">
        <v>55</v>
      </c>
      <c r="E75" s="1">
        <v>1.2369999999999999E-16</v>
      </c>
      <c r="F75" s="2">
        <v>-0.127</v>
      </c>
      <c r="I75">
        <f t="shared" si="0"/>
        <v>13</v>
      </c>
      <c r="J75" s="1">
        <f t="shared" si="1"/>
        <v>2.4331235247836351E-3</v>
      </c>
      <c r="L75" s="1"/>
      <c r="M75">
        <v>13.25</v>
      </c>
      <c r="N75">
        <v>55</v>
      </c>
      <c r="O75" s="1">
        <v>1.7500000000000001E-17</v>
      </c>
      <c r="P75" s="2">
        <v>-0.111</v>
      </c>
      <c r="Q75" s="2"/>
      <c r="T75">
        <f t="shared" si="2"/>
        <v>13</v>
      </c>
      <c r="U75" s="1">
        <f t="shared" si="3"/>
        <v>5.6726094003241492E-3</v>
      </c>
    </row>
    <row r="76" spans="3:21" x14ac:dyDescent="0.3">
      <c r="I76">
        <f t="shared" ref="I76:I78" si="4">C76-0.25</f>
        <v>-0.25</v>
      </c>
      <c r="J76" s="1">
        <f t="shared" ref="J76:J78" si="5">E76/$E$44*100</f>
        <v>0</v>
      </c>
      <c r="L76" s="1"/>
      <c r="T76">
        <f t="shared" ref="T76:T78" si="6">M76-0.25</f>
        <v>-0.25</v>
      </c>
      <c r="U76" s="1">
        <f t="shared" ref="U76:U78" si="7">O76/$O$44*100</f>
        <v>0</v>
      </c>
    </row>
    <row r="77" spans="3:21" x14ac:dyDescent="0.3">
      <c r="C77">
        <v>13.75</v>
      </c>
      <c r="D77">
        <v>56</v>
      </c>
      <c r="E77" s="1">
        <v>1.511E-16</v>
      </c>
      <c r="F77" s="2">
        <v>-0.123</v>
      </c>
      <c r="I77">
        <f t="shared" si="4"/>
        <v>13.5</v>
      </c>
      <c r="J77" s="1">
        <f t="shared" si="5"/>
        <v>2.9720692368214005E-3</v>
      </c>
      <c r="L77" s="1"/>
      <c r="M77">
        <v>13.75</v>
      </c>
      <c r="N77">
        <v>56</v>
      </c>
      <c r="O77" s="1">
        <v>1.5400000000000001E-17</v>
      </c>
      <c r="P77" s="2">
        <v>-0.124</v>
      </c>
      <c r="Q77" s="2"/>
      <c r="T77">
        <f t="shared" si="6"/>
        <v>13.5</v>
      </c>
      <c r="U77" s="1">
        <f t="shared" si="7"/>
        <v>4.9918962722852516E-3</v>
      </c>
    </row>
    <row r="78" spans="3:21" x14ac:dyDescent="0.3">
      <c r="C78">
        <v>14.25</v>
      </c>
      <c r="D78">
        <v>57</v>
      </c>
      <c r="E78" s="1">
        <v>1.063E-16</v>
      </c>
      <c r="F78" s="2">
        <v>-0.13600000000000001</v>
      </c>
      <c r="I78">
        <f t="shared" si="4"/>
        <v>14</v>
      </c>
      <c r="J78" s="1">
        <f t="shared" si="5"/>
        <v>2.0908733280881196E-3</v>
      </c>
      <c r="L78" s="1"/>
      <c r="M78">
        <v>14.25</v>
      </c>
      <c r="N78">
        <v>57</v>
      </c>
      <c r="O78" s="1">
        <v>1.3459999999999999E-17</v>
      </c>
      <c r="P78" s="2">
        <v>-0.126</v>
      </c>
      <c r="T78">
        <f t="shared" si="6"/>
        <v>14</v>
      </c>
      <c r="U78" s="1">
        <f t="shared" si="7"/>
        <v>4.3630470016207453E-3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zoomScale="55" zoomScaleNormal="55" workbookViewId="0">
      <selection activeCell="C1" sqref="C1:M1"/>
    </sheetView>
  </sheetViews>
  <sheetFormatPr defaultRowHeight="16.5" x14ac:dyDescent="0.3"/>
  <cols>
    <col min="1" max="1" width="9.25" bestFit="1" customWidth="1"/>
    <col min="6" max="6" width="16" bestFit="1" customWidth="1"/>
    <col min="10" max="10" width="15.875" bestFit="1" customWidth="1"/>
    <col min="11" max="11" width="13.5" bestFit="1" customWidth="1"/>
    <col min="12" max="12" width="15.875" customWidth="1"/>
    <col min="16" max="16" width="10.375" bestFit="1" customWidth="1"/>
    <col min="20" max="20" width="9.25" bestFit="1" customWidth="1"/>
  </cols>
  <sheetData>
    <row r="1" spans="3:21" x14ac:dyDescent="0.3">
      <c r="C1" t="s">
        <v>19</v>
      </c>
      <c r="M1" t="s">
        <v>19</v>
      </c>
    </row>
    <row r="2" spans="3:21" x14ac:dyDescent="0.3">
      <c r="C2" t="s">
        <v>11</v>
      </c>
      <c r="D2" t="s">
        <v>12</v>
      </c>
      <c r="I2" t="s">
        <v>14</v>
      </c>
      <c r="M2" t="s">
        <v>1</v>
      </c>
      <c r="T2" t="s">
        <v>14</v>
      </c>
    </row>
    <row r="3" spans="3:21" x14ac:dyDescent="0.3">
      <c r="C3" t="s">
        <v>9</v>
      </c>
      <c r="M3" t="s">
        <v>9</v>
      </c>
    </row>
    <row r="6" spans="3:21" x14ac:dyDescent="0.3">
      <c r="C6" t="s">
        <v>17</v>
      </c>
      <c r="M6" t="s">
        <v>17</v>
      </c>
    </row>
    <row r="8" spans="3:21" x14ac:dyDescent="0.3">
      <c r="C8" t="s">
        <v>3</v>
      </c>
      <c r="M8" t="s">
        <v>3</v>
      </c>
    </row>
    <row r="9" spans="3:21" x14ac:dyDescent="0.3">
      <c r="C9" t="s">
        <v>4</v>
      </c>
      <c r="M9" t="s">
        <v>4</v>
      </c>
    </row>
    <row r="10" spans="3:21" x14ac:dyDescent="0.3">
      <c r="C10" t="s">
        <v>6</v>
      </c>
      <c r="I10" t="s">
        <v>8</v>
      </c>
      <c r="J10" t="s">
        <v>2</v>
      </c>
      <c r="M10" t="s">
        <v>6</v>
      </c>
      <c r="T10" t="s">
        <v>8</v>
      </c>
      <c r="U10" t="s">
        <v>7</v>
      </c>
    </row>
    <row r="11" spans="3:21" x14ac:dyDescent="0.3">
      <c r="C11">
        <v>-13.75</v>
      </c>
      <c r="D11">
        <v>1</v>
      </c>
      <c r="E11" s="1">
        <v>8.6869999999999995E-17</v>
      </c>
      <c r="F11" s="2">
        <v>-0.154</v>
      </c>
      <c r="I11">
        <f>C11-0.25</f>
        <v>-14</v>
      </c>
      <c r="J11" s="1">
        <f>E11/$E$44*100</f>
        <v>1.9278739458499774E-3</v>
      </c>
      <c r="L11" s="1"/>
      <c r="M11">
        <v>-13.75</v>
      </c>
      <c r="N11">
        <v>1</v>
      </c>
      <c r="O11" s="1">
        <v>1.1829999999999999E-17</v>
      </c>
      <c r="P11" s="2">
        <v>-0.13600000000000001</v>
      </c>
      <c r="Q11" s="2"/>
      <c r="T11">
        <f>M11-0.25</f>
        <v>-14</v>
      </c>
      <c r="U11" s="1">
        <f>O11/$O$44*100</f>
        <v>4.8985507246376812E-3</v>
      </c>
    </row>
    <row r="12" spans="3:21" x14ac:dyDescent="0.3">
      <c r="C12">
        <v>-13.25</v>
      </c>
      <c r="D12">
        <v>2</v>
      </c>
      <c r="E12" s="1">
        <v>8.8159999999999999E-17</v>
      </c>
      <c r="F12" s="2">
        <v>-0.126</v>
      </c>
      <c r="G12" s="2"/>
      <c r="H12" s="2"/>
      <c r="I12">
        <f t="shared" ref="I12:I75" si="0">C12-0.25</f>
        <v>-13.5</v>
      </c>
      <c r="J12" s="1">
        <f t="shared" ref="J12:J75" si="1">E12/$E$44*100</f>
        <v>1.9565024411895247E-3</v>
      </c>
      <c r="L12" s="1"/>
      <c r="M12">
        <v>-13.25</v>
      </c>
      <c r="N12">
        <v>2</v>
      </c>
      <c r="O12" s="1">
        <v>1.306E-17</v>
      </c>
      <c r="P12" s="2">
        <v>-0.125</v>
      </c>
      <c r="Q12" s="2"/>
      <c r="R12" s="1"/>
      <c r="T12">
        <f t="shared" ref="T12:T75" si="2">M12-0.25</f>
        <v>-13.5</v>
      </c>
      <c r="U12" s="1">
        <f t="shared" ref="U12:U75" si="3">O12/$O$44*100</f>
        <v>5.4078674948240171E-3</v>
      </c>
    </row>
    <row r="13" spans="3:21" x14ac:dyDescent="0.3">
      <c r="C13">
        <v>-12.75</v>
      </c>
      <c r="D13">
        <v>3</v>
      </c>
      <c r="E13" s="1">
        <v>1.0410000000000001E-16</v>
      </c>
      <c r="F13" s="2">
        <v>-0.121</v>
      </c>
      <c r="G13" s="2"/>
      <c r="H13" s="2"/>
      <c r="I13">
        <f t="shared" si="0"/>
        <v>-13</v>
      </c>
      <c r="J13" s="1">
        <f t="shared" si="1"/>
        <v>2.310252996005326E-3</v>
      </c>
      <c r="L13" s="1"/>
      <c r="M13">
        <v>-12.75</v>
      </c>
      <c r="N13">
        <v>3</v>
      </c>
      <c r="O13" s="1">
        <v>1.673E-17</v>
      </c>
      <c r="P13" s="2">
        <v>-0.11600000000000001</v>
      </c>
      <c r="Q13" s="2"/>
      <c r="R13" s="1"/>
      <c r="T13">
        <f t="shared" si="2"/>
        <v>-13</v>
      </c>
      <c r="U13" s="1">
        <f t="shared" si="3"/>
        <v>6.9275362318840586E-3</v>
      </c>
    </row>
    <row r="14" spans="3:21" x14ac:dyDescent="0.3">
      <c r="C14">
        <v>-12.25</v>
      </c>
      <c r="D14">
        <v>4</v>
      </c>
      <c r="E14" s="1">
        <v>1.155E-16</v>
      </c>
      <c r="F14" s="2">
        <v>-0.122</v>
      </c>
      <c r="G14" s="2"/>
      <c r="H14" s="2"/>
      <c r="I14">
        <f t="shared" si="0"/>
        <v>-12.5</v>
      </c>
      <c r="J14" s="1">
        <f t="shared" si="1"/>
        <v>2.5632490013315578E-3</v>
      </c>
      <c r="L14" s="1"/>
      <c r="M14">
        <v>-12.25</v>
      </c>
      <c r="N14">
        <v>4</v>
      </c>
      <c r="O14" s="1">
        <v>2.013E-17</v>
      </c>
      <c r="P14" s="2">
        <v>-0.112</v>
      </c>
      <c r="Q14" s="2"/>
      <c r="R14" s="1"/>
      <c r="T14">
        <f t="shared" si="2"/>
        <v>-12.5</v>
      </c>
      <c r="U14" s="1">
        <f t="shared" si="3"/>
        <v>8.3354037267080756E-3</v>
      </c>
    </row>
    <row r="15" spans="3:21" x14ac:dyDescent="0.3">
      <c r="C15">
        <v>-11.75</v>
      </c>
      <c r="D15">
        <v>5</v>
      </c>
      <c r="E15" s="1">
        <v>1.619E-16</v>
      </c>
      <c r="F15" s="2">
        <v>-0.105</v>
      </c>
      <c r="G15" s="2"/>
      <c r="H15" s="2"/>
      <c r="I15">
        <f t="shared" si="0"/>
        <v>-12</v>
      </c>
      <c r="J15" s="1">
        <f t="shared" si="1"/>
        <v>3.5929871282734133E-3</v>
      </c>
      <c r="L15" s="1"/>
      <c r="M15">
        <v>-11.75</v>
      </c>
      <c r="N15">
        <v>5</v>
      </c>
      <c r="O15" s="1">
        <v>2.4139999999999999E-17</v>
      </c>
      <c r="P15" s="2">
        <v>-0.1</v>
      </c>
      <c r="Q15" s="2"/>
      <c r="R15" s="1"/>
      <c r="T15">
        <f t="shared" si="2"/>
        <v>-12</v>
      </c>
      <c r="U15" s="1">
        <f t="shared" si="3"/>
        <v>9.995859213250519E-3</v>
      </c>
    </row>
    <row r="16" spans="3:21" x14ac:dyDescent="0.3">
      <c r="E16" s="1"/>
      <c r="F16" s="1"/>
      <c r="G16" s="2"/>
      <c r="H16" s="2"/>
      <c r="I16">
        <f t="shared" si="0"/>
        <v>-0.25</v>
      </c>
      <c r="J16" s="1">
        <f t="shared" si="1"/>
        <v>0</v>
      </c>
      <c r="L16" s="1"/>
      <c r="P16" s="1"/>
      <c r="Q16" s="2"/>
      <c r="R16" s="1"/>
      <c r="T16">
        <f t="shared" si="2"/>
        <v>-0.25</v>
      </c>
      <c r="U16" s="1">
        <f t="shared" si="3"/>
        <v>0</v>
      </c>
    </row>
    <row r="17" spans="3:21" x14ac:dyDescent="0.3">
      <c r="C17">
        <v>-11.25</v>
      </c>
      <c r="D17">
        <v>6</v>
      </c>
      <c r="E17" s="1">
        <v>2.0569999999999999E-16</v>
      </c>
      <c r="F17" s="2">
        <v>-0.10100000000000001</v>
      </c>
      <c r="G17" s="2"/>
      <c r="H17" s="2"/>
      <c r="I17">
        <f t="shared" si="0"/>
        <v>-11.5</v>
      </c>
      <c r="J17" s="1">
        <f t="shared" si="1"/>
        <v>4.5650244118952505E-3</v>
      </c>
      <c r="L17" s="1"/>
      <c r="M17">
        <v>-11.25</v>
      </c>
      <c r="N17">
        <v>6</v>
      </c>
      <c r="O17" s="1">
        <v>3.0660000000000002E-17</v>
      </c>
      <c r="P17" s="2">
        <v>-9.1999999999999998E-2</v>
      </c>
      <c r="Q17" s="2"/>
      <c r="R17" s="1"/>
      <c r="T17">
        <f t="shared" si="2"/>
        <v>-11.5</v>
      </c>
      <c r="U17" s="1">
        <f t="shared" si="3"/>
        <v>1.2695652173913045E-2</v>
      </c>
    </row>
    <row r="18" spans="3:21" x14ac:dyDescent="0.3">
      <c r="C18">
        <v>-10.75</v>
      </c>
      <c r="D18">
        <v>7</v>
      </c>
      <c r="E18" s="1">
        <v>2.5720000000000002E-16</v>
      </c>
      <c r="F18" s="2">
        <v>-8.2000000000000003E-2</v>
      </c>
      <c r="G18" s="2"/>
      <c r="H18" s="2"/>
      <c r="I18">
        <f t="shared" si="0"/>
        <v>-11</v>
      </c>
      <c r="J18" s="1">
        <f t="shared" si="1"/>
        <v>5.7079449622725251E-3</v>
      </c>
      <c r="L18" s="1"/>
      <c r="M18">
        <v>-10.75</v>
      </c>
      <c r="N18">
        <v>7</v>
      </c>
      <c r="O18" s="1">
        <v>2.8069999999999999E-17</v>
      </c>
      <c r="P18" s="2">
        <v>-8.6999999999999994E-2</v>
      </c>
      <c r="Q18" s="2"/>
      <c r="R18" s="1"/>
      <c r="T18">
        <f t="shared" si="2"/>
        <v>-11</v>
      </c>
      <c r="U18" s="1">
        <f t="shared" si="3"/>
        <v>1.1623188405797102E-2</v>
      </c>
    </row>
    <row r="19" spans="3:21" x14ac:dyDescent="0.3">
      <c r="C19">
        <v>-10.25</v>
      </c>
      <c r="D19">
        <v>8</v>
      </c>
      <c r="E19" s="1">
        <v>4.514E-16</v>
      </c>
      <c r="F19" s="2">
        <v>-6.7000000000000004E-2</v>
      </c>
      <c r="G19" s="2"/>
      <c r="H19" s="2"/>
      <c r="I19">
        <f t="shared" si="0"/>
        <v>-10.5</v>
      </c>
      <c r="J19" s="1">
        <f t="shared" si="1"/>
        <v>1.0017754105636928E-2</v>
      </c>
      <c r="L19" s="1"/>
      <c r="M19">
        <v>-10.25</v>
      </c>
      <c r="N19">
        <v>8</v>
      </c>
      <c r="O19" s="1">
        <v>3.4110000000000001E-17</v>
      </c>
      <c r="P19" s="2">
        <v>-8.2000000000000003E-2</v>
      </c>
      <c r="Q19" s="2"/>
      <c r="R19" s="1"/>
      <c r="T19">
        <f t="shared" si="2"/>
        <v>-10.5</v>
      </c>
      <c r="U19" s="1">
        <f t="shared" si="3"/>
        <v>1.4124223602484474E-2</v>
      </c>
    </row>
    <row r="20" spans="3:21" x14ac:dyDescent="0.3">
      <c r="C20">
        <v>-9.75</v>
      </c>
      <c r="D20">
        <v>9</v>
      </c>
      <c r="E20" s="1">
        <v>6.3649999999999999E-16</v>
      </c>
      <c r="F20" s="2">
        <v>-5.6000000000000001E-2</v>
      </c>
      <c r="G20" s="2"/>
      <c r="H20" s="2"/>
      <c r="I20">
        <f t="shared" si="0"/>
        <v>-10</v>
      </c>
      <c r="J20" s="1">
        <f t="shared" si="1"/>
        <v>1.4125610297381267E-2</v>
      </c>
      <c r="L20" s="1"/>
      <c r="M20">
        <v>-9.75</v>
      </c>
      <c r="N20">
        <v>9</v>
      </c>
      <c r="O20" s="1">
        <v>5.3609999999999997E-17</v>
      </c>
      <c r="P20" s="2">
        <v>-7.3999999999999996E-2</v>
      </c>
      <c r="Q20" s="2"/>
      <c r="R20" s="1"/>
      <c r="T20">
        <f t="shared" si="2"/>
        <v>-10</v>
      </c>
      <c r="U20" s="1">
        <f t="shared" si="3"/>
        <v>2.2198757763975157E-2</v>
      </c>
    </row>
    <row r="21" spans="3:21" x14ac:dyDescent="0.3">
      <c r="C21">
        <v>-9.25</v>
      </c>
      <c r="D21">
        <v>10</v>
      </c>
      <c r="E21" s="1">
        <v>1.1599999999999999E-15</v>
      </c>
      <c r="F21" s="2">
        <v>-4.3999999999999997E-2</v>
      </c>
      <c r="G21" s="2"/>
      <c r="H21" s="2"/>
      <c r="I21">
        <f t="shared" si="0"/>
        <v>-9.5</v>
      </c>
      <c r="J21" s="1">
        <f t="shared" si="1"/>
        <v>2.5743453173546378E-2</v>
      </c>
      <c r="L21" s="1"/>
      <c r="M21">
        <v>-9.25</v>
      </c>
      <c r="N21">
        <v>10</v>
      </c>
      <c r="O21" s="1">
        <v>7.1060000000000002E-17</v>
      </c>
      <c r="P21" s="2">
        <v>-0.06</v>
      </c>
      <c r="Q21" s="2"/>
      <c r="R21" s="1"/>
      <c r="T21">
        <f t="shared" si="2"/>
        <v>-9.5</v>
      </c>
      <c r="U21" s="1">
        <f t="shared" si="3"/>
        <v>2.9424430641821951E-2</v>
      </c>
    </row>
    <row r="22" spans="3:21" x14ac:dyDescent="0.3">
      <c r="E22" s="1"/>
      <c r="F22" s="1"/>
      <c r="G22" s="2"/>
      <c r="H22" s="2"/>
      <c r="I22">
        <f t="shared" si="0"/>
        <v>-0.25</v>
      </c>
      <c r="J22" s="1">
        <f t="shared" si="1"/>
        <v>0</v>
      </c>
      <c r="L22" s="1"/>
      <c r="P22" s="1"/>
      <c r="Q22" s="2"/>
      <c r="R22" s="1"/>
      <c r="T22">
        <f t="shared" si="2"/>
        <v>-0.25</v>
      </c>
      <c r="U22" s="1">
        <f t="shared" si="3"/>
        <v>0</v>
      </c>
    </row>
    <row r="23" spans="3:21" x14ac:dyDescent="0.3">
      <c r="C23">
        <v>-8.75</v>
      </c>
      <c r="D23">
        <v>11</v>
      </c>
      <c r="E23" s="1">
        <v>2.2019999999999999E-15</v>
      </c>
      <c r="F23" s="2">
        <v>-3.3000000000000002E-2</v>
      </c>
      <c r="G23" s="2"/>
      <c r="H23" s="2"/>
      <c r="I23">
        <f t="shared" si="0"/>
        <v>-9</v>
      </c>
      <c r="J23" s="1">
        <f t="shared" si="1"/>
        <v>4.8868175765645804E-2</v>
      </c>
      <c r="L23" s="1"/>
      <c r="M23">
        <v>-8.75</v>
      </c>
      <c r="N23">
        <v>11</v>
      </c>
      <c r="O23" s="1">
        <v>1.1300000000000001E-16</v>
      </c>
      <c r="P23" s="2">
        <v>-4.9000000000000002E-2</v>
      </c>
      <c r="Q23" s="2"/>
      <c r="R23" s="1"/>
      <c r="T23">
        <f t="shared" si="2"/>
        <v>-9</v>
      </c>
      <c r="U23" s="1">
        <f t="shared" si="3"/>
        <v>4.6790890269151147E-2</v>
      </c>
    </row>
    <row r="24" spans="3:21" x14ac:dyDescent="0.3">
      <c r="C24">
        <v>-8.25</v>
      </c>
      <c r="D24">
        <v>12</v>
      </c>
      <c r="E24" s="1">
        <v>3.836E-15</v>
      </c>
      <c r="F24" s="2">
        <v>-2.5000000000000001E-2</v>
      </c>
      <c r="G24" s="2"/>
      <c r="H24" s="2"/>
      <c r="I24">
        <f t="shared" si="0"/>
        <v>-8.5</v>
      </c>
      <c r="J24" s="1">
        <f t="shared" si="1"/>
        <v>8.5130936529072346E-2</v>
      </c>
      <c r="L24" s="1"/>
      <c r="M24">
        <v>-8.25</v>
      </c>
      <c r="N24">
        <v>12</v>
      </c>
      <c r="O24" s="1">
        <v>1.8869999999999999E-16</v>
      </c>
      <c r="P24" s="2">
        <v>-0.04</v>
      </c>
      <c r="Q24" s="2"/>
      <c r="R24" s="1"/>
      <c r="T24">
        <f t="shared" si="2"/>
        <v>-8.5</v>
      </c>
      <c r="U24" s="1">
        <f t="shared" si="3"/>
        <v>7.8136645962732912E-2</v>
      </c>
    </row>
    <row r="25" spans="3:21" x14ac:dyDescent="0.3">
      <c r="C25">
        <v>-7.75</v>
      </c>
      <c r="D25">
        <v>13</v>
      </c>
      <c r="E25" s="1">
        <v>5.933E-15</v>
      </c>
      <c r="F25" s="2">
        <v>-0.02</v>
      </c>
      <c r="G25" s="2"/>
      <c r="H25" s="2"/>
      <c r="I25">
        <f t="shared" si="0"/>
        <v>-8</v>
      </c>
      <c r="J25" s="1">
        <f t="shared" si="1"/>
        <v>0.13166888592987128</v>
      </c>
      <c r="L25" s="1"/>
      <c r="M25">
        <v>-7.75</v>
      </c>
      <c r="N25">
        <v>13</v>
      </c>
      <c r="O25" s="1">
        <v>3.215E-16</v>
      </c>
      <c r="P25" s="2">
        <v>-3.1E-2</v>
      </c>
      <c r="Q25" s="2"/>
      <c r="R25" s="1"/>
      <c r="T25">
        <f t="shared" si="2"/>
        <v>-8</v>
      </c>
      <c r="U25" s="1">
        <f t="shared" si="3"/>
        <v>0.13312629399585924</v>
      </c>
    </row>
    <row r="26" spans="3:21" x14ac:dyDescent="0.3">
      <c r="C26">
        <v>-7.25</v>
      </c>
      <c r="D26">
        <v>14</v>
      </c>
      <c r="E26" s="1">
        <v>9.0910000000000004E-15</v>
      </c>
      <c r="F26" s="2">
        <v>-1.6E-2</v>
      </c>
      <c r="G26" s="2"/>
      <c r="H26" s="2"/>
      <c r="I26">
        <f t="shared" si="0"/>
        <v>-7.5</v>
      </c>
      <c r="J26" s="1">
        <f t="shared" si="1"/>
        <v>0.20175321793164669</v>
      </c>
      <c r="L26" s="1"/>
      <c r="M26">
        <v>-7.25</v>
      </c>
      <c r="N26">
        <v>14</v>
      </c>
      <c r="O26" s="1">
        <v>4.5589999999999997E-16</v>
      </c>
      <c r="P26" s="2">
        <v>-2.5999999999999999E-2</v>
      </c>
      <c r="Q26" s="2"/>
      <c r="R26" s="1"/>
      <c r="T26">
        <f t="shared" si="2"/>
        <v>-7.5</v>
      </c>
      <c r="U26" s="1">
        <f t="shared" si="3"/>
        <v>0.18877846790890271</v>
      </c>
    </row>
    <row r="27" spans="3:21" x14ac:dyDescent="0.3">
      <c r="C27">
        <v>-6.75</v>
      </c>
      <c r="D27">
        <v>15</v>
      </c>
      <c r="E27" s="1">
        <v>1.284E-14</v>
      </c>
      <c r="F27" s="2">
        <v>-1.4E-2</v>
      </c>
      <c r="G27" s="2"/>
      <c r="H27" s="2"/>
      <c r="I27">
        <f t="shared" si="0"/>
        <v>-7</v>
      </c>
      <c r="J27" s="1">
        <f t="shared" si="1"/>
        <v>0.28495339547270304</v>
      </c>
      <c r="L27" s="1"/>
      <c r="M27">
        <v>-6.75</v>
      </c>
      <c r="N27">
        <v>15</v>
      </c>
      <c r="O27" s="1">
        <v>6.6370000000000002E-16</v>
      </c>
      <c r="P27" s="2">
        <v>-2.1999999999999999E-2</v>
      </c>
      <c r="Q27" s="2"/>
      <c r="R27" s="1"/>
      <c r="T27">
        <f t="shared" si="2"/>
        <v>-7</v>
      </c>
      <c r="U27" s="1">
        <f t="shared" si="3"/>
        <v>0.27482401656314703</v>
      </c>
    </row>
    <row r="28" spans="3:21" x14ac:dyDescent="0.3">
      <c r="E28" s="1"/>
      <c r="F28" s="1"/>
      <c r="G28" s="2"/>
      <c r="H28" s="2"/>
      <c r="I28">
        <f t="shared" si="0"/>
        <v>-0.25</v>
      </c>
      <c r="J28" s="1">
        <f t="shared" si="1"/>
        <v>0</v>
      </c>
      <c r="L28" s="1"/>
      <c r="P28" s="1"/>
      <c r="Q28" s="2"/>
      <c r="R28" s="1"/>
      <c r="T28">
        <f t="shared" si="2"/>
        <v>-0.25</v>
      </c>
      <c r="U28" s="1">
        <f t="shared" si="3"/>
        <v>0</v>
      </c>
    </row>
    <row r="29" spans="3:21" x14ac:dyDescent="0.3">
      <c r="C29">
        <v>-6.25</v>
      </c>
      <c r="D29">
        <v>16</v>
      </c>
      <c r="E29" s="1">
        <v>1.8410000000000001E-14</v>
      </c>
      <c r="F29" s="2">
        <v>-1.2E-2</v>
      </c>
      <c r="G29" s="2"/>
      <c r="H29" s="2"/>
      <c r="I29">
        <f t="shared" si="0"/>
        <v>-6.5</v>
      </c>
      <c r="J29" s="1">
        <f t="shared" si="1"/>
        <v>0.408566355969818</v>
      </c>
      <c r="L29" s="1"/>
      <c r="M29">
        <v>-6.25</v>
      </c>
      <c r="N29">
        <v>16</v>
      </c>
      <c r="O29" s="1">
        <v>9.4040000000000006E-16</v>
      </c>
      <c r="P29" s="2">
        <v>-1.7999999999999999E-2</v>
      </c>
      <c r="Q29" s="2"/>
      <c r="R29" s="1"/>
      <c r="T29">
        <f t="shared" si="2"/>
        <v>-6.5</v>
      </c>
      <c r="U29" s="1">
        <f t="shared" si="3"/>
        <v>0.38939958592132512</v>
      </c>
    </row>
    <row r="30" spans="3:21" x14ac:dyDescent="0.3">
      <c r="C30">
        <v>-5.75</v>
      </c>
      <c r="D30">
        <v>17</v>
      </c>
      <c r="E30" s="1">
        <v>2.6E-14</v>
      </c>
      <c r="F30" s="2">
        <v>-0.01</v>
      </c>
      <c r="G30" s="2"/>
      <c r="H30" s="2"/>
      <c r="I30">
        <f t="shared" si="0"/>
        <v>-6</v>
      </c>
      <c r="J30" s="1">
        <f t="shared" si="1"/>
        <v>0.57700843320017747</v>
      </c>
      <c r="L30" s="1"/>
      <c r="M30">
        <v>-5.75</v>
      </c>
      <c r="N30">
        <v>17</v>
      </c>
      <c r="O30" s="1">
        <v>1.359E-15</v>
      </c>
      <c r="P30" s="2">
        <v>-1.4999999999999999E-2</v>
      </c>
      <c r="Q30" s="2"/>
      <c r="R30" s="1"/>
      <c r="T30">
        <f t="shared" si="2"/>
        <v>-6</v>
      </c>
      <c r="U30" s="1">
        <f t="shared" si="3"/>
        <v>0.5627329192546584</v>
      </c>
    </row>
    <row r="31" spans="3:21" x14ac:dyDescent="0.3">
      <c r="C31">
        <v>-5.25</v>
      </c>
      <c r="D31">
        <v>18</v>
      </c>
      <c r="E31" s="1">
        <v>3.878E-14</v>
      </c>
      <c r="F31" s="2">
        <v>-8.0000000000000002E-3</v>
      </c>
      <c r="G31" s="2"/>
      <c r="H31" s="2"/>
      <c r="I31">
        <f t="shared" si="0"/>
        <v>-5.5</v>
      </c>
      <c r="J31" s="1">
        <f t="shared" si="1"/>
        <v>0.860630270750111</v>
      </c>
      <c r="L31" s="1"/>
      <c r="M31">
        <v>-5.25</v>
      </c>
      <c r="N31">
        <v>18</v>
      </c>
      <c r="O31" s="1">
        <v>2.0110000000000001E-15</v>
      </c>
      <c r="P31" s="2">
        <v>-1.2999999999999999E-2</v>
      </c>
      <c r="Q31" s="2"/>
      <c r="R31" s="1"/>
      <c r="T31">
        <f t="shared" si="2"/>
        <v>-5.5</v>
      </c>
      <c r="U31" s="1">
        <f t="shared" si="3"/>
        <v>0.83271221532091111</v>
      </c>
    </row>
    <row r="32" spans="3:21" x14ac:dyDescent="0.3">
      <c r="C32">
        <v>-4.75</v>
      </c>
      <c r="D32">
        <v>19</v>
      </c>
      <c r="E32" s="1">
        <v>5.9159999999999997E-14</v>
      </c>
      <c r="F32" s="2">
        <v>-7.0000000000000001E-3</v>
      </c>
      <c r="G32" s="2"/>
      <c r="H32" s="2"/>
      <c r="I32">
        <f t="shared" si="0"/>
        <v>-5</v>
      </c>
      <c r="J32" s="1">
        <f t="shared" si="1"/>
        <v>1.3129161118508652</v>
      </c>
      <c r="L32" s="1"/>
      <c r="M32">
        <v>-4.75</v>
      </c>
      <c r="N32">
        <v>19</v>
      </c>
      <c r="O32" s="1">
        <v>3.0180000000000001E-15</v>
      </c>
      <c r="P32" s="2">
        <v>-0.01</v>
      </c>
      <c r="Q32" s="2"/>
      <c r="R32" s="1"/>
      <c r="T32">
        <f t="shared" si="2"/>
        <v>-5</v>
      </c>
      <c r="U32" s="1">
        <f t="shared" si="3"/>
        <v>1.2496894409937889</v>
      </c>
    </row>
    <row r="33" spans="1:21" x14ac:dyDescent="0.3">
      <c r="C33">
        <v>-4.25</v>
      </c>
      <c r="D33">
        <v>20</v>
      </c>
      <c r="E33" s="1">
        <v>1.098E-13</v>
      </c>
      <c r="F33" s="2">
        <v>-5.0000000000000001E-3</v>
      </c>
      <c r="G33" s="2"/>
      <c r="H33" s="2"/>
      <c r="I33">
        <f t="shared" si="0"/>
        <v>-4.5</v>
      </c>
      <c r="J33" s="1">
        <f t="shared" si="1"/>
        <v>2.4367509986684417</v>
      </c>
      <c r="L33" s="1"/>
      <c r="M33">
        <v>-4.25</v>
      </c>
      <c r="N33">
        <v>20</v>
      </c>
      <c r="O33" s="1">
        <v>5.1979999999999997E-15</v>
      </c>
      <c r="P33" s="2">
        <v>-8.0000000000000002E-3</v>
      </c>
      <c r="Q33" s="2"/>
      <c r="R33" s="1"/>
      <c r="T33">
        <f t="shared" si="2"/>
        <v>-4.5</v>
      </c>
      <c r="U33" s="1">
        <f t="shared" si="3"/>
        <v>2.1523809523809523</v>
      </c>
    </row>
    <row r="34" spans="1:21" x14ac:dyDescent="0.3">
      <c r="E34" s="1"/>
      <c r="F34" s="1"/>
      <c r="G34" s="2"/>
      <c r="H34" s="2"/>
      <c r="I34">
        <f t="shared" si="0"/>
        <v>-0.25</v>
      </c>
      <c r="J34" s="1">
        <f t="shared" si="1"/>
        <v>0</v>
      </c>
      <c r="L34" s="1"/>
      <c r="P34" s="1"/>
      <c r="Q34" s="2"/>
      <c r="R34" s="1"/>
      <c r="T34">
        <f t="shared" si="2"/>
        <v>-0.25</v>
      </c>
      <c r="U34" s="1">
        <f t="shared" si="3"/>
        <v>0</v>
      </c>
    </row>
    <row r="35" spans="1:21" x14ac:dyDescent="0.3">
      <c r="C35">
        <v>-3.75</v>
      </c>
      <c r="D35">
        <v>21</v>
      </c>
      <c r="E35" s="1">
        <v>2.5340000000000001E-13</v>
      </c>
      <c r="F35" s="2">
        <v>-3.0000000000000001E-3</v>
      </c>
      <c r="G35" s="2"/>
      <c r="H35" s="2"/>
      <c r="I35">
        <f t="shared" si="0"/>
        <v>-4</v>
      </c>
      <c r="J35" s="1">
        <f t="shared" si="1"/>
        <v>5.6236129604971143</v>
      </c>
      <c r="L35" s="1"/>
      <c r="M35">
        <v>-3.75</v>
      </c>
      <c r="N35">
        <v>21</v>
      </c>
      <c r="O35" s="1">
        <v>1.155E-14</v>
      </c>
      <c r="P35" s="2">
        <v>-5.0000000000000001E-3</v>
      </c>
      <c r="Q35" s="2"/>
      <c r="R35" s="1"/>
      <c r="T35">
        <f t="shared" si="2"/>
        <v>-4</v>
      </c>
      <c r="U35" s="1">
        <f t="shared" si="3"/>
        <v>4.7826086956521747</v>
      </c>
    </row>
    <row r="36" spans="1:21" x14ac:dyDescent="0.3">
      <c r="C36">
        <v>-3.25</v>
      </c>
      <c r="D36">
        <v>22</v>
      </c>
      <c r="E36" s="1">
        <v>6.0250000000000001E-13</v>
      </c>
      <c r="F36" s="2">
        <v>-2E-3</v>
      </c>
      <c r="G36" s="2"/>
      <c r="H36" s="2"/>
      <c r="I36">
        <f t="shared" si="0"/>
        <v>-3.5</v>
      </c>
      <c r="J36" s="1">
        <f t="shared" si="1"/>
        <v>13.371060807811805</v>
      </c>
      <c r="L36" s="1"/>
      <c r="M36">
        <v>-3.25</v>
      </c>
      <c r="N36">
        <v>22</v>
      </c>
      <c r="O36" s="1">
        <v>2.9479999999999998E-14</v>
      </c>
      <c r="P36" s="2">
        <v>-3.0000000000000001E-3</v>
      </c>
      <c r="Q36" s="2"/>
      <c r="R36" s="1"/>
      <c r="T36">
        <f t="shared" si="2"/>
        <v>-3.5</v>
      </c>
      <c r="U36" s="1">
        <f t="shared" si="3"/>
        <v>12.20703933747412</v>
      </c>
    </row>
    <row r="37" spans="1:21" x14ac:dyDescent="0.3">
      <c r="C37">
        <v>-2.75</v>
      </c>
      <c r="D37">
        <v>23</v>
      </c>
      <c r="E37" s="1">
        <v>1.2709999999999999E-12</v>
      </c>
      <c r="F37" s="2">
        <v>-1E-3</v>
      </c>
      <c r="G37" s="2"/>
      <c r="H37" s="2"/>
      <c r="I37">
        <f t="shared" si="0"/>
        <v>-3</v>
      </c>
      <c r="J37" s="1">
        <f t="shared" si="1"/>
        <v>28.206835330670216</v>
      </c>
      <c r="L37" s="1"/>
      <c r="M37">
        <v>-2.75</v>
      </c>
      <c r="N37">
        <v>23</v>
      </c>
      <c r="O37" s="1">
        <v>6.6160000000000005E-14</v>
      </c>
      <c r="P37" s="2">
        <v>-2E-3</v>
      </c>
      <c r="Q37" s="2"/>
      <c r="R37" s="1"/>
      <c r="S37" s="1"/>
      <c r="T37">
        <f t="shared" si="2"/>
        <v>-3</v>
      </c>
      <c r="U37" s="1">
        <f t="shared" si="3"/>
        <v>27.395445134575574</v>
      </c>
    </row>
    <row r="38" spans="1:21" x14ac:dyDescent="0.3">
      <c r="A38" s="3"/>
      <c r="C38">
        <v>-2.25</v>
      </c>
      <c r="D38">
        <v>24</v>
      </c>
      <c r="E38" s="1">
        <v>2.23E-12</v>
      </c>
      <c r="F38" s="2">
        <v>-1E-3</v>
      </c>
      <c r="G38" s="2"/>
      <c r="H38" s="2"/>
      <c r="I38">
        <f t="shared" si="0"/>
        <v>-2.5</v>
      </c>
      <c r="J38" s="1">
        <f t="shared" si="1"/>
        <v>49.489569462938299</v>
      </c>
      <c r="L38" s="1"/>
      <c r="M38">
        <v>-2.25</v>
      </c>
      <c r="N38">
        <v>24</v>
      </c>
      <c r="O38" s="1">
        <v>1.226E-13</v>
      </c>
      <c r="P38" s="2">
        <v>-2E-3</v>
      </c>
      <c r="Q38" s="2"/>
      <c r="R38" s="1"/>
      <c r="S38" s="1"/>
      <c r="T38">
        <f t="shared" si="2"/>
        <v>-2.5</v>
      </c>
      <c r="U38" s="1">
        <f t="shared" si="3"/>
        <v>50.766045548654247</v>
      </c>
    </row>
    <row r="39" spans="1:21" x14ac:dyDescent="0.3">
      <c r="C39">
        <v>-1.75</v>
      </c>
      <c r="D39">
        <v>25</v>
      </c>
      <c r="E39" s="1">
        <v>3.1729999999999999E-12</v>
      </c>
      <c r="F39" s="2">
        <v>-1E-3</v>
      </c>
      <c r="G39" s="2"/>
      <c r="H39" s="2"/>
      <c r="I39">
        <f t="shared" si="0"/>
        <v>-2</v>
      </c>
      <c r="J39" s="1">
        <f t="shared" si="1"/>
        <v>70.417221482467824</v>
      </c>
      <c r="L39" s="1"/>
      <c r="M39">
        <v>-1.75</v>
      </c>
      <c r="N39">
        <v>25</v>
      </c>
      <c r="O39" s="1">
        <v>1.7769999999999999E-13</v>
      </c>
      <c r="P39" s="2">
        <v>-1E-3</v>
      </c>
      <c r="Q39" s="2"/>
      <c r="R39" s="1"/>
      <c r="S39" s="1"/>
      <c r="T39">
        <f t="shared" si="2"/>
        <v>-2</v>
      </c>
      <c r="U39" s="1">
        <f t="shared" si="3"/>
        <v>73.581780538302283</v>
      </c>
    </row>
    <row r="40" spans="1:21" x14ac:dyDescent="0.3">
      <c r="E40" s="1"/>
      <c r="F40" s="1"/>
      <c r="G40" s="2"/>
      <c r="H40" s="2"/>
      <c r="I40">
        <f t="shared" si="0"/>
        <v>-0.25</v>
      </c>
      <c r="J40" s="1">
        <f t="shared" si="1"/>
        <v>0</v>
      </c>
      <c r="L40" s="1"/>
      <c r="P40" s="1"/>
      <c r="Q40" s="2"/>
      <c r="R40" s="1"/>
      <c r="S40" s="1"/>
      <c r="T40">
        <f t="shared" si="2"/>
        <v>-0.25</v>
      </c>
      <c r="U40" s="1">
        <f t="shared" si="3"/>
        <v>0</v>
      </c>
    </row>
    <row r="41" spans="1:21" x14ac:dyDescent="0.3">
      <c r="C41">
        <v>-1.25</v>
      </c>
      <c r="D41">
        <v>26</v>
      </c>
      <c r="E41" s="1">
        <v>3.855E-12</v>
      </c>
      <c r="F41" s="2">
        <v>-1E-3</v>
      </c>
      <c r="G41" s="2"/>
      <c r="H41" s="2"/>
      <c r="I41">
        <f t="shared" si="0"/>
        <v>-1.5</v>
      </c>
      <c r="J41" s="1">
        <f t="shared" si="1"/>
        <v>85.552596537949398</v>
      </c>
      <c r="L41" s="1"/>
      <c r="M41">
        <v>-1.25</v>
      </c>
      <c r="N41">
        <v>26</v>
      </c>
      <c r="O41" s="1">
        <v>2.158E-13</v>
      </c>
      <c r="P41" s="2">
        <v>-1E-3</v>
      </c>
      <c r="Q41" s="2"/>
      <c r="R41" s="1"/>
      <c r="S41" s="1"/>
      <c r="T41">
        <f t="shared" si="2"/>
        <v>-1.5</v>
      </c>
      <c r="U41" s="1">
        <f t="shared" si="3"/>
        <v>89.358178053830244</v>
      </c>
    </row>
    <row r="42" spans="1:21" x14ac:dyDescent="0.3">
      <c r="C42">
        <v>-0.75</v>
      </c>
      <c r="D42">
        <v>27</v>
      </c>
      <c r="E42" s="1">
        <v>4.2529999999999998E-12</v>
      </c>
      <c r="F42" s="2">
        <v>-1E-3</v>
      </c>
      <c r="G42" s="2"/>
      <c r="H42" s="2"/>
      <c r="I42">
        <f t="shared" si="0"/>
        <v>-1</v>
      </c>
      <c r="J42" s="1">
        <f t="shared" si="1"/>
        <v>94.385264092321336</v>
      </c>
      <c r="L42" s="1"/>
      <c r="M42">
        <v>-0.75</v>
      </c>
      <c r="N42">
        <v>27</v>
      </c>
      <c r="O42" s="1">
        <v>2.3389999999999999E-13</v>
      </c>
      <c r="P42" s="2">
        <v>-1E-3</v>
      </c>
      <c r="Q42" s="2"/>
      <c r="R42" s="1"/>
      <c r="S42" s="1"/>
      <c r="T42">
        <f t="shared" si="2"/>
        <v>-1</v>
      </c>
      <c r="U42" s="1">
        <f t="shared" si="3"/>
        <v>96.853002070393373</v>
      </c>
    </row>
    <row r="43" spans="1:21" x14ac:dyDescent="0.3">
      <c r="C43">
        <v>-0.25</v>
      </c>
      <c r="D43">
        <v>28</v>
      </c>
      <c r="E43" s="1">
        <v>4.4469999999999999E-12</v>
      </c>
      <c r="F43" s="2">
        <v>-1E-3</v>
      </c>
      <c r="G43" s="2"/>
      <c r="H43" s="2"/>
      <c r="I43">
        <f t="shared" si="0"/>
        <v>-0.5</v>
      </c>
      <c r="J43" s="1">
        <f t="shared" si="1"/>
        <v>98.690634709276509</v>
      </c>
      <c r="L43" s="1"/>
      <c r="M43">
        <v>-0.25</v>
      </c>
      <c r="N43">
        <v>28</v>
      </c>
      <c r="O43" s="1">
        <v>2.4049999999999998E-13</v>
      </c>
      <c r="P43" s="2">
        <v>-1E-3</v>
      </c>
      <c r="Q43" s="2"/>
      <c r="R43" s="1"/>
      <c r="S43" s="1"/>
      <c r="T43">
        <f t="shared" si="2"/>
        <v>-0.5</v>
      </c>
      <c r="U43" s="1">
        <f t="shared" si="3"/>
        <v>99.585921325051757</v>
      </c>
    </row>
    <row r="44" spans="1:21" x14ac:dyDescent="0.3">
      <c r="C44">
        <v>0.25</v>
      </c>
      <c r="D44">
        <v>29</v>
      </c>
      <c r="E44" s="1">
        <v>4.5060000000000004E-12</v>
      </c>
      <c r="F44" s="2">
        <v>-1E-3</v>
      </c>
      <c r="G44" s="2"/>
      <c r="H44" s="2"/>
      <c r="I44">
        <f t="shared" si="0"/>
        <v>0</v>
      </c>
      <c r="J44" s="1">
        <f t="shared" si="1"/>
        <v>100</v>
      </c>
      <c r="L44" s="1"/>
      <c r="M44">
        <v>0.25</v>
      </c>
      <c r="N44">
        <v>29</v>
      </c>
      <c r="O44" s="1">
        <v>2.4149999999999998E-13</v>
      </c>
      <c r="P44" s="2">
        <v>-1E-3</v>
      </c>
      <c r="Q44" s="2"/>
      <c r="R44" s="1"/>
      <c r="S44" s="1"/>
      <c r="T44">
        <f t="shared" si="2"/>
        <v>0</v>
      </c>
      <c r="U44" s="1">
        <f t="shared" si="3"/>
        <v>100</v>
      </c>
    </row>
    <row r="45" spans="1:21" x14ac:dyDescent="0.3">
      <c r="C45">
        <v>0.75</v>
      </c>
      <c r="D45">
        <v>30</v>
      </c>
      <c r="E45" s="1">
        <v>4.4350000000000004E-12</v>
      </c>
      <c r="F45" s="2">
        <v>-1E-3</v>
      </c>
      <c r="G45" s="2"/>
      <c r="H45" s="2"/>
      <c r="I45">
        <f t="shared" si="0"/>
        <v>0.5</v>
      </c>
      <c r="J45" s="1">
        <f t="shared" si="1"/>
        <v>98.424323124722591</v>
      </c>
      <c r="L45" s="1"/>
      <c r="M45">
        <v>0.75</v>
      </c>
      <c r="N45">
        <v>30</v>
      </c>
      <c r="O45" s="1">
        <v>2.3919999999999998E-13</v>
      </c>
      <c r="P45" s="2">
        <v>-1E-3</v>
      </c>
      <c r="Q45" s="2"/>
      <c r="R45" s="1"/>
      <c r="S45" s="1"/>
      <c r="T45">
        <f t="shared" si="2"/>
        <v>0.5</v>
      </c>
      <c r="U45" s="1">
        <f t="shared" si="3"/>
        <v>99.047619047619051</v>
      </c>
    </row>
    <row r="46" spans="1:21" x14ac:dyDescent="0.3">
      <c r="E46" s="1"/>
      <c r="F46" s="1"/>
      <c r="G46" s="2"/>
      <c r="H46" s="2"/>
      <c r="I46">
        <f t="shared" si="0"/>
        <v>-0.25</v>
      </c>
      <c r="J46" s="1">
        <f t="shared" si="1"/>
        <v>0</v>
      </c>
      <c r="L46" s="1"/>
      <c r="P46" s="1"/>
      <c r="Q46" s="2"/>
      <c r="R46" s="1"/>
      <c r="S46" s="1"/>
      <c r="T46">
        <f t="shared" si="2"/>
        <v>-0.25</v>
      </c>
      <c r="U46" s="1">
        <f t="shared" si="3"/>
        <v>0</v>
      </c>
    </row>
    <row r="47" spans="1:21" x14ac:dyDescent="0.3">
      <c r="C47">
        <v>1.25</v>
      </c>
      <c r="D47">
        <v>31</v>
      </c>
      <c r="E47" s="1">
        <v>4.2170000000000003E-12</v>
      </c>
      <c r="F47" s="2">
        <v>-1E-3</v>
      </c>
      <c r="G47" s="2"/>
      <c r="H47" s="2"/>
      <c r="I47">
        <f t="shared" si="0"/>
        <v>1</v>
      </c>
      <c r="J47" s="1">
        <f t="shared" si="1"/>
        <v>93.586329338659567</v>
      </c>
      <c r="L47" s="1"/>
      <c r="M47">
        <v>1.25</v>
      </c>
      <c r="N47">
        <v>31</v>
      </c>
      <c r="O47" s="1">
        <v>2.334E-13</v>
      </c>
      <c r="P47" s="2">
        <v>-1E-3</v>
      </c>
      <c r="Q47" s="2"/>
      <c r="R47" s="1"/>
      <c r="S47" s="1"/>
      <c r="T47">
        <f t="shared" si="2"/>
        <v>1</v>
      </c>
      <c r="U47" s="1">
        <f t="shared" si="3"/>
        <v>96.645962732919259</v>
      </c>
    </row>
    <row r="48" spans="1:21" x14ac:dyDescent="0.3">
      <c r="C48">
        <v>1.75</v>
      </c>
      <c r="D48">
        <v>32</v>
      </c>
      <c r="E48" s="1">
        <v>3.8009999999999997E-12</v>
      </c>
      <c r="F48" s="2">
        <v>-1E-3</v>
      </c>
      <c r="G48" s="2"/>
      <c r="H48" s="2"/>
      <c r="I48">
        <f t="shared" si="0"/>
        <v>1.5</v>
      </c>
      <c r="J48" s="1">
        <f t="shared" si="1"/>
        <v>84.354194407456703</v>
      </c>
      <c r="L48" s="1"/>
      <c r="M48">
        <v>1.75</v>
      </c>
      <c r="N48">
        <v>32</v>
      </c>
      <c r="O48" s="1">
        <v>2.1520000000000001E-13</v>
      </c>
      <c r="P48" s="2">
        <v>-1E-3</v>
      </c>
      <c r="Q48" s="2"/>
      <c r="R48" s="1"/>
      <c r="S48" s="1"/>
      <c r="T48">
        <f t="shared" si="2"/>
        <v>1.5</v>
      </c>
      <c r="U48" s="1">
        <f t="shared" si="3"/>
        <v>89.10973084886129</v>
      </c>
    </row>
    <row r="49" spans="3:21" x14ac:dyDescent="0.3">
      <c r="C49">
        <v>2.25</v>
      </c>
      <c r="D49">
        <v>33</v>
      </c>
      <c r="E49" s="1">
        <v>3.1250000000000001E-12</v>
      </c>
      <c r="F49" s="2">
        <v>-1E-3</v>
      </c>
      <c r="G49" s="2"/>
      <c r="H49" s="2"/>
      <c r="I49">
        <f t="shared" si="0"/>
        <v>2</v>
      </c>
      <c r="J49" s="1">
        <f t="shared" si="1"/>
        <v>69.351975144252108</v>
      </c>
      <c r="L49" s="1"/>
      <c r="M49">
        <v>2.25</v>
      </c>
      <c r="N49">
        <v>33</v>
      </c>
      <c r="O49" s="1">
        <v>1.77E-13</v>
      </c>
      <c r="P49" s="2">
        <v>-1E-3</v>
      </c>
      <c r="Q49" s="2"/>
      <c r="R49" s="1"/>
      <c r="S49" s="1"/>
      <c r="T49">
        <f t="shared" si="2"/>
        <v>2</v>
      </c>
      <c r="U49" s="1">
        <f t="shared" si="3"/>
        <v>73.291925465838517</v>
      </c>
    </row>
    <row r="50" spans="3:21" x14ac:dyDescent="0.3">
      <c r="C50">
        <v>2.75</v>
      </c>
      <c r="D50">
        <v>34</v>
      </c>
      <c r="E50" s="1">
        <v>2.1890000000000001E-12</v>
      </c>
      <c r="F50" s="2">
        <v>-1E-3</v>
      </c>
      <c r="G50" s="2"/>
      <c r="H50" s="2"/>
      <c r="I50">
        <f t="shared" si="0"/>
        <v>2.5</v>
      </c>
      <c r="J50" s="1">
        <f t="shared" si="1"/>
        <v>48.579671549045713</v>
      </c>
      <c r="L50" s="1"/>
      <c r="M50">
        <v>2.75</v>
      </c>
      <c r="N50">
        <v>34</v>
      </c>
      <c r="O50" s="1">
        <v>1.2150000000000001E-13</v>
      </c>
      <c r="P50" s="2">
        <v>-2E-3</v>
      </c>
      <c r="Q50" s="2"/>
      <c r="R50" s="1"/>
      <c r="S50" s="1"/>
      <c r="T50">
        <f t="shared" si="2"/>
        <v>2.5</v>
      </c>
      <c r="U50" s="1">
        <f t="shared" si="3"/>
        <v>50.310559006211186</v>
      </c>
    </row>
    <row r="51" spans="3:21" x14ac:dyDescent="0.3">
      <c r="C51">
        <v>3.25</v>
      </c>
      <c r="D51">
        <v>35</v>
      </c>
      <c r="E51" s="1">
        <v>1.249E-12</v>
      </c>
      <c r="F51" s="2">
        <v>-1E-3</v>
      </c>
      <c r="G51" s="2"/>
      <c r="H51" s="2"/>
      <c r="I51">
        <f t="shared" si="0"/>
        <v>3</v>
      </c>
      <c r="J51" s="1">
        <f t="shared" si="1"/>
        <v>27.718597425654679</v>
      </c>
      <c r="L51" s="1"/>
      <c r="M51">
        <v>3.25</v>
      </c>
      <c r="N51">
        <v>35</v>
      </c>
      <c r="O51" s="1">
        <v>6.6169999999999997E-14</v>
      </c>
      <c r="P51" s="2">
        <v>-2E-3</v>
      </c>
      <c r="Q51" s="2"/>
      <c r="R51" s="1"/>
      <c r="S51" s="1"/>
      <c r="T51">
        <f t="shared" si="2"/>
        <v>3</v>
      </c>
      <c r="U51" s="1">
        <f t="shared" si="3"/>
        <v>27.399585921325055</v>
      </c>
    </row>
    <row r="52" spans="3:21" x14ac:dyDescent="0.3">
      <c r="E52" s="1"/>
      <c r="F52" s="1"/>
      <c r="G52" s="2"/>
      <c r="H52" s="2"/>
      <c r="I52">
        <f t="shared" si="0"/>
        <v>-0.25</v>
      </c>
      <c r="J52" s="1">
        <f t="shared" si="1"/>
        <v>0</v>
      </c>
      <c r="L52" s="1"/>
      <c r="P52" s="1"/>
      <c r="Q52" s="2"/>
      <c r="R52" s="1"/>
      <c r="S52" s="1"/>
      <c r="T52">
        <f t="shared" si="2"/>
        <v>-0.25</v>
      </c>
      <c r="U52" s="1">
        <f t="shared" si="3"/>
        <v>0</v>
      </c>
    </row>
    <row r="53" spans="3:21" x14ac:dyDescent="0.3">
      <c r="C53">
        <v>3.75</v>
      </c>
      <c r="D53">
        <v>36</v>
      </c>
      <c r="E53" s="1">
        <v>5.9390000000000002E-13</v>
      </c>
      <c r="F53" s="2">
        <v>-2E-3</v>
      </c>
      <c r="G53" s="2"/>
      <c r="H53" s="2"/>
      <c r="I53">
        <f t="shared" si="0"/>
        <v>3.5</v>
      </c>
      <c r="J53" s="1">
        <f t="shared" si="1"/>
        <v>13.180204172214824</v>
      </c>
      <c r="L53" s="1"/>
      <c r="M53">
        <v>3.75</v>
      </c>
      <c r="N53">
        <v>36</v>
      </c>
      <c r="O53" s="1">
        <v>2.9210000000000003E-14</v>
      </c>
      <c r="P53" s="2">
        <v>-3.0000000000000001E-3</v>
      </c>
      <c r="Q53" s="2"/>
      <c r="R53" s="1"/>
      <c r="S53" s="1"/>
      <c r="T53">
        <f t="shared" si="2"/>
        <v>3.5</v>
      </c>
      <c r="U53" s="1">
        <f t="shared" si="3"/>
        <v>12.095238095238098</v>
      </c>
    </row>
    <row r="54" spans="3:21" x14ac:dyDescent="0.3">
      <c r="C54">
        <v>4.25</v>
      </c>
      <c r="D54">
        <v>37</v>
      </c>
      <c r="E54" s="1">
        <v>2.5240000000000002E-13</v>
      </c>
      <c r="F54" s="2">
        <v>-3.0000000000000001E-3</v>
      </c>
      <c r="G54" s="2"/>
      <c r="H54" s="2"/>
      <c r="I54">
        <f t="shared" si="0"/>
        <v>4</v>
      </c>
      <c r="J54" s="1">
        <f t="shared" si="1"/>
        <v>5.6014203284509536</v>
      </c>
      <c r="L54" s="1"/>
      <c r="M54">
        <v>4.25</v>
      </c>
      <c r="N54">
        <v>37</v>
      </c>
      <c r="O54" s="1">
        <v>1.1470000000000001E-14</v>
      </c>
      <c r="P54" s="2">
        <v>-5.0000000000000001E-3</v>
      </c>
      <c r="Q54" s="2"/>
      <c r="R54" s="1"/>
      <c r="S54" s="1"/>
      <c r="T54">
        <f t="shared" si="2"/>
        <v>4</v>
      </c>
      <c r="U54" s="1">
        <f t="shared" si="3"/>
        <v>4.7494824016563149</v>
      </c>
    </row>
    <row r="55" spans="3:21" x14ac:dyDescent="0.3">
      <c r="C55">
        <v>4.75</v>
      </c>
      <c r="D55">
        <v>38</v>
      </c>
      <c r="E55" s="1">
        <v>1.097E-13</v>
      </c>
      <c r="F55" s="2">
        <v>-5.0000000000000001E-3</v>
      </c>
      <c r="G55" s="2"/>
      <c r="H55" s="2"/>
      <c r="I55">
        <f t="shared" si="0"/>
        <v>4.5</v>
      </c>
      <c r="J55" s="1">
        <f t="shared" si="1"/>
        <v>2.4345317354638256</v>
      </c>
      <c r="L55" s="1"/>
      <c r="M55">
        <v>4.75</v>
      </c>
      <c r="N55">
        <v>38</v>
      </c>
      <c r="O55" s="1">
        <v>5.1780000000000001E-15</v>
      </c>
      <c r="P55" s="2">
        <v>-8.0000000000000002E-3</v>
      </c>
      <c r="Q55" s="2"/>
      <c r="R55" s="1"/>
      <c r="S55" s="1"/>
      <c r="T55">
        <f t="shared" si="2"/>
        <v>4.5</v>
      </c>
      <c r="U55" s="1">
        <f t="shared" si="3"/>
        <v>2.1440993788819878</v>
      </c>
    </row>
    <row r="56" spans="3:21" x14ac:dyDescent="0.3">
      <c r="C56">
        <v>5.25</v>
      </c>
      <c r="D56">
        <v>39</v>
      </c>
      <c r="E56" s="1">
        <v>5.9489999999999994E-14</v>
      </c>
      <c r="F56" s="2">
        <v>-6.0000000000000001E-3</v>
      </c>
      <c r="G56" s="2"/>
      <c r="H56" s="2"/>
      <c r="I56">
        <f t="shared" si="0"/>
        <v>5</v>
      </c>
      <c r="J56" s="1">
        <f t="shared" si="1"/>
        <v>1.3202396804260983</v>
      </c>
      <c r="L56" s="1"/>
      <c r="M56">
        <v>5.25</v>
      </c>
      <c r="N56">
        <v>39</v>
      </c>
      <c r="O56" s="1">
        <v>3.036E-15</v>
      </c>
      <c r="P56" s="2">
        <v>-0.01</v>
      </c>
      <c r="Q56" s="2"/>
      <c r="R56" s="1"/>
      <c r="S56" s="1"/>
      <c r="T56">
        <f t="shared" si="2"/>
        <v>5</v>
      </c>
      <c r="U56" s="1">
        <f t="shared" si="3"/>
        <v>1.2571428571428571</v>
      </c>
    </row>
    <row r="57" spans="3:21" x14ac:dyDescent="0.3">
      <c r="C57">
        <v>5.75</v>
      </c>
      <c r="D57">
        <v>40</v>
      </c>
      <c r="E57" s="1">
        <v>3.8490000000000002E-14</v>
      </c>
      <c r="F57" s="2">
        <v>-8.0000000000000002E-3</v>
      </c>
      <c r="G57" s="2"/>
      <c r="H57" s="2"/>
      <c r="I57">
        <f t="shared" si="0"/>
        <v>5.5</v>
      </c>
      <c r="J57" s="1">
        <f t="shared" si="1"/>
        <v>0.85419440745672437</v>
      </c>
      <c r="L57" s="1"/>
      <c r="M57">
        <v>5.75</v>
      </c>
      <c r="N57">
        <v>40</v>
      </c>
      <c r="O57" s="1">
        <v>2.0039999999999998E-15</v>
      </c>
      <c r="P57" s="2">
        <v>-1.2999999999999999E-2</v>
      </c>
      <c r="Q57" s="2"/>
      <c r="R57" s="1"/>
      <c r="S57" s="1"/>
      <c r="T57">
        <f t="shared" si="2"/>
        <v>5.5</v>
      </c>
      <c r="U57" s="1">
        <f t="shared" si="3"/>
        <v>0.82981366459627326</v>
      </c>
    </row>
    <row r="58" spans="3:21" x14ac:dyDescent="0.3">
      <c r="E58" s="1"/>
      <c r="F58" s="1"/>
      <c r="G58" s="2"/>
      <c r="H58" s="2"/>
      <c r="I58">
        <f t="shared" si="0"/>
        <v>-0.25</v>
      </c>
      <c r="J58" s="1">
        <f t="shared" si="1"/>
        <v>0</v>
      </c>
      <c r="L58" s="1"/>
      <c r="P58" s="1"/>
      <c r="Q58" s="2"/>
      <c r="R58" s="1"/>
      <c r="S58" s="1"/>
      <c r="T58">
        <f t="shared" si="2"/>
        <v>-0.25</v>
      </c>
      <c r="U58" s="1">
        <f t="shared" si="3"/>
        <v>0</v>
      </c>
    </row>
    <row r="59" spans="3:21" x14ac:dyDescent="0.3">
      <c r="C59">
        <v>6.25</v>
      </c>
      <c r="D59">
        <v>41</v>
      </c>
      <c r="E59" s="1">
        <v>2.6909999999999999E-14</v>
      </c>
      <c r="F59" s="2">
        <v>-0.01</v>
      </c>
      <c r="G59" s="2"/>
      <c r="H59" s="2"/>
      <c r="I59">
        <f t="shared" si="0"/>
        <v>6</v>
      </c>
      <c r="J59" s="1">
        <f t="shared" si="1"/>
        <v>0.59720372836218361</v>
      </c>
      <c r="L59" s="1"/>
      <c r="M59">
        <v>6.25</v>
      </c>
      <c r="N59">
        <v>41</v>
      </c>
      <c r="O59" s="1">
        <v>1.3520000000000001E-15</v>
      </c>
      <c r="P59" s="2">
        <v>-1.4999999999999999E-2</v>
      </c>
      <c r="Q59" s="2"/>
      <c r="R59" s="1"/>
      <c r="S59" s="1"/>
      <c r="T59">
        <f t="shared" si="2"/>
        <v>6</v>
      </c>
      <c r="U59" s="1">
        <f t="shared" si="3"/>
        <v>0.55983436853002078</v>
      </c>
    </row>
    <row r="60" spans="3:21" x14ac:dyDescent="0.3">
      <c r="C60">
        <v>6.75</v>
      </c>
      <c r="D60">
        <v>42</v>
      </c>
      <c r="E60" s="1">
        <v>1.845E-14</v>
      </c>
      <c r="F60" s="2">
        <v>-1.2E-2</v>
      </c>
      <c r="G60" s="2"/>
      <c r="I60">
        <f t="shared" si="0"/>
        <v>6.5</v>
      </c>
      <c r="J60" s="1">
        <f t="shared" si="1"/>
        <v>0.40945406125166439</v>
      </c>
      <c r="L60" s="1"/>
      <c r="M60">
        <v>6.75</v>
      </c>
      <c r="N60">
        <v>42</v>
      </c>
      <c r="O60" s="1">
        <v>9.8689999999999992E-16</v>
      </c>
      <c r="P60" s="2">
        <v>-1.7999999999999999E-2</v>
      </c>
      <c r="Q60" s="2"/>
      <c r="R60" s="1"/>
      <c r="S60" s="1"/>
      <c r="T60">
        <f t="shared" si="2"/>
        <v>6.5</v>
      </c>
      <c r="U60" s="1">
        <f t="shared" si="3"/>
        <v>0.40865424430641822</v>
      </c>
    </row>
    <row r="61" spans="3:21" x14ac:dyDescent="0.3">
      <c r="C61">
        <v>7.25</v>
      </c>
      <c r="D61">
        <v>43</v>
      </c>
      <c r="E61" s="1">
        <v>1.244E-14</v>
      </c>
      <c r="F61" s="2">
        <v>-1.4E-2</v>
      </c>
      <c r="G61" s="2"/>
      <c r="I61">
        <f t="shared" si="0"/>
        <v>7</v>
      </c>
      <c r="J61" s="1">
        <f t="shared" si="1"/>
        <v>0.27607634265423875</v>
      </c>
      <c r="L61" s="1"/>
      <c r="M61">
        <v>7.25</v>
      </c>
      <c r="N61">
        <v>43</v>
      </c>
      <c r="O61" s="1">
        <v>6.6139999999999996E-16</v>
      </c>
      <c r="P61" s="2">
        <v>-2.1999999999999999E-2</v>
      </c>
      <c r="Q61" s="2"/>
      <c r="R61" s="1"/>
      <c r="S61" s="1"/>
      <c r="T61">
        <f t="shared" si="2"/>
        <v>7</v>
      </c>
      <c r="U61" s="1">
        <f t="shared" si="3"/>
        <v>0.27387163561076605</v>
      </c>
    </row>
    <row r="62" spans="3:21" x14ac:dyDescent="0.3">
      <c r="C62">
        <v>7.75</v>
      </c>
      <c r="D62">
        <v>44</v>
      </c>
      <c r="E62" s="1">
        <v>8.9369999999999999E-15</v>
      </c>
      <c r="F62" s="2">
        <v>-1.7000000000000001E-2</v>
      </c>
      <c r="G62" s="2"/>
      <c r="I62">
        <f t="shared" si="0"/>
        <v>7.5</v>
      </c>
      <c r="J62" s="1">
        <f t="shared" si="1"/>
        <v>0.19833555259653793</v>
      </c>
      <c r="L62" s="1"/>
      <c r="M62">
        <v>7.75</v>
      </c>
      <c r="N62">
        <v>44</v>
      </c>
      <c r="O62" s="1">
        <v>4.5009999999999996E-16</v>
      </c>
      <c r="P62" s="2">
        <v>-2.5999999999999999E-2</v>
      </c>
      <c r="Q62" s="2"/>
      <c r="R62" s="1"/>
      <c r="S62" s="1"/>
      <c r="T62">
        <f t="shared" si="2"/>
        <v>7.5</v>
      </c>
      <c r="U62" s="1">
        <f t="shared" si="3"/>
        <v>0.18637681159420291</v>
      </c>
    </row>
    <row r="63" spans="3:21" x14ac:dyDescent="0.3">
      <c r="C63">
        <v>8.25</v>
      </c>
      <c r="D63">
        <v>45</v>
      </c>
      <c r="E63" s="1">
        <v>6.3079999999999999E-15</v>
      </c>
      <c r="F63" s="2">
        <v>-0.02</v>
      </c>
      <c r="G63" s="2"/>
      <c r="I63">
        <f t="shared" si="0"/>
        <v>8</v>
      </c>
      <c r="J63" s="1">
        <f t="shared" si="1"/>
        <v>0.13999112294718152</v>
      </c>
      <c r="L63" s="1"/>
      <c r="M63">
        <v>8.25</v>
      </c>
      <c r="N63">
        <v>45</v>
      </c>
      <c r="O63" s="1">
        <v>3.1820000000000002E-16</v>
      </c>
      <c r="P63" s="2">
        <v>-3.1E-2</v>
      </c>
      <c r="Q63" s="2"/>
      <c r="R63" s="1"/>
      <c r="S63" s="1"/>
      <c r="T63">
        <f t="shared" si="2"/>
        <v>8</v>
      </c>
      <c r="U63" s="1">
        <f t="shared" si="3"/>
        <v>0.13175983436853003</v>
      </c>
    </row>
    <row r="64" spans="3:21" x14ac:dyDescent="0.3">
      <c r="F64" s="1"/>
      <c r="G64" s="2"/>
      <c r="I64">
        <f t="shared" si="0"/>
        <v>-0.25</v>
      </c>
      <c r="J64" s="1">
        <f t="shared" si="1"/>
        <v>0</v>
      </c>
      <c r="L64" s="1"/>
      <c r="P64" s="1"/>
      <c r="Q64" s="2"/>
      <c r="R64" s="1"/>
      <c r="S64" s="1"/>
      <c r="T64">
        <f t="shared" si="2"/>
        <v>-0.25</v>
      </c>
      <c r="U64" s="1">
        <f t="shared" si="3"/>
        <v>0</v>
      </c>
    </row>
    <row r="65" spans="3:21" x14ac:dyDescent="0.3">
      <c r="C65">
        <v>8.75</v>
      </c>
      <c r="D65">
        <v>46</v>
      </c>
      <c r="E65" s="1">
        <v>3.8289999999999997E-15</v>
      </c>
      <c r="F65" s="2">
        <v>-2.5000000000000001E-2</v>
      </c>
      <c r="G65" s="2"/>
      <c r="I65">
        <f t="shared" si="0"/>
        <v>8.5</v>
      </c>
      <c r="J65" s="1">
        <f t="shared" si="1"/>
        <v>8.4975588104749214E-2</v>
      </c>
      <c r="L65" s="1"/>
      <c r="M65">
        <v>8.75</v>
      </c>
      <c r="N65">
        <v>46</v>
      </c>
      <c r="O65" s="1">
        <v>1.8059999999999999E-16</v>
      </c>
      <c r="P65" s="2">
        <v>-0.04</v>
      </c>
      <c r="Q65" s="2"/>
      <c r="R65" s="1"/>
      <c r="T65">
        <f t="shared" si="2"/>
        <v>8.5</v>
      </c>
      <c r="U65" s="1">
        <f t="shared" si="3"/>
        <v>7.4782608695652175E-2</v>
      </c>
    </row>
    <row r="66" spans="3:21" x14ac:dyDescent="0.3">
      <c r="C66">
        <v>9.25</v>
      </c>
      <c r="D66">
        <v>47</v>
      </c>
      <c r="E66" s="1">
        <v>2.0409999999999998E-15</v>
      </c>
      <c r="F66" s="2">
        <v>-3.4000000000000002E-2</v>
      </c>
      <c r="G66" s="2"/>
      <c r="I66">
        <f t="shared" si="0"/>
        <v>9</v>
      </c>
      <c r="J66" s="1">
        <f t="shared" si="1"/>
        <v>4.5295162006213925E-2</v>
      </c>
      <c r="L66" s="1"/>
      <c r="M66">
        <v>9.25</v>
      </c>
      <c r="N66">
        <v>47</v>
      </c>
      <c r="O66" s="1">
        <v>1.1270000000000001E-16</v>
      </c>
      <c r="P66" s="2">
        <v>-0.05</v>
      </c>
      <c r="Q66" s="2"/>
      <c r="R66" s="1"/>
      <c r="T66">
        <f t="shared" si="2"/>
        <v>9</v>
      </c>
      <c r="U66" s="1">
        <f t="shared" si="3"/>
        <v>4.6666666666666676E-2</v>
      </c>
    </row>
    <row r="67" spans="3:21" x14ac:dyDescent="0.3">
      <c r="C67">
        <v>9.75</v>
      </c>
      <c r="D67">
        <v>48</v>
      </c>
      <c r="E67" s="1">
        <v>1.009E-15</v>
      </c>
      <c r="F67" s="2">
        <v>-4.7E-2</v>
      </c>
      <c r="G67" s="2"/>
      <c r="I67">
        <f t="shared" si="0"/>
        <v>9.5</v>
      </c>
      <c r="J67" s="1">
        <f t="shared" si="1"/>
        <v>2.239236573457612E-2</v>
      </c>
      <c r="L67" s="1"/>
      <c r="M67">
        <v>9.75</v>
      </c>
      <c r="N67">
        <v>48</v>
      </c>
      <c r="O67" s="1">
        <v>6.0740000000000002E-17</v>
      </c>
      <c r="P67" s="2">
        <v>-6.2E-2</v>
      </c>
      <c r="Q67" s="2"/>
      <c r="R67" s="1"/>
      <c r="T67">
        <f t="shared" si="2"/>
        <v>9.5</v>
      </c>
      <c r="U67" s="1">
        <f t="shared" si="3"/>
        <v>2.515113871635611E-2</v>
      </c>
    </row>
    <row r="68" spans="3:21" x14ac:dyDescent="0.3">
      <c r="C68">
        <v>10.25</v>
      </c>
      <c r="D68">
        <v>49</v>
      </c>
      <c r="E68" s="1">
        <v>6.3920000000000001E-16</v>
      </c>
      <c r="F68" s="2">
        <v>-5.8999999999999997E-2</v>
      </c>
      <c r="G68" s="2"/>
      <c r="I68">
        <f t="shared" si="0"/>
        <v>10</v>
      </c>
      <c r="J68" s="1">
        <f t="shared" si="1"/>
        <v>1.4185530403905902E-2</v>
      </c>
      <c r="L68" s="1"/>
      <c r="M68">
        <v>10.25</v>
      </c>
      <c r="N68">
        <v>49</v>
      </c>
      <c r="O68" s="1">
        <v>4.7679999999999999E-17</v>
      </c>
      <c r="P68" s="2">
        <v>-7.1999999999999995E-2</v>
      </c>
      <c r="Q68" s="2"/>
      <c r="R68" s="1"/>
      <c r="T68">
        <f t="shared" si="2"/>
        <v>10</v>
      </c>
      <c r="U68" s="1">
        <f t="shared" si="3"/>
        <v>1.9743271221532091E-2</v>
      </c>
    </row>
    <row r="69" spans="3:21" x14ac:dyDescent="0.3">
      <c r="C69">
        <v>10.75</v>
      </c>
      <c r="D69">
        <v>50</v>
      </c>
      <c r="E69" s="1">
        <v>4.3870000000000001E-16</v>
      </c>
      <c r="F69" s="2">
        <v>-6.5000000000000002E-2</v>
      </c>
      <c r="I69">
        <f t="shared" si="0"/>
        <v>10.5</v>
      </c>
      <c r="J69" s="1">
        <f t="shared" si="1"/>
        <v>9.7359076786506862E-3</v>
      </c>
      <c r="L69" s="1"/>
      <c r="M69">
        <v>10.75</v>
      </c>
      <c r="N69">
        <v>50</v>
      </c>
      <c r="O69" s="1">
        <v>3.9100000000000003E-17</v>
      </c>
      <c r="P69" s="2">
        <v>-7.6999999999999999E-2</v>
      </c>
      <c r="Q69" s="2"/>
      <c r="T69">
        <f t="shared" si="2"/>
        <v>10.5</v>
      </c>
      <c r="U69" s="1">
        <f t="shared" si="3"/>
        <v>1.6190476190476193E-2</v>
      </c>
    </row>
    <row r="70" spans="3:21" x14ac:dyDescent="0.3">
      <c r="I70">
        <f t="shared" si="0"/>
        <v>-0.25</v>
      </c>
      <c r="J70" s="1">
        <f t="shared" si="1"/>
        <v>0</v>
      </c>
      <c r="L70" s="1"/>
      <c r="T70">
        <f t="shared" si="2"/>
        <v>-0.25</v>
      </c>
      <c r="U70" s="1">
        <f t="shared" si="3"/>
        <v>0</v>
      </c>
    </row>
    <row r="71" spans="3:21" x14ac:dyDescent="0.3">
      <c r="C71">
        <v>11.25</v>
      </c>
      <c r="D71">
        <v>51</v>
      </c>
      <c r="E71" s="1">
        <v>3.2649999999999998E-16</v>
      </c>
      <c r="F71" s="2">
        <v>-7.9000000000000001E-2</v>
      </c>
      <c r="I71">
        <f t="shared" si="0"/>
        <v>11</v>
      </c>
      <c r="J71" s="1">
        <f t="shared" si="1"/>
        <v>7.2458943630714584E-3</v>
      </c>
      <c r="L71" s="1"/>
      <c r="M71">
        <v>11.25</v>
      </c>
      <c r="N71">
        <v>51</v>
      </c>
      <c r="O71" s="1">
        <v>2.9949999999999999E-17</v>
      </c>
      <c r="P71" s="2">
        <v>-8.5000000000000006E-2</v>
      </c>
      <c r="Q71" s="2"/>
      <c r="T71">
        <f t="shared" si="2"/>
        <v>11</v>
      </c>
      <c r="U71" s="1">
        <f t="shared" si="3"/>
        <v>1.2401656314699793E-2</v>
      </c>
    </row>
    <row r="72" spans="3:21" x14ac:dyDescent="0.3">
      <c r="C72">
        <v>11.75</v>
      </c>
      <c r="D72">
        <v>52</v>
      </c>
      <c r="E72" s="1">
        <v>2.2660000000000002E-16</v>
      </c>
      <c r="F72" s="2">
        <v>-9.0999999999999998E-2</v>
      </c>
      <c r="I72">
        <f t="shared" si="0"/>
        <v>11.5</v>
      </c>
      <c r="J72" s="1">
        <f t="shared" si="1"/>
        <v>5.0288504216600086E-3</v>
      </c>
      <c r="L72" s="1"/>
      <c r="M72">
        <v>11.75</v>
      </c>
      <c r="N72">
        <v>52</v>
      </c>
      <c r="O72" s="1">
        <v>2.4650000000000001E-17</v>
      </c>
      <c r="P72" s="2">
        <v>-9.9000000000000005E-2</v>
      </c>
      <c r="Q72" s="2"/>
      <c r="T72">
        <f t="shared" si="2"/>
        <v>11.5</v>
      </c>
      <c r="U72" s="1">
        <f t="shared" si="3"/>
        <v>1.0207039337474121E-2</v>
      </c>
    </row>
    <row r="73" spans="3:21" x14ac:dyDescent="0.3">
      <c r="C73">
        <v>12.25</v>
      </c>
      <c r="D73">
        <v>53</v>
      </c>
      <c r="E73" s="1">
        <v>1.979E-16</v>
      </c>
      <c r="F73" s="2">
        <v>-9.9000000000000005E-2</v>
      </c>
      <c r="I73">
        <f t="shared" si="0"/>
        <v>12</v>
      </c>
      <c r="J73" s="1">
        <f t="shared" si="1"/>
        <v>4.3919218819351968E-3</v>
      </c>
      <c r="L73" s="1"/>
      <c r="M73">
        <v>12.25</v>
      </c>
      <c r="N73">
        <v>53</v>
      </c>
      <c r="O73" s="1">
        <v>2.3970000000000001E-17</v>
      </c>
      <c r="P73" s="2">
        <v>-0.10100000000000001</v>
      </c>
      <c r="Q73" s="2"/>
      <c r="T73">
        <f t="shared" si="2"/>
        <v>12</v>
      </c>
      <c r="U73" s="1">
        <f t="shared" si="3"/>
        <v>9.9254658385093189E-3</v>
      </c>
    </row>
    <row r="74" spans="3:21" x14ac:dyDescent="0.3">
      <c r="C74">
        <v>12.75</v>
      </c>
      <c r="D74">
        <v>54</v>
      </c>
      <c r="E74" s="1">
        <v>1.049E-16</v>
      </c>
      <c r="F74" s="2">
        <v>-0.122</v>
      </c>
      <c r="I74">
        <f t="shared" si="0"/>
        <v>12.5</v>
      </c>
      <c r="J74" s="1">
        <f t="shared" si="1"/>
        <v>2.3280071016422549E-3</v>
      </c>
      <c r="L74" s="1"/>
      <c r="M74">
        <v>12.75</v>
      </c>
      <c r="N74">
        <v>54</v>
      </c>
      <c r="O74" s="1">
        <v>2.2590000000000001E-17</v>
      </c>
      <c r="P74" s="2">
        <v>-0.105</v>
      </c>
      <c r="Q74" s="2"/>
      <c r="T74">
        <f t="shared" si="2"/>
        <v>12.5</v>
      </c>
      <c r="U74" s="1">
        <f t="shared" si="3"/>
        <v>9.3540372670807472E-3</v>
      </c>
    </row>
    <row r="75" spans="3:21" x14ac:dyDescent="0.3">
      <c r="C75">
        <v>13.25</v>
      </c>
      <c r="D75">
        <v>55</v>
      </c>
      <c r="E75" s="1">
        <v>1.2140000000000001E-16</v>
      </c>
      <c r="F75" s="2">
        <v>-0.122</v>
      </c>
      <c r="I75">
        <f t="shared" si="0"/>
        <v>13</v>
      </c>
      <c r="J75" s="1">
        <f t="shared" si="1"/>
        <v>2.6941855304039057E-3</v>
      </c>
      <c r="L75" s="1"/>
      <c r="M75">
        <v>13.25</v>
      </c>
      <c r="N75">
        <v>55</v>
      </c>
      <c r="O75" s="1">
        <v>1.5250000000000001E-17</v>
      </c>
      <c r="P75" s="2">
        <v>-0.123</v>
      </c>
      <c r="Q75" s="2"/>
      <c r="T75">
        <f t="shared" si="2"/>
        <v>13</v>
      </c>
      <c r="U75" s="1">
        <f t="shared" si="3"/>
        <v>6.3146997929606633E-3</v>
      </c>
    </row>
    <row r="76" spans="3:21" x14ac:dyDescent="0.3">
      <c r="I76">
        <f t="shared" ref="I76:I78" si="4">C76-0.25</f>
        <v>-0.25</v>
      </c>
      <c r="J76" s="1">
        <f t="shared" ref="J76:J78" si="5">E76/$E$44*100</f>
        <v>0</v>
      </c>
      <c r="L76" s="1"/>
      <c r="T76">
        <f t="shared" ref="T76:T78" si="6">M76-0.25</f>
        <v>-0.25</v>
      </c>
      <c r="U76" s="1">
        <f t="shared" ref="U76:U78" si="7">O76/$O$44*100</f>
        <v>0</v>
      </c>
    </row>
    <row r="77" spans="3:21" x14ac:dyDescent="0.3">
      <c r="C77">
        <v>13.75</v>
      </c>
      <c r="D77">
        <v>56</v>
      </c>
      <c r="E77" s="1">
        <v>8.5029999999999998E-17</v>
      </c>
      <c r="F77" s="2">
        <v>-0.15</v>
      </c>
      <c r="I77">
        <f t="shared" si="4"/>
        <v>13.5</v>
      </c>
      <c r="J77" s="1">
        <f t="shared" si="5"/>
        <v>1.8870395028850421E-3</v>
      </c>
      <c r="L77" s="1"/>
      <c r="M77">
        <v>13.75</v>
      </c>
      <c r="N77">
        <v>56</v>
      </c>
      <c r="O77" s="1">
        <v>1.6629999999999999E-17</v>
      </c>
      <c r="P77" s="2">
        <v>-0.122</v>
      </c>
      <c r="Q77" s="2"/>
      <c r="T77">
        <f t="shared" si="6"/>
        <v>13.5</v>
      </c>
      <c r="U77" s="1">
        <f t="shared" si="7"/>
        <v>6.8861283643892341E-3</v>
      </c>
    </row>
    <row r="78" spans="3:21" x14ac:dyDescent="0.3">
      <c r="C78">
        <v>14.25</v>
      </c>
      <c r="D78">
        <v>57</v>
      </c>
      <c r="E78" s="1">
        <v>7.6389999999999995E-17</v>
      </c>
      <c r="F78" s="2">
        <v>-0.14199999999999999</v>
      </c>
      <c r="I78">
        <f t="shared" si="4"/>
        <v>14</v>
      </c>
      <c r="J78" s="1">
        <f t="shared" si="5"/>
        <v>1.6952951620062134E-3</v>
      </c>
      <c r="L78" s="1"/>
      <c r="M78">
        <v>14.25</v>
      </c>
      <c r="N78">
        <v>57</v>
      </c>
      <c r="O78" s="1">
        <v>1.2709999999999999E-17</v>
      </c>
      <c r="P78" s="2">
        <v>-0.127</v>
      </c>
      <c r="T78">
        <f t="shared" si="6"/>
        <v>14</v>
      </c>
      <c r="U78" s="1">
        <f t="shared" si="7"/>
        <v>5.2629399585921322E-3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zoomScale="55" zoomScaleNormal="55" workbookViewId="0">
      <selection activeCell="F4" sqref="F4"/>
    </sheetView>
  </sheetViews>
  <sheetFormatPr defaultRowHeight="16.5" x14ac:dyDescent="0.3"/>
  <cols>
    <col min="1" max="1" width="9.25" bestFit="1" customWidth="1"/>
    <col min="6" max="6" width="16" bestFit="1" customWidth="1"/>
    <col min="10" max="10" width="15.875" bestFit="1" customWidth="1"/>
    <col min="11" max="11" width="13.5" bestFit="1" customWidth="1"/>
    <col min="12" max="12" width="15.875" customWidth="1"/>
    <col min="16" max="16" width="10.375" bestFit="1" customWidth="1"/>
    <col min="20" max="20" width="9.25" bestFit="1" customWidth="1"/>
  </cols>
  <sheetData>
    <row r="1" spans="3:21" x14ac:dyDescent="0.3">
      <c r="C1" t="s">
        <v>19</v>
      </c>
      <c r="M1" t="s">
        <v>19</v>
      </c>
    </row>
    <row r="2" spans="3:21" x14ac:dyDescent="0.3">
      <c r="C2" t="s">
        <v>11</v>
      </c>
      <c r="D2" t="s">
        <v>12</v>
      </c>
      <c r="I2" t="s">
        <v>14</v>
      </c>
      <c r="M2" t="s">
        <v>1</v>
      </c>
      <c r="T2" t="s">
        <v>14</v>
      </c>
    </row>
    <row r="3" spans="3:21" x14ac:dyDescent="0.3">
      <c r="C3" t="s">
        <v>9</v>
      </c>
      <c r="M3" t="s">
        <v>9</v>
      </c>
    </row>
    <row r="6" spans="3:21" x14ac:dyDescent="0.3">
      <c r="C6" t="s">
        <v>18</v>
      </c>
      <c r="M6" t="s">
        <v>18</v>
      </c>
    </row>
    <row r="8" spans="3:21" x14ac:dyDescent="0.3">
      <c r="C8" t="s">
        <v>3</v>
      </c>
      <c r="M8" t="s">
        <v>3</v>
      </c>
    </row>
    <row r="9" spans="3:21" x14ac:dyDescent="0.3">
      <c r="C9" t="s">
        <v>4</v>
      </c>
      <c r="M9" t="s">
        <v>4</v>
      </c>
    </row>
    <row r="10" spans="3:21" x14ac:dyDescent="0.3">
      <c r="C10" t="s">
        <v>6</v>
      </c>
      <c r="I10" t="s">
        <v>8</v>
      </c>
      <c r="J10" t="s">
        <v>2</v>
      </c>
      <c r="M10" t="s">
        <v>6</v>
      </c>
      <c r="T10" t="s">
        <v>8</v>
      </c>
      <c r="U10" t="s">
        <v>7</v>
      </c>
    </row>
    <row r="11" spans="3:21" x14ac:dyDescent="0.3">
      <c r="C11">
        <v>-13.75</v>
      </c>
      <c r="D11">
        <v>1</v>
      </c>
      <c r="E11" s="1">
        <v>6.5790000000000005E-17</v>
      </c>
      <c r="F11" s="2">
        <v>-0.153</v>
      </c>
      <c r="I11">
        <f>C11-0.25</f>
        <v>-14</v>
      </c>
      <c r="J11" s="1">
        <f>E11/$E$44*100</f>
        <v>2.1195231958762886E-3</v>
      </c>
      <c r="L11" s="1"/>
      <c r="M11">
        <v>-13.75</v>
      </c>
      <c r="N11">
        <v>1</v>
      </c>
      <c r="O11" s="1">
        <v>1.289E-17</v>
      </c>
      <c r="P11" s="2">
        <v>-0.13700000000000001</v>
      </c>
      <c r="Q11" s="2"/>
      <c r="T11">
        <f>M11-0.25</f>
        <v>-14</v>
      </c>
      <c r="U11" s="1">
        <f>O11/$O$44*100</f>
        <v>1.0813758389261744E-2</v>
      </c>
    </row>
    <row r="12" spans="3:21" x14ac:dyDescent="0.3">
      <c r="C12">
        <v>-13.25</v>
      </c>
      <c r="D12">
        <v>2</v>
      </c>
      <c r="E12" s="1">
        <v>9.1110000000000003E-17</v>
      </c>
      <c r="F12" s="2">
        <v>-0.13800000000000001</v>
      </c>
      <c r="G12" s="2"/>
      <c r="H12" s="2"/>
      <c r="I12">
        <f t="shared" ref="I12:I75" si="0">C12-0.25</f>
        <v>-13.5</v>
      </c>
      <c r="J12" s="1">
        <f t="shared" ref="J12:J75" si="1">E12/$E$44*100</f>
        <v>2.9352448453608248E-3</v>
      </c>
      <c r="L12" s="1"/>
      <c r="M12">
        <v>-13.25</v>
      </c>
      <c r="N12">
        <v>2</v>
      </c>
      <c r="O12" s="1">
        <v>1.4829999999999999E-17</v>
      </c>
      <c r="P12" s="2">
        <v>-0.12</v>
      </c>
      <c r="Q12" s="2"/>
      <c r="R12" s="1"/>
      <c r="T12">
        <f t="shared" ref="T12:T75" si="2">M12-0.25</f>
        <v>-13.5</v>
      </c>
      <c r="U12" s="1">
        <f t="shared" ref="U12:U75" si="3">O12/$O$44*100</f>
        <v>1.2441275167785234E-2</v>
      </c>
    </row>
    <row r="13" spans="3:21" x14ac:dyDescent="0.3">
      <c r="C13">
        <v>-12.75</v>
      </c>
      <c r="D13">
        <v>3</v>
      </c>
      <c r="E13" s="1">
        <v>1.113E-16</v>
      </c>
      <c r="F13" s="2">
        <v>-0.124</v>
      </c>
      <c r="G13" s="2"/>
      <c r="H13" s="2"/>
      <c r="I13">
        <f t="shared" si="0"/>
        <v>-13</v>
      </c>
      <c r="J13" s="1">
        <f t="shared" si="1"/>
        <v>3.58569587628866E-3</v>
      </c>
      <c r="L13" s="1"/>
      <c r="M13">
        <v>-12.75</v>
      </c>
      <c r="N13">
        <v>3</v>
      </c>
      <c r="O13" s="1">
        <v>2.0870000000000001E-17</v>
      </c>
      <c r="P13" s="2">
        <v>-0.10100000000000001</v>
      </c>
      <c r="Q13" s="2"/>
      <c r="R13" s="1"/>
      <c r="T13">
        <f t="shared" si="2"/>
        <v>-13</v>
      </c>
      <c r="U13" s="1">
        <f t="shared" si="3"/>
        <v>1.7508389261744965E-2</v>
      </c>
    </row>
    <row r="14" spans="3:21" x14ac:dyDescent="0.3">
      <c r="C14">
        <v>-12.25</v>
      </c>
      <c r="D14">
        <v>4</v>
      </c>
      <c r="E14" s="1">
        <v>1.085E-16</v>
      </c>
      <c r="F14" s="2">
        <v>-0.122</v>
      </c>
      <c r="G14" s="2"/>
      <c r="H14" s="2"/>
      <c r="I14">
        <f t="shared" si="0"/>
        <v>-12.5</v>
      </c>
      <c r="J14" s="1">
        <f t="shared" si="1"/>
        <v>3.4954896907216496E-3</v>
      </c>
      <c r="L14" s="1"/>
      <c r="M14">
        <v>-12.25</v>
      </c>
      <c r="N14">
        <v>4</v>
      </c>
      <c r="O14" s="1">
        <v>2.0819999999999999E-17</v>
      </c>
      <c r="P14" s="2">
        <v>-0.112</v>
      </c>
      <c r="Q14" s="2"/>
      <c r="R14" s="1"/>
      <c r="T14">
        <f t="shared" si="2"/>
        <v>-12.5</v>
      </c>
      <c r="U14" s="1">
        <f t="shared" si="3"/>
        <v>1.746644295302013E-2</v>
      </c>
    </row>
    <row r="15" spans="3:21" x14ac:dyDescent="0.3">
      <c r="C15">
        <v>-11.75</v>
      </c>
      <c r="D15">
        <v>5</v>
      </c>
      <c r="E15" s="1">
        <v>1.587E-16</v>
      </c>
      <c r="F15" s="2">
        <v>-0.112</v>
      </c>
      <c r="G15" s="2"/>
      <c r="H15" s="2"/>
      <c r="I15">
        <f t="shared" si="0"/>
        <v>-12</v>
      </c>
      <c r="J15" s="1">
        <f t="shared" si="1"/>
        <v>5.1127577319587626E-3</v>
      </c>
      <c r="L15" s="1"/>
      <c r="M15">
        <v>-11.75</v>
      </c>
      <c r="N15">
        <v>5</v>
      </c>
      <c r="O15" s="1">
        <v>2.5280000000000001E-17</v>
      </c>
      <c r="P15" s="2">
        <v>-9.8000000000000004E-2</v>
      </c>
      <c r="Q15" s="2"/>
      <c r="R15" s="1"/>
      <c r="T15">
        <f t="shared" si="2"/>
        <v>-12</v>
      </c>
      <c r="U15" s="1">
        <f t="shared" si="3"/>
        <v>2.1208053691275167E-2</v>
      </c>
    </row>
    <row r="16" spans="3:21" x14ac:dyDescent="0.3">
      <c r="E16" s="1"/>
      <c r="F16" s="1"/>
      <c r="G16" s="2"/>
      <c r="H16" s="2"/>
      <c r="I16">
        <f t="shared" si="0"/>
        <v>-0.25</v>
      </c>
      <c r="J16" s="1">
        <f t="shared" si="1"/>
        <v>0</v>
      </c>
      <c r="L16" s="1"/>
      <c r="P16" s="1"/>
      <c r="Q16" s="2"/>
      <c r="R16" s="1"/>
      <c r="T16">
        <f t="shared" si="2"/>
        <v>-0.25</v>
      </c>
      <c r="U16" s="1">
        <f t="shared" si="3"/>
        <v>0</v>
      </c>
    </row>
    <row r="17" spans="3:21" x14ac:dyDescent="0.3">
      <c r="C17">
        <v>-11.25</v>
      </c>
      <c r="D17">
        <v>6</v>
      </c>
      <c r="E17" s="1">
        <v>1.6270000000000001E-16</v>
      </c>
      <c r="F17" s="2">
        <v>-0.104</v>
      </c>
      <c r="G17" s="2"/>
      <c r="H17" s="2"/>
      <c r="I17">
        <f t="shared" si="0"/>
        <v>-11.5</v>
      </c>
      <c r="J17" s="1">
        <f t="shared" si="1"/>
        <v>5.2416237113402063E-3</v>
      </c>
      <c r="L17" s="1"/>
      <c r="M17">
        <v>-11.25</v>
      </c>
      <c r="N17">
        <v>6</v>
      </c>
      <c r="O17" s="1">
        <v>2.7859999999999998E-17</v>
      </c>
      <c r="P17" s="2">
        <v>-9.1999999999999998E-2</v>
      </c>
      <c r="Q17" s="2"/>
      <c r="R17" s="1"/>
      <c r="T17">
        <f t="shared" si="2"/>
        <v>-11.5</v>
      </c>
      <c r="U17" s="1">
        <f t="shared" si="3"/>
        <v>2.3372483221476507E-2</v>
      </c>
    </row>
    <row r="18" spans="3:21" x14ac:dyDescent="0.3">
      <c r="C18">
        <v>-10.75</v>
      </c>
      <c r="D18">
        <v>7</v>
      </c>
      <c r="E18" s="1">
        <v>2.1109999999999999E-16</v>
      </c>
      <c r="F18" s="2">
        <v>-9.1999999999999998E-2</v>
      </c>
      <c r="G18" s="2"/>
      <c r="H18" s="2"/>
      <c r="I18">
        <f t="shared" si="0"/>
        <v>-11</v>
      </c>
      <c r="J18" s="1">
        <f t="shared" si="1"/>
        <v>6.8009020618556701E-3</v>
      </c>
      <c r="L18" s="1"/>
      <c r="M18">
        <v>-10.75</v>
      </c>
      <c r="N18">
        <v>7</v>
      </c>
      <c r="O18" s="1">
        <v>3.0290000000000001E-17</v>
      </c>
      <c r="P18" s="2">
        <v>-0.09</v>
      </c>
      <c r="Q18" s="2"/>
      <c r="R18" s="1"/>
      <c r="T18">
        <f t="shared" si="2"/>
        <v>-11</v>
      </c>
      <c r="U18" s="1">
        <f t="shared" si="3"/>
        <v>2.5411073825503352E-2</v>
      </c>
    </row>
    <row r="19" spans="3:21" x14ac:dyDescent="0.3">
      <c r="C19">
        <v>-10.25</v>
      </c>
      <c r="D19">
        <v>8</v>
      </c>
      <c r="E19" s="1">
        <v>2.7429999999999999E-16</v>
      </c>
      <c r="F19" s="2">
        <v>-8.4000000000000005E-2</v>
      </c>
      <c r="G19" s="2"/>
      <c r="H19" s="2"/>
      <c r="I19">
        <f t="shared" si="0"/>
        <v>-10.5</v>
      </c>
      <c r="J19" s="1">
        <f t="shared" si="1"/>
        <v>8.8369845360824744E-3</v>
      </c>
      <c r="L19" s="1"/>
      <c r="M19">
        <v>-10.25</v>
      </c>
      <c r="N19">
        <v>8</v>
      </c>
      <c r="O19" s="1">
        <v>3.9689999999999998E-17</v>
      </c>
      <c r="P19" s="2">
        <v>-8.1000000000000003E-2</v>
      </c>
      <c r="Q19" s="2"/>
      <c r="R19" s="1"/>
      <c r="T19">
        <f t="shared" si="2"/>
        <v>-10.5</v>
      </c>
      <c r="U19" s="1">
        <f t="shared" si="3"/>
        <v>3.3296979865771806E-2</v>
      </c>
    </row>
    <row r="20" spans="3:21" x14ac:dyDescent="0.3">
      <c r="C20">
        <v>-9.75</v>
      </c>
      <c r="D20">
        <v>9</v>
      </c>
      <c r="E20" s="1">
        <v>3.394E-16</v>
      </c>
      <c r="F20" s="2">
        <v>-7.0000000000000007E-2</v>
      </c>
      <c r="G20" s="2"/>
      <c r="H20" s="2"/>
      <c r="I20">
        <f t="shared" si="0"/>
        <v>-10</v>
      </c>
      <c r="J20" s="1">
        <f t="shared" si="1"/>
        <v>1.0934278350515463E-2</v>
      </c>
      <c r="L20" s="1"/>
      <c r="M20">
        <v>-9.75</v>
      </c>
      <c r="N20">
        <v>9</v>
      </c>
      <c r="O20" s="1">
        <v>4.5260000000000001E-17</v>
      </c>
      <c r="P20" s="2">
        <v>-7.4999999999999997E-2</v>
      </c>
      <c r="Q20" s="2"/>
      <c r="R20" s="1"/>
      <c r="T20">
        <f t="shared" si="2"/>
        <v>-10</v>
      </c>
      <c r="U20" s="1">
        <f t="shared" si="3"/>
        <v>3.7969798657718122E-2</v>
      </c>
    </row>
    <row r="21" spans="3:21" x14ac:dyDescent="0.3">
      <c r="C21">
        <v>-9.25</v>
      </c>
      <c r="D21">
        <v>10</v>
      </c>
      <c r="E21" s="1">
        <v>4.4950000000000001E-16</v>
      </c>
      <c r="F21" s="2">
        <v>-6.8000000000000005E-2</v>
      </c>
      <c r="G21" s="2"/>
      <c r="H21" s="2"/>
      <c r="I21">
        <f t="shared" si="0"/>
        <v>-9.5</v>
      </c>
      <c r="J21" s="1">
        <f t="shared" si="1"/>
        <v>1.448131443298969E-2</v>
      </c>
      <c r="L21" s="1"/>
      <c r="M21">
        <v>-9.25</v>
      </c>
      <c r="N21">
        <v>10</v>
      </c>
      <c r="O21" s="1">
        <v>4.4350000000000002E-17</v>
      </c>
      <c r="P21" s="2">
        <v>-6.9000000000000006E-2</v>
      </c>
      <c r="Q21" s="2"/>
      <c r="R21" s="1"/>
      <c r="T21">
        <f t="shared" si="2"/>
        <v>-9.5</v>
      </c>
      <c r="U21" s="1">
        <f t="shared" si="3"/>
        <v>3.7206375838926171E-2</v>
      </c>
    </row>
    <row r="22" spans="3:21" x14ac:dyDescent="0.3">
      <c r="E22" s="1"/>
      <c r="F22" s="1"/>
      <c r="G22" s="2"/>
      <c r="H22" s="2"/>
      <c r="I22">
        <f t="shared" si="0"/>
        <v>-0.25</v>
      </c>
      <c r="J22" s="1">
        <f t="shared" si="1"/>
        <v>0</v>
      </c>
      <c r="L22" s="1"/>
      <c r="P22" s="1"/>
      <c r="Q22" s="2"/>
      <c r="R22" s="1"/>
      <c r="T22">
        <f t="shared" si="2"/>
        <v>-0.25</v>
      </c>
      <c r="U22" s="1">
        <f t="shared" si="3"/>
        <v>0</v>
      </c>
    </row>
    <row r="23" spans="3:21" x14ac:dyDescent="0.3">
      <c r="C23">
        <v>-8.75</v>
      </c>
      <c r="D23">
        <v>11</v>
      </c>
      <c r="E23" s="1">
        <v>7.489E-16</v>
      </c>
      <c r="F23" s="2">
        <v>-5.0999999999999997E-2</v>
      </c>
      <c r="G23" s="2"/>
      <c r="H23" s="2"/>
      <c r="I23">
        <f t="shared" si="0"/>
        <v>-9</v>
      </c>
      <c r="J23" s="1">
        <f t="shared" si="1"/>
        <v>2.4126932989690722E-2</v>
      </c>
      <c r="L23" s="1"/>
      <c r="M23">
        <v>-8.75</v>
      </c>
      <c r="N23">
        <v>11</v>
      </c>
      <c r="O23" s="1">
        <v>5.1770000000000001E-17</v>
      </c>
      <c r="P23" s="2">
        <v>-7.0000000000000007E-2</v>
      </c>
      <c r="Q23" s="2"/>
      <c r="R23" s="1"/>
      <c r="T23">
        <f t="shared" si="2"/>
        <v>-9</v>
      </c>
      <c r="U23" s="1">
        <f t="shared" si="3"/>
        <v>4.3431208053691273E-2</v>
      </c>
    </row>
    <row r="24" spans="3:21" x14ac:dyDescent="0.3">
      <c r="C24">
        <v>-8.25</v>
      </c>
      <c r="D24">
        <v>12</v>
      </c>
      <c r="E24" s="1">
        <v>1.1729999999999999E-15</v>
      </c>
      <c r="F24" s="2">
        <v>-4.2000000000000003E-2</v>
      </c>
      <c r="G24" s="2"/>
      <c r="H24" s="2"/>
      <c r="I24">
        <f t="shared" si="0"/>
        <v>-8.5</v>
      </c>
      <c r="J24" s="1">
        <f t="shared" si="1"/>
        <v>3.7789948453608245E-2</v>
      </c>
      <c r="L24" s="1"/>
      <c r="M24">
        <v>-8.25</v>
      </c>
      <c r="N24">
        <v>12</v>
      </c>
      <c r="O24" s="1">
        <v>6.7229999999999997E-17</v>
      </c>
      <c r="P24" s="2">
        <v>-5.8999999999999997E-2</v>
      </c>
      <c r="Q24" s="2"/>
      <c r="R24" s="1"/>
      <c r="T24">
        <f t="shared" si="2"/>
        <v>-8.5</v>
      </c>
      <c r="U24" s="1">
        <f t="shared" si="3"/>
        <v>5.6401006711409386E-2</v>
      </c>
    </row>
    <row r="25" spans="3:21" x14ac:dyDescent="0.3">
      <c r="C25">
        <v>-7.75</v>
      </c>
      <c r="D25">
        <v>13</v>
      </c>
      <c r="E25" s="1">
        <v>1.9799999999999998E-15</v>
      </c>
      <c r="F25" s="2">
        <v>-3.4000000000000002E-2</v>
      </c>
      <c r="G25" s="2"/>
      <c r="H25" s="2"/>
      <c r="I25">
        <f t="shared" si="0"/>
        <v>-8</v>
      </c>
      <c r="J25" s="1">
        <f t="shared" si="1"/>
        <v>6.3788659793814428E-2</v>
      </c>
      <c r="L25" s="1"/>
      <c r="M25">
        <v>-7.75</v>
      </c>
      <c r="N25">
        <v>13</v>
      </c>
      <c r="O25" s="1">
        <v>1.039E-16</v>
      </c>
      <c r="P25" s="2">
        <v>-0.05</v>
      </c>
      <c r="Q25" s="2"/>
      <c r="R25" s="1"/>
      <c r="T25">
        <f t="shared" si="2"/>
        <v>-8</v>
      </c>
      <c r="U25" s="1">
        <f t="shared" si="3"/>
        <v>8.7164429530201329E-2</v>
      </c>
    </row>
    <row r="26" spans="3:21" x14ac:dyDescent="0.3">
      <c r="C26">
        <v>-7.25</v>
      </c>
      <c r="D26">
        <v>14</v>
      </c>
      <c r="E26" s="1">
        <v>3.0290000000000001E-15</v>
      </c>
      <c r="F26" s="2">
        <v>-2.7E-2</v>
      </c>
      <c r="G26" s="2"/>
      <c r="H26" s="2"/>
      <c r="I26">
        <f t="shared" si="0"/>
        <v>-7.5</v>
      </c>
      <c r="J26" s="1">
        <f t="shared" si="1"/>
        <v>9.7583762886597938E-2</v>
      </c>
      <c r="L26" s="1"/>
      <c r="M26">
        <v>-7.25</v>
      </c>
      <c r="N26">
        <v>14</v>
      </c>
      <c r="O26" s="1">
        <v>1.3269999999999999E-16</v>
      </c>
      <c r="P26" s="2">
        <v>-4.3999999999999997E-2</v>
      </c>
      <c r="Q26" s="2"/>
      <c r="R26" s="1"/>
      <c r="T26">
        <f t="shared" si="2"/>
        <v>-7.5</v>
      </c>
      <c r="U26" s="1">
        <f t="shared" si="3"/>
        <v>0.11132550335570468</v>
      </c>
    </row>
    <row r="27" spans="3:21" x14ac:dyDescent="0.3">
      <c r="C27">
        <v>-6.75</v>
      </c>
      <c r="D27">
        <v>15</v>
      </c>
      <c r="E27" s="1">
        <v>4.5949999999999999E-15</v>
      </c>
      <c r="F27" s="2">
        <v>-2.1999999999999999E-2</v>
      </c>
      <c r="G27" s="2"/>
      <c r="H27" s="2"/>
      <c r="I27">
        <f t="shared" si="0"/>
        <v>-7</v>
      </c>
      <c r="J27" s="1">
        <f t="shared" si="1"/>
        <v>0.14803479381443299</v>
      </c>
      <c r="L27" s="1"/>
      <c r="M27">
        <v>-6.75</v>
      </c>
      <c r="N27">
        <v>15</v>
      </c>
      <c r="O27" s="1">
        <v>1.964E-16</v>
      </c>
      <c r="P27" s="2">
        <v>-3.6999999999999998E-2</v>
      </c>
      <c r="Q27" s="2"/>
      <c r="R27" s="1"/>
      <c r="T27">
        <f t="shared" si="2"/>
        <v>-7</v>
      </c>
      <c r="U27" s="1">
        <f t="shared" si="3"/>
        <v>0.16476510067114092</v>
      </c>
    </row>
    <row r="28" spans="3:21" x14ac:dyDescent="0.3">
      <c r="E28" s="1"/>
      <c r="F28" s="1"/>
      <c r="G28" s="2"/>
      <c r="H28" s="2"/>
      <c r="I28">
        <f t="shared" si="0"/>
        <v>-0.25</v>
      </c>
      <c r="J28" s="1">
        <f t="shared" si="1"/>
        <v>0</v>
      </c>
      <c r="L28" s="1"/>
      <c r="P28" s="1"/>
      <c r="Q28" s="2"/>
      <c r="R28" s="1"/>
      <c r="T28">
        <f t="shared" si="2"/>
        <v>-0.25</v>
      </c>
      <c r="U28" s="1">
        <f t="shared" si="3"/>
        <v>0</v>
      </c>
    </row>
    <row r="29" spans="3:21" x14ac:dyDescent="0.3">
      <c r="C29">
        <v>-6.25</v>
      </c>
      <c r="D29">
        <v>16</v>
      </c>
      <c r="E29" s="1">
        <v>7.1959999999999994E-15</v>
      </c>
      <c r="F29" s="2">
        <v>-1.7999999999999999E-2</v>
      </c>
      <c r="G29" s="2"/>
      <c r="H29" s="2"/>
      <c r="I29">
        <f t="shared" si="0"/>
        <v>-6.5</v>
      </c>
      <c r="J29" s="1">
        <f t="shared" si="1"/>
        <v>0.23182989690721648</v>
      </c>
      <c r="L29" s="1"/>
      <c r="M29">
        <v>-6.25</v>
      </c>
      <c r="N29">
        <v>16</v>
      </c>
      <c r="O29" s="1">
        <v>2.5970000000000001E-16</v>
      </c>
      <c r="P29" s="2">
        <v>-3.3000000000000002E-2</v>
      </c>
      <c r="Q29" s="2"/>
      <c r="R29" s="1"/>
      <c r="T29">
        <f t="shared" si="2"/>
        <v>-6.5</v>
      </c>
      <c r="U29" s="1">
        <f t="shared" si="3"/>
        <v>0.21786912751677853</v>
      </c>
    </row>
    <row r="30" spans="3:21" x14ac:dyDescent="0.3">
      <c r="C30">
        <v>-5.75</v>
      </c>
      <c r="D30">
        <v>17</v>
      </c>
      <c r="E30" s="1">
        <v>1.082E-14</v>
      </c>
      <c r="F30" s="2">
        <v>-1.4999999999999999E-2</v>
      </c>
      <c r="G30" s="2"/>
      <c r="H30" s="2"/>
      <c r="I30">
        <f t="shared" si="0"/>
        <v>-6</v>
      </c>
      <c r="J30" s="1">
        <f t="shared" si="1"/>
        <v>0.34858247422680411</v>
      </c>
      <c r="L30" s="1"/>
      <c r="M30">
        <v>-5.75</v>
      </c>
      <c r="N30">
        <v>17</v>
      </c>
      <c r="O30" s="1">
        <v>3.8149999999999999E-16</v>
      </c>
      <c r="P30" s="2">
        <v>-2.8000000000000001E-2</v>
      </c>
      <c r="Q30" s="2"/>
      <c r="R30" s="1"/>
      <c r="T30">
        <f t="shared" si="2"/>
        <v>-6</v>
      </c>
      <c r="U30" s="1">
        <f t="shared" si="3"/>
        <v>0.32005033557046975</v>
      </c>
    </row>
    <row r="31" spans="3:21" x14ac:dyDescent="0.3">
      <c r="C31">
        <v>-5.25</v>
      </c>
      <c r="D31">
        <v>18</v>
      </c>
      <c r="E31" s="1">
        <v>1.7579999999999999E-14</v>
      </c>
      <c r="F31" s="2">
        <v>-1.2E-2</v>
      </c>
      <c r="G31" s="2"/>
      <c r="H31" s="2"/>
      <c r="I31">
        <f t="shared" si="0"/>
        <v>-5.5</v>
      </c>
      <c r="J31" s="1">
        <f t="shared" si="1"/>
        <v>0.56636597938144329</v>
      </c>
      <c r="L31" s="1"/>
      <c r="M31">
        <v>-5.25</v>
      </c>
      <c r="N31">
        <v>18</v>
      </c>
      <c r="O31" s="1">
        <v>5.5309999999999996E-16</v>
      </c>
      <c r="P31" s="2">
        <v>-2.3E-2</v>
      </c>
      <c r="Q31" s="2"/>
      <c r="R31" s="1"/>
      <c r="T31">
        <f t="shared" si="2"/>
        <v>-5.5</v>
      </c>
      <c r="U31" s="1">
        <f t="shared" si="3"/>
        <v>0.46401006711409393</v>
      </c>
    </row>
    <row r="32" spans="3:21" x14ac:dyDescent="0.3">
      <c r="C32">
        <v>-4.75</v>
      </c>
      <c r="D32">
        <v>19</v>
      </c>
      <c r="E32" s="1">
        <v>2.802E-14</v>
      </c>
      <c r="F32" s="2">
        <v>-8.9999999999999993E-3</v>
      </c>
      <c r="G32" s="2"/>
      <c r="H32" s="2"/>
      <c r="I32">
        <f t="shared" si="0"/>
        <v>-5</v>
      </c>
      <c r="J32" s="1">
        <f t="shared" si="1"/>
        <v>0.90270618556701032</v>
      </c>
      <c r="L32" s="1"/>
      <c r="M32">
        <v>-4.75</v>
      </c>
      <c r="N32">
        <v>19</v>
      </c>
      <c r="O32" s="1">
        <v>9.0890000000000004E-16</v>
      </c>
      <c r="P32" s="2">
        <v>-1.7999999999999999E-2</v>
      </c>
      <c r="Q32" s="2"/>
      <c r="R32" s="1"/>
      <c r="T32">
        <f t="shared" si="2"/>
        <v>-5</v>
      </c>
      <c r="U32" s="1">
        <f t="shared" si="3"/>
        <v>0.76249999999999996</v>
      </c>
    </row>
    <row r="33" spans="1:21" x14ac:dyDescent="0.3">
      <c r="C33">
        <v>-4.25</v>
      </c>
      <c r="D33">
        <v>20</v>
      </c>
      <c r="E33" s="1">
        <v>5.4430000000000001E-14</v>
      </c>
      <c r="F33" s="2">
        <v>-7.0000000000000001E-3</v>
      </c>
      <c r="G33" s="2"/>
      <c r="H33" s="2"/>
      <c r="I33">
        <f t="shared" si="0"/>
        <v>-4.5</v>
      </c>
      <c r="J33" s="1">
        <f t="shared" si="1"/>
        <v>1.7535438144329896</v>
      </c>
      <c r="L33" s="1"/>
      <c r="M33">
        <v>-4.25</v>
      </c>
      <c r="N33">
        <v>20</v>
      </c>
      <c r="O33" s="1">
        <v>1.6579999999999999E-15</v>
      </c>
      <c r="P33" s="2">
        <v>-1.4E-2</v>
      </c>
      <c r="Q33" s="2"/>
      <c r="R33" s="1"/>
      <c r="T33">
        <f t="shared" si="2"/>
        <v>-4.5</v>
      </c>
      <c r="U33" s="1">
        <f t="shared" si="3"/>
        <v>1.3909395973154361</v>
      </c>
    </row>
    <row r="34" spans="1:21" x14ac:dyDescent="0.3">
      <c r="E34" s="1"/>
      <c r="F34" s="1"/>
      <c r="G34" s="2"/>
      <c r="H34" s="2"/>
      <c r="I34">
        <f t="shared" si="0"/>
        <v>-0.25</v>
      </c>
      <c r="J34" s="1">
        <f t="shared" si="1"/>
        <v>0</v>
      </c>
      <c r="L34" s="1"/>
      <c r="P34" s="1"/>
      <c r="Q34" s="2"/>
      <c r="R34" s="1"/>
      <c r="T34">
        <f t="shared" si="2"/>
        <v>-0.25</v>
      </c>
      <c r="U34" s="1">
        <f t="shared" si="3"/>
        <v>0</v>
      </c>
    </row>
    <row r="35" spans="1:21" x14ac:dyDescent="0.3">
      <c r="C35">
        <v>-3.75</v>
      </c>
      <c r="D35">
        <v>21</v>
      </c>
      <c r="E35" s="1">
        <v>1.421E-13</v>
      </c>
      <c r="F35" s="2">
        <v>-4.0000000000000001E-3</v>
      </c>
      <c r="G35" s="2"/>
      <c r="H35" s="2"/>
      <c r="I35">
        <f t="shared" si="0"/>
        <v>-4</v>
      </c>
      <c r="J35" s="1">
        <f t="shared" si="1"/>
        <v>4.5779639175257731</v>
      </c>
      <c r="L35" s="1"/>
      <c r="M35">
        <v>-3.75</v>
      </c>
      <c r="N35">
        <v>21</v>
      </c>
      <c r="O35" s="1">
        <v>3.8340000000000004E-15</v>
      </c>
      <c r="P35" s="2">
        <v>-8.9999999999999993E-3</v>
      </c>
      <c r="Q35" s="2"/>
      <c r="R35" s="1"/>
      <c r="T35">
        <f t="shared" si="2"/>
        <v>-4</v>
      </c>
      <c r="U35" s="1">
        <f t="shared" si="3"/>
        <v>3.2164429530201342</v>
      </c>
    </row>
    <row r="36" spans="1:21" x14ac:dyDescent="0.3">
      <c r="C36">
        <v>-3.25</v>
      </c>
      <c r="D36">
        <v>22</v>
      </c>
      <c r="E36" s="1">
        <v>3.8329999999999999E-13</v>
      </c>
      <c r="F36" s="2">
        <v>-3.0000000000000001E-3</v>
      </c>
      <c r="G36" s="2"/>
      <c r="H36" s="2"/>
      <c r="I36">
        <f t="shared" si="0"/>
        <v>-3.5</v>
      </c>
      <c r="J36" s="1">
        <f t="shared" si="1"/>
        <v>12.348582474226804</v>
      </c>
      <c r="L36" s="1"/>
      <c r="M36">
        <v>-3.25</v>
      </c>
      <c r="N36">
        <v>22</v>
      </c>
      <c r="O36" s="1">
        <v>1.1589999999999999E-14</v>
      </c>
      <c r="P36" s="2">
        <v>-5.0000000000000001E-3</v>
      </c>
      <c r="Q36" s="2"/>
      <c r="R36" s="1"/>
      <c r="T36">
        <f t="shared" si="2"/>
        <v>-3.5</v>
      </c>
      <c r="U36" s="1">
        <f t="shared" si="3"/>
        <v>9.7231543624161052</v>
      </c>
    </row>
    <row r="37" spans="1:21" x14ac:dyDescent="0.3">
      <c r="C37">
        <v>-2.75</v>
      </c>
      <c r="D37">
        <v>23</v>
      </c>
      <c r="E37" s="1">
        <v>8.5239999999999998E-13</v>
      </c>
      <c r="F37" s="2">
        <v>-2E-3</v>
      </c>
      <c r="G37" s="2"/>
      <c r="H37" s="2"/>
      <c r="I37">
        <f t="shared" si="0"/>
        <v>-3</v>
      </c>
      <c r="J37" s="1">
        <f t="shared" si="1"/>
        <v>27.461340206185564</v>
      </c>
      <c r="L37" s="1"/>
      <c r="M37">
        <v>-2.75</v>
      </c>
      <c r="N37">
        <v>23</v>
      </c>
      <c r="O37" s="1">
        <v>2.9880000000000001E-14</v>
      </c>
      <c r="P37" s="2">
        <v>-3.0000000000000001E-3</v>
      </c>
      <c r="Q37" s="2"/>
      <c r="R37" s="1"/>
      <c r="S37" s="1"/>
      <c r="T37">
        <f t="shared" si="2"/>
        <v>-3</v>
      </c>
      <c r="U37" s="1">
        <f t="shared" si="3"/>
        <v>25.067114093959731</v>
      </c>
    </row>
    <row r="38" spans="1:21" x14ac:dyDescent="0.3">
      <c r="A38" s="3"/>
      <c r="C38">
        <v>-2.25</v>
      </c>
      <c r="D38">
        <v>24</v>
      </c>
      <c r="E38" s="1">
        <v>1.501E-12</v>
      </c>
      <c r="F38" s="2">
        <v>-1E-3</v>
      </c>
      <c r="G38" s="2"/>
      <c r="H38" s="2"/>
      <c r="I38">
        <f t="shared" si="0"/>
        <v>-2.5</v>
      </c>
      <c r="J38" s="1">
        <f t="shared" si="1"/>
        <v>48.356958762886592</v>
      </c>
      <c r="L38" s="1"/>
      <c r="M38">
        <v>-2.25</v>
      </c>
      <c r="N38">
        <v>24</v>
      </c>
      <c r="O38" s="1">
        <v>5.8780000000000003E-14</v>
      </c>
      <c r="P38" s="2">
        <v>-2E-3</v>
      </c>
      <c r="Q38" s="2"/>
      <c r="R38" s="1"/>
      <c r="S38" s="1"/>
      <c r="T38">
        <f t="shared" si="2"/>
        <v>-2.5</v>
      </c>
      <c r="U38" s="1">
        <f t="shared" si="3"/>
        <v>49.312080536912752</v>
      </c>
    </row>
    <row r="39" spans="1:21" x14ac:dyDescent="0.3">
      <c r="C39">
        <v>-1.75</v>
      </c>
      <c r="D39">
        <v>25</v>
      </c>
      <c r="E39" s="1">
        <v>2.1499999999999999E-12</v>
      </c>
      <c r="F39" s="2">
        <v>-1E-3</v>
      </c>
      <c r="G39" s="2"/>
      <c r="H39" s="2"/>
      <c r="I39">
        <f t="shared" si="0"/>
        <v>-2</v>
      </c>
      <c r="J39" s="1">
        <f t="shared" si="1"/>
        <v>69.265463917525778</v>
      </c>
      <c r="L39" s="1"/>
      <c r="M39">
        <v>-1.75</v>
      </c>
      <c r="N39">
        <v>25</v>
      </c>
      <c r="O39" s="1">
        <v>8.8050000000000001E-14</v>
      </c>
      <c r="P39" s="2">
        <v>-2E-3</v>
      </c>
      <c r="Q39" s="2"/>
      <c r="R39" s="1"/>
      <c r="S39" s="1"/>
      <c r="T39">
        <f t="shared" si="2"/>
        <v>-2</v>
      </c>
      <c r="U39" s="1">
        <f t="shared" si="3"/>
        <v>73.867449664429515</v>
      </c>
    </row>
    <row r="40" spans="1:21" x14ac:dyDescent="0.3">
      <c r="E40" s="1"/>
      <c r="F40" s="1"/>
      <c r="G40" s="2"/>
      <c r="H40" s="2"/>
      <c r="I40">
        <f t="shared" si="0"/>
        <v>-0.25</v>
      </c>
      <c r="J40" s="1">
        <f t="shared" si="1"/>
        <v>0</v>
      </c>
      <c r="L40" s="1"/>
      <c r="P40" s="1"/>
      <c r="Q40" s="2"/>
      <c r="R40" s="1"/>
      <c r="S40" s="1"/>
      <c r="T40">
        <f t="shared" si="2"/>
        <v>-0.25</v>
      </c>
      <c r="U40" s="1">
        <f t="shared" si="3"/>
        <v>0</v>
      </c>
    </row>
    <row r="41" spans="1:21" x14ac:dyDescent="0.3">
      <c r="C41">
        <v>-1.25</v>
      </c>
      <c r="D41">
        <v>26</v>
      </c>
      <c r="E41" s="1">
        <v>2.6450000000000001E-12</v>
      </c>
      <c r="F41" s="2">
        <v>-1E-3</v>
      </c>
      <c r="G41" s="2"/>
      <c r="H41" s="2"/>
      <c r="I41">
        <f t="shared" si="0"/>
        <v>-1.5</v>
      </c>
      <c r="J41" s="1">
        <f t="shared" si="1"/>
        <v>85.212628865979383</v>
      </c>
      <c r="L41" s="1"/>
      <c r="M41">
        <v>-1.25</v>
      </c>
      <c r="N41">
        <v>26</v>
      </c>
      <c r="O41" s="1">
        <v>1.0780000000000001E-13</v>
      </c>
      <c r="P41" s="2">
        <v>-2E-3</v>
      </c>
      <c r="Q41" s="2"/>
      <c r="R41" s="1"/>
      <c r="S41" s="1"/>
      <c r="T41">
        <f t="shared" si="2"/>
        <v>-1.5</v>
      </c>
      <c r="U41" s="1">
        <f t="shared" si="3"/>
        <v>90.43624161073825</v>
      </c>
    </row>
    <row r="42" spans="1:21" x14ac:dyDescent="0.3">
      <c r="C42">
        <v>-0.75</v>
      </c>
      <c r="D42">
        <v>27</v>
      </c>
      <c r="E42" s="1">
        <v>2.9349999999999999E-12</v>
      </c>
      <c r="F42" s="2">
        <v>-1E-3</v>
      </c>
      <c r="G42" s="2"/>
      <c r="H42" s="2"/>
      <c r="I42">
        <f t="shared" si="0"/>
        <v>-1</v>
      </c>
      <c r="J42" s="1">
        <f t="shared" si="1"/>
        <v>94.555412371134011</v>
      </c>
      <c r="L42" s="1"/>
      <c r="M42">
        <v>-0.75</v>
      </c>
      <c r="N42">
        <v>27</v>
      </c>
      <c r="O42" s="1">
        <v>1.162E-13</v>
      </c>
      <c r="P42" s="2">
        <v>-2E-3</v>
      </c>
      <c r="Q42" s="2"/>
      <c r="R42" s="1"/>
      <c r="S42" s="1"/>
      <c r="T42">
        <f t="shared" si="2"/>
        <v>-1</v>
      </c>
      <c r="U42" s="1">
        <f t="shared" si="3"/>
        <v>97.483221476510067</v>
      </c>
    </row>
    <row r="43" spans="1:21" x14ac:dyDescent="0.3">
      <c r="C43">
        <v>-0.25</v>
      </c>
      <c r="D43">
        <v>28</v>
      </c>
      <c r="E43" s="1">
        <v>3.0679999999999999E-12</v>
      </c>
      <c r="F43" s="2">
        <v>-1E-3</v>
      </c>
      <c r="G43" s="2"/>
      <c r="H43" s="2"/>
      <c r="I43">
        <f t="shared" si="0"/>
        <v>-0.5</v>
      </c>
      <c r="J43" s="1">
        <f t="shared" si="1"/>
        <v>98.840206185566998</v>
      </c>
      <c r="L43" s="1"/>
      <c r="M43">
        <v>-0.25</v>
      </c>
      <c r="N43">
        <v>28</v>
      </c>
      <c r="O43" s="1">
        <v>1.1920000000000001E-13</v>
      </c>
      <c r="P43" s="2">
        <v>-2E-3</v>
      </c>
      <c r="Q43" s="2"/>
      <c r="R43" s="1"/>
      <c r="S43" s="1"/>
      <c r="T43">
        <f t="shared" si="2"/>
        <v>-0.5</v>
      </c>
      <c r="U43" s="1">
        <f t="shared" si="3"/>
        <v>100</v>
      </c>
    </row>
    <row r="44" spans="1:21" x14ac:dyDescent="0.3">
      <c r="C44">
        <v>0.25</v>
      </c>
      <c r="D44">
        <v>29</v>
      </c>
      <c r="E44" s="1">
        <v>3.1040000000000001E-12</v>
      </c>
      <c r="F44" s="2">
        <v>-1E-3</v>
      </c>
      <c r="G44" s="2"/>
      <c r="H44" s="2"/>
      <c r="I44">
        <f t="shared" si="0"/>
        <v>0</v>
      </c>
      <c r="J44" s="1">
        <f t="shared" si="1"/>
        <v>100</v>
      </c>
      <c r="L44" s="1"/>
      <c r="M44">
        <v>0.25</v>
      </c>
      <c r="N44">
        <v>29</v>
      </c>
      <c r="O44" s="1">
        <v>1.1920000000000001E-13</v>
      </c>
      <c r="P44" s="2">
        <v>-2E-3</v>
      </c>
      <c r="Q44" s="2"/>
      <c r="R44" s="1"/>
      <c r="S44" s="1"/>
      <c r="T44">
        <f t="shared" si="2"/>
        <v>0</v>
      </c>
      <c r="U44" s="1">
        <f t="shared" si="3"/>
        <v>100</v>
      </c>
    </row>
    <row r="45" spans="1:21" x14ac:dyDescent="0.3">
      <c r="C45">
        <v>0.75</v>
      </c>
      <c r="D45">
        <v>30</v>
      </c>
      <c r="E45" s="1">
        <v>3.0559999999999999E-12</v>
      </c>
      <c r="F45" s="2">
        <v>-1E-3</v>
      </c>
      <c r="G45" s="2"/>
      <c r="H45" s="2"/>
      <c r="I45">
        <f t="shared" si="0"/>
        <v>0.5</v>
      </c>
      <c r="J45" s="1">
        <f t="shared" si="1"/>
        <v>98.453608247422679</v>
      </c>
      <c r="L45" s="1"/>
      <c r="M45">
        <v>0.75</v>
      </c>
      <c r="N45">
        <v>30</v>
      </c>
      <c r="O45" s="1">
        <v>1.181E-13</v>
      </c>
      <c r="P45" s="2">
        <v>-2E-3</v>
      </c>
      <c r="Q45" s="2"/>
      <c r="R45" s="1"/>
      <c r="S45" s="1"/>
      <c r="T45">
        <f t="shared" si="2"/>
        <v>0.5</v>
      </c>
      <c r="U45" s="1">
        <f t="shared" si="3"/>
        <v>99.077181208053673</v>
      </c>
    </row>
    <row r="46" spans="1:21" x14ac:dyDescent="0.3">
      <c r="E46" s="1"/>
      <c r="F46" s="1"/>
      <c r="G46" s="2"/>
      <c r="H46" s="2"/>
      <c r="I46">
        <f t="shared" si="0"/>
        <v>-0.25</v>
      </c>
      <c r="J46" s="1">
        <f t="shared" si="1"/>
        <v>0</v>
      </c>
      <c r="L46" s="1"/>
      <c r="P46" s="1"/>
      <c r="Q46" s="2"/>
      <c r="R46" s="1"/>
      <c r="S46" s="1"/>
      <c r="T46">
        <f t="shared" si="2"/>
        <v>-0.25</v>
      </c>
      <c r="U46" s="1">
        <f t="shared" si="3"/>
        <v>0</v>
      </c>
    </row>
    <row r="47" spans="1:21" x14ac:dyDescent="0.3">
      <c r="C47">
        <v>1.25</v>
      </c>
      <c r="D47">
        <v>31</v>
      </c>
      <c r="E47" s="1">
        <v>2.907E-12</v>
      </c>
      <c r="F47" s="2">
        <v>-1E-3</v>
      </c>
      <c r="G47" s="2"/>
      <c r="H47" s="2"/>
      <c r="I47">
        <f t="shared" si="0"/>
        <v>1</v>
      </c>
      <c r="J47" s="1">
        <f t="shared" si="1"/>
        <v>93.653350515463913</v>
      </c>
      <c r="L47" s="1"/>
      <c r="M47">
        <v>1.25</v>
      </c>
      <c r="N47">
        <v>31</v>
      </c>
      <c r="O47" s="1">
        <v>1.1549999999999999E-13</v>
      </c>
      <c r="P47" s="2">
        <v>-2E-3</v>
      </c>
      <c r="Q47" s="2"/>
      <c r="R47" s="1"/>
      <c r="S47" s="1"/>
      <c r="T47">
        <f t="shared" si="2"/>
        <v>1</v>
      </c>
      <c r="U47" s="1">
        <f t="shared" si="3"/>
        <v>96.895973154362395</v>
      </c>
    </row>
    <row r="48" spans="1:21" x14ac:dyDescent="0.3">
      <c r="C48">
        <v>1.75</v>
      </c>
      <c r="D48">
        <v>32</v>
      </c>
      <c r="E48" s="1">
        <v>2.606E-12</v>
      </c>
      <c r="F48" s="2">
        <v>-1E-3</v>
      </c>
      <c r="G48" s="2"/>
      <c r="H48" s="2"/>
      <c r="I48">
        <f t="shared" si="0"/>
        <v>1.5</v>
      </c>
      <c r="J48" s="1">
        <f t="shared" si="1"/>
        <v>83.956185567010309</v>
      </c>
      <c r="L48" s="1"/>
      <c r="M48">
        <v>1.75</v>
      </c>
      <c r="N48">
        <v>32</v>
      </c>
      <c r="O48" s="1">
        <v>1.0710000000000001E-13</v>
      </c>
      <c r="P48" s="2">
        <v>-2E-3</v>
      </c>
      <c r="Q48" s="2"/>
      <c r="R48" s="1"/>
      <c r="S48" s="1"/>
      <c r="T48">
        <f t="shared" si="2"/>
        <v>1.5</v>
      </c>
      <c r="U48" s="1">
        <f t="shared" si="3"/>
        <v>89.848993288590592</v>
      </c>
    </row>
    <row r="49" spans="3:21" x14ac:dyDescent="0.3">
      <c r="C49">
        <v>2.25</v>
      </c>
      <c r="D49">
        <v>33</v>
      </c>
      <c r="E49" s="1">
        <v>2.1209999999999999E-12</v>
      </c>
      <c r="F49" s="2">
        <v>-1E-3</v>
      </c>
      <c r="G49" s="2"/>
      <c r="H49" s="2"/>
      <c r="I49">
        <f t="shared" si="0"/>
        <v>2</v>
      </c>
      <c r="J49" s="1">
        <f t="shared" si="1"/>
        <v>68.331185567010309</v>
      </c>
      <c r="L49" s="1"/>
      <c r="M49">
        <v>2.25</v>
      </c>
      <c r="N49">
        <v>33</v>
      </c>
      <c r="O49" s="1">
        <v>8.7630000000000001E-14</v>
      </c>
      <c r="P49" s="2">
        <v>-2E-3</v>
      </c>
      <c r="Q49" s="2"/>
      <c r="R49" s="1"/>
      <c r="S49" s="1"/>
      <c r="T49">
        <f t="shared" si="2"/>
        <v>2</v>
      </c>
      <c r="U49" s="1">
        <f t="shared" si="3"/>
        <v>73.515100671140928</v>
      </c>
    </row>
    <row r="50" spans="3:21" x14ac:dyDescent="0.3">
      <c r="C50">
        <v>2.75</v>
      </c>
      <c r="D50">
        <v>34</v>
      </c>
      <c r="E50" s="1">
        <v>1.474E-12</v>
      </c>
      <c r="F50" s="2">
        <v>-1E-3</v>
      </c>
      <c r="G50" s="2"/>
      <c r="H50" s="2"/>
      <c r="I50">
        <f t="shared" si="0"/>
        <v>2.5</v>
      </c>
      <c r="J50" s="1">
        <f t="shared" si="1"/>
        <v>47.487113402061851</v>
      </c>
      <c r="L50" s="1"/>
      <c r="M50">
        <v>2.75</v>
      </c>
      <c r="N50">
        <v>34</v>
      </c>
      <c r="O50" s="1">
        <v>5.8330000000000002E-14</v>
      </c>
      <c r="P50" s="2">
        <v>-2E-3</v>
      </c>
      <c r="Q50" s="2"/>
      <c r="R50" s="1"/>
      <c r="S50" s="1"/>
      <c r="T50">
        <f t="shared" si="2"/>
        <v>2.5</v>
      </c>
      <c r="U50" s="1">
        <f t="shared" si="3"/>
        <v>48.93456375838926</v>
      </c>
    </row>
    <row r="51" spans="3:21" x14ac:dyDescent="0.3">
      <c r="C51">
        <v>3.25</v>
      </c>
      <c r="D51">
        <v>35</v>
      </c>
      <c r="E51" s="1">
        <v>8.3520000000000002E-13</v>
      </c>
      <c r="F51" s="2">
        <v>-2E-3</v>
      </c>
      <c r="G51" s="2"/>
      <c r="H51" s="2"/>
      <c r="I51">
        <f t="shared" si="0"/>
        <v>3</v>
      </c>
      <c r="J51" s="1">
        <f t="shared" si="1"/>
        <v>26.907216494845361</v>
      </c>
      <c r="L51" s="1"/>
      <c r="M51">
        <v>3.25</v>
      </c>
      <c r="N51">
        <v>35</v>
      </c>
      <c r="O51" s="1">
        <v>2.9759999999999998E-14</v>
      </c>
      <c r="P51" s="2">
        <v>-3.0000000000000001E-3</v>
      </c>
      <c r="Q51" s="2"/>
      <c r="R51" s="1"/>
      <c r="S51" s="1"/>
      <c r="T51">
        <f t="shared" si="2"/>
        <v>3</v>
      </c>
      <c r="U51" s="1">
        <f t="shared" si="3"/>
        <v>24.966442953020128</v>
      </c>
    </row>
    <row r="52" spans="3:21" x14ac:dyDescent="0.3">
      <c r="E52" s="1"/>
      <c r="F52" s="1"/>
      <c r="G52" s="2"/>
      <c r="H52" s="2"/>
      <c r="I52">
        <f t="shared" si="0"/>
        <v>-0.25</v>
      </c>
      <c r="J52" s="1">
        <f t="shared" si="1"/>
        <v>0</v>
      </c>
      <c r="L52" s="1"/>
      <c r="P52" s="1"/>
      <c r="Q52" s="2"/>
      <c r="R52" s="1"/>
      <c r="S52" s="1"/>
      <c r="T52">
        <f t="shared" si="2"/>
        <v>-0.25</v>
      </c>
      <c r="U52" s="1">
        <f t="shared" si="3"/>
        <v>0</v>
      </c>
    </row>
    <row r="53" spans="3:21" x14ac:dyDescent="0.3">
      <c r="C53">
        <v>3.75</v>
      </c>
      <c r="D53">
        <v>36</v>
      </c>
      <c r="E53" s="1">
        <v>3.7709999999999998E-13</v>
      </c>
      <c r="F53" s="2">
        <v>-3.0000000000000001E-3</v>
      </c>
      <c r="G53" s="2"/>
      <c r="H53" s="2"/>
      <c r="I53">
        <f t="shared" si="0"/>
        <v>3.5</v>
      </c>
      <c r="J53" s="1">
        <f t="shared" si="1"/>
        <v>12.148840206185566</v>
      </c>
      <c r="L53" s="1"/>
      <c r="M53">
        <v>3.75</v>
      </c>
      <c r="N53">
        <v>36</v>
      </c>
      <c r="O53" s="1">
        <v>1.155E-14</v>
      </c>
      <c r="P53" s="2">
        <v>-5.0000000000000001E-3</v>
      </c>
      <c r="Q53" s="2"/>
      <c r="R53" s="1"/>
      <c r="S53" s="1"/>
      <c r="T53">
        <f t="shared" si="2"/>
        <v>3.5</v>
      </c>
      <c r="U53" s="1">
        <f t="shared" si="3"/>
        <v>9.6895973154362416</v>
      </c>
    </row>
    <row r="54" spans="3:21" x14ac:dyDescent="0.3">
      <c r="C54">
        <v>4.25</v>
      </c>
      <c r="D54">
        <v>37</v>
      </c>
      <c r="E54" s="1">
        <v>1.407E-13</v>
      </c>
      <c r="F54" s="2">
        <v>-4.0000000000000001E-3</v>
      </c>
      <c r="G54" s="2"/>
      <c r="H54" s="2"/>
      <c r="I54">
        <f t="shared" si="0"/>
        <v>4</v>
      </c>
      <c r="J54" s="1">
        <f t="shared" si="1"/>
        <v>4.5328608247422677</v>
      </c>
      <c r="L54" s="1"/>
      <c r="M54">
        <v>4.25</v>
      </c>
      <c r="N54">
        <v>37</v>
      </c>
      <c r="O54" s="1">
        <v>3.8520000000000003E-15</v>
      </c>
      <c r="P54" s="2">
        <v>-8.9999999999999993E-3</v>
      </c>
      <c r="Q54" s="2"/>
      <c r="R54" s="1"/>
      <c r="S54" s="1"/>
      <c r="T54">
        <f t="shared" si="2"/>
        <v>4</v>
      </c>
      <c r="U54" s="1">
        <f t="shared" si="3"/>
        <v>3.2315436241610733</v>
      </c>
    </row>
    <row r="55" spans="3:21" x14ac:dyDescent="0.3">
      <c r="C55">
        <v>4.75</v>
      </c>
      <c r="D55">
        <v>38</v>
      </c>
      <c r="E55" s="1">
        <v>5.4120000000000001E-14</v>
      </c>
      <c r="F55" s="2">
        <v>-7.0000000000000001E-3</v>
      </c>
      <c r="G55" s="2"/>
      <c r="H55" s="2"/>
      <c r="I55">
        <f t="shared" si="0"/>
        <v>4.5</v>
      </c>
      <c r="J55" s="1">
        <f t="shared" si="1"/>
        <v>1.7435567010309276</v>
      </c>
      <c r="L55" s="1"/>
      <c r="M55">
        <v>4.75</v>
      </c>
      <c r="N55">
        <v>38</v>
      </c>
      <c r="O55" s="1">
        <v>1.616E-15</v>
      </c>
      <c r="P55" s="2">
        <v>-1.4E-2</v>
      </c>
      <c r="Q55" s="2"/>
      <c r="R55" s="1"/>
      <c r="S55" s="1"/>
      <c r="T55">
        <f t="shared" si="2"/>
        <v>4.5</v>
      </c>
      <c r="U55" s="1">
        <f t="shared" si="3"/>
        <v>1.3557046979865772</v>
      </c>
    </row>
    <row r="56" spans="3:21" x14ac:dyDescent="0.3">
      <c r="C56">
        <v>5.25</v>
      </c>
      <c r="D56">
        <v>39</v>
      </c>
      <c r="E56" s="1">
        <v>2.8199999999999999E-14</v>
      </c>
      <c r="F56" s="2">
        <v>-8.9999999999999993E-3</v>
      </c>
      <c r="G56" s="2"/>
      <c r="H56" s="2"/>
      <c r="I56">
        <f t="shared" si="0"/>
        <v>5</v>
      </c>
      <c r="J56" s="1">
        <f t="shared" si="1"/>
        <v>0.90850515463917514</v>
      </c>
      <c r="L56" s="1"/>
      <c r="M56">
        <v>5.25</v>
      </c>
      <c r="N56">
        <v>39</v>
      </c>
      <c r="O56" s="1">
        <v>9.2479999999999996E-16</v>
      </c>
      <c r="P56" s="2">
        <v>-1.7999999999999999E-2</v>
      </c>
      <c r="Q56" s="2"/>
      <c r="R56" s="1"/>
      <c r="S56" s="1"/>
      <c r="T56">
        <f t="shared" si="2"/>
        <v>5</v>
      </c>
      <c r="U56" s="1">
        <f t="shared" si="3"/>
        <v>0.77583892617449657</v>
      </c>
    </row>
    <row r="57" spans="3:21" x14ac:dyDescent="0.3">
      <c r="C57">
        <v>5.75</v>
      </c>
      <c r="D57">
        <v>40</v>
      </c>
      <c r="E57" s="1">
        <v>1.6899999999999999E-14</v>
      </c>
      <c r="F57" s="2">
        <v>-1.2E-2</v>
      </c>
      <c r="G57" s="2"/>
      <c r="H57" s="2"/>
      <c r="I57">
        <f t="shared" si="0"/>
        <v>5.5</v>
      </c>
      <c r="J57" s="1">
        <f t="shared" si="1"/>
        <v>0.54445876288659789</v>
      </c>
      <c r="L57" s="1"/>
      <c r="M57">
        <v>5.75</v>
      </c>
      <c r="N57">
        <v>40</v>
      </c>
      <c r="O57" s="1">
        <v>5.8470000000000001E-16</v>
      </c>
      <c r="P57" s="2">
        <v>-2.3E-2</v>
      </c>
      <c r="Q57" s="2"/>
      <c r="R57" s="1"/>
      <c r="S57" s="1"/>
      <c r="T57">
        <f t="shared" si="2"/>
        <v>5.5</v>
      </c>
      <c r="U57" s="1">
        <f t="shared" si="3"/>
        <v>0.49052013422818785</v>
      </c>
    </row>
    <row r="58" spans="3:21" x14ac:dyDescent="0.3">
      <c r="E58" s="1"/>
      <c r="F58" s="1"/>
      <c r="G58" s="2"/>
      <c r="H58" s="2"/>
      <c r="I58">
        <f t="shared" si="0"/>
        <v>-0.25</v>
      </c>
      <c r="J58" s="1">
        <f t="shared" si="1"/>
        <v>0</v>
      </c>
      <c r="L58" s="1"/>
      <c r="P58" s="1"/>
      <c r="Q58" s="2"/>
      <c r="R58" s="1"/>
      <c r="S58" s="1"/>
      <c r="T58">
        <f t="shared" si="2"/>
        <v>-0.25</v>
      </c>
      <c r="U58" s="1">
        <f t="shared" si="3"/>
        <v>0</v>
      </c>
    </row>
    <row r="59" spans="3:21" x14ac:dyDescent="0.3">
      <c r="C59">
        <v>6.25</v>
      </c>
      <c r="D59">
        <v>41</v>
      </c>
      <c r="E59" s="1">
        <v>1.0850000000000001E-14</v>
      </c>
      <c r="F59" s="2">
        <v>-1.4999999999999999E-2</v>
      </c>
      <c r="G59" s="2"/>
      <c r="H59" s="2"/>
      <c r="I59">
        <f t="shared" si="0"/>
        <v>6</v>
      </c>
      <c r="J59" s="1">
        <f t="shared" si="1"/>
        <v>0.34954896907216498</v>
      </c>
      <c r="L59" s="1"/>
      <c r="M59">
        <v>6.25</v>
      </c>
      <c r="N59">
        <v>41</v>
      </c>
      <c r="O59" s="1">
        <v>3.5879999999999998E-16</v>
      </c>
      <c r="P59" s="2">
        <v>-2.8000000000000001E-2</v>
      </c>
      <c r="Q59" s="2"/>
      <c r="R59" s="1"/>
      <c r="S59" s="1"/>
      <c r="T59">
        <f t="shared" si="2"/>
        <v>6</v>
      </c>
      <c r="U59" s="1">
        <f t="shared" si="3"/>
        <v>0.30100671140939594</v>
      </c>
    </row>
    <row r="60" spans="3:21" x14ac:dyDescent="0.3">
      <c r="C60">
        <v>6.75</v>
      </c>
      <c r="D60">
        <v>42</v>
      </c>
      <c r="E60" s="1">
        <v>7.1050000000000001E-15</v>
      </c>
      <c r="F60" s="2">
        <v>-1.7999999999999999E-2</v>
      </c>
      <c r="G60" s="2"/>
      <c r="I60">
        <f t="shared" si="0"/>
        <v>6.5</v>
      </c>
      <c r="J60" s="1">
        <f t="shared" si="1"/>
        <v>0.22889819587628865</v>
      </c>
      <c r="L60" s="1"/>
      <c r="M60">
        <v>6.75</v>
      </c>
      <c r="N60">
        <v>42</v>
      </c>
      <c r="O60" s="1">
        <v>2.442E-16</v>
      </c>
      <c r="P60" s="2">
        <v>-3.3000000000000002E-2</v>
      </c>
      <c r="Q60" s="2"/>
      <c r="R60" s="1"/>
      <c r="S60" s="1"/>
      <c r="T60">
        <f t="shared" si="2"/>
        <v>6.5</v>
      </c>
      <c r="U60" s="1">
        <f t="shared" si="3"/>
        <v>0.20486577181208052</v>
      </c>
    </row>
    <row r="61" spans="3:21" x14ac:dyDescent="0.3">
      <c r="C61">
        <v>7.25</v>
      </c>
      <c r="D61">
        <v>43</v>
      </c>
      <c r="E61" s="1">
        <v>4.8359999999999997E-15</v>
      </c>
      <c r="F61" s="2">
        <v>-2.1999999999999999E-2</v>
      </c>
      <c r="G61" s="2"/>
      <c r="I61">
        <f t="shared" si="0"/>
        <v>7</v>
      </c>
      <c r="J61" s="1">
        <f t="shared" si="1"/>
        <v>0.15579896907216495</v>
      </c>
      <c r="L61" s="1"/>
      <c r="M61">
        <v>7.25</v>
      </c>
      <c r="N61">
        <v>43</v>
      </c>
      <c r="O61" s="1">
        <v>1.8779999999999999E-16</v>
      </c>
      <c r="P61" s="2">
        <v>-3.7999999999999999E-2</v>
      </c>
      <c r="Q61" s="2"/>
      <c r="R61" s="1"/>
      <c r="S61" s="1"/>
      <c r="T61">
        <f t="shared" si="2"/>
        <v>7</v>
      </c>
      <c r="U61" s="1">
        <f t="shared" si="3"/>
        <v>0.15755033557046977</v>
      </c>
    </row>
    <row r="62" spans="3:21" x14ac:dyDescent="0.3">
      <c r="C62">
        <v>7.75</v>
      </c>
      <c r="D62">
        <v>44</v>
      </c>
      <c r="E62" s="1">
        <v>3.1199999999999998E-15</v>
      </c>
      <c r="F62" s="2">
        <v>-2.7E-2</v>
      </c>
      <c r="G62" s="2"/>
      <c r="I62">
        <f t="shared" si="0"/>
        <v>7.5</v>
      </c>
      <c r="J62" s="1">
        <f t="shared" si="1"/>
        <v>0.10051546391752578</v>
      </c>
      <c r="L62" s="1"/>
      <c r="M62">
        <v>7.75</v>
      </c>
      <c r="N62">
        <v>44</v>
      </c>
      <c r="O62" s="1">
        <v>1.3029999999999999E-16</v>
      </c>
      <c r="P62" s="2">
        <v>-4.4999999999999998E-2</v>
      </c>
      <c r="Q62" s="2"/>
      <c r="R62" s="1"/>
      <c r="S62" s="1"/>
      <c r="T62">
        <f t="shared" si="2"/>
        <v>7.5</v>
      </c>
      <c r="U62" s="1">
        <f t="shared" si="3"/>
        <v>0.10931208053691273</v>
      </c>
    </row>
    <row r="63" spans="3:21" x14ac:dyDescent="0.3">
      <c r="C63">
        <v>8.25</v>
      </c>
      <c r="D63">
        <v>45</v>
      </c>
      <c r="E63" s="1">
        <v>1.92E-15</v>
      </c>
      <c r="F63" s="2">
        <v>-3.4000000000000002E-2</v>
      </c>
      <c r="G63" s="2"/>
      <c r="I63">
        <f t="shared" si="0"/>
        <v>8</v>
      </c>
      <c r="J63" s="1">
        <f t="shared" si="1"/>
        <v>6.1855670103092779E-2</v>
      </c>
      <c r="L63" s="1"/>
      <c r="M63">
        <v>8.25</v>
      </c>
      <c r="N63">
        <v>45</v>
      </c>
      <c r="O63" s="1">
        <v>1.0020000000000001E-16</v>
      </c>
      <c r="P63" s="2">
        <v>-0.05</v>
      </c>
      <c r="Q63" s="2"/>
      <c r="R63" s="1"/>
      <c r="S63" s="1"/>
      <c r="T63">
        <f t="shared" si="2"/>
        <v>8</v>
      </c>
      <c r="U63" s="1">
        <f t="shared" si="3"/>
        <v>8.4060402684563759E-2</v>
      </c>
    </row>
    <row r="64" spans="3:21" x14ac:dyDescent="0.3">
      <c r="F64" s="1"/>
      <c r="G64" s="2"/>
      <c r="I64">
        <f t="shared" si="0"/>
        <v>-0.25</v>
      </c>
      <c r="J64" s="1">
        <f t="shared" si="1"/>
        <v>0</v>
      </c>
      <c r="L64" s="1"/>
      <c r="P64" s="1"/>
      <c r="Q64" s="2"/>
      <c r="R64" s="1"/>
      <c r="S64" s="1"/>
      <c r="T64">
        <f t="shared" si="2"/>
        <v>-0.25</v>
      </c>
      <c r="U64" s="1">
        <f t="shared" si="3"/>
        <v>0</v>
      </c>
    </row>
    <row r="65" spans="3:21" x14ac:dyDescent="0.3">
      <c r="C65">
        <v>8.75</v>
      </c>
      <c r="D65">
        <v>46</v>
      </c>
      <c r="E65" s="1">
        <v>1.224E-15</v>
      </c>
      <c r="F65" s="2">
        <v>-4.2000000000000003E-2</v>
      </c>
      <c r="G65" s="2"/>
      <c r="I65">
        <f t="shared" si="0"/>
        <v>8.5</v>
      </c>
      <c r="J65" s="1">
        <f t="shared" si="1"/>
        <v>3.9432989690721648E-2</v>
      </c>
      <c r="L65" s="1"/>
      <c r="M65">
        <v>8.75</v>
      </c>
      <c r="N65">
        <v>46</v>
      </c>
      <c r="O65" s="1">
        <v>7.3460000000000002E-17</v>
      </c>
      <c r="P65" s="2">
        <v>-5.8000000000000003E-2</v>
      </c>
      <c r="Q65" s="2"/>
      <c r="R65" s="1"/>
      <c r="T65">
        <f t="shared" si="2"/>
        <v>8.5</v>
      </c>
      <c r="U65" s="1">
        <f t="shared" si="3"/>
        <v>6.1627516778523482E-2</v>
      </c>
    </row>
    <row r="66" spans="3:21" x14ac:dyDescent="0.3">
      <c r="C66">
        <v>9.25</v>
      </c>
      <c r="D66">
        <v>47</v>
      </c>
      <c r="E66" s="1">
        <v>7.5550000000000005E-16</v>
      </c>
      <c r="F66" s="2">
        <v>-5.0999999999999997E-2</v>
      </c>
      <c r="G66" s="2"/>
      <c r="I66">
        <f t="shared" si="0"/>
        <v>9</v>
      </c>
      <c r="J66" s="1">
        <f t="shared" si="1"/>
        <v>2.4339561855670103E-2</v>
      </c>
      <c r="L66" s="1"/>
      <c r="M66">
        <v>9.25</v>
      </c>
      <c r="N66">
        <v>47</v>
      </c>
      <c r="O66" s="1">
        <v>5.9019999999999996E-17</v>
      </c>
      <c r="P66" s="2">
        <v>-6.6000000000000003E-2</v>
      </c>
      <c r="Q66" s="2"/>
      <c r="R66" s="1"/>
      <c r="T66">
        <f t="shared" si="2"/>
        <v>9</v>
      </c>
      <c r="U66" s="1">
        <f t="shared" si="3"/>
        <v>4.9513422818791931E-2</v>
      </c>
    </row>
    <row r="67" spans="3:21" x14ac:dyDescent="0.3">
      <c r="C67">
        <v>9.75</v>
      </c>
      <c r="D67">
        <v>48</v>
      </c>
      <c r="E67" s="1">
        <v>4.675E-16</v>
      </c>
      <c r="F67" s="2">
        <v>-6.2E-2</v>
      </c>
      <c r="G67" s="2"/>
      <c r="I67">
        <f t="shared" si="0"/>
        <v>9.5</v>
      </c>
      <c r="J67" s="1">
        <f t="shared" si="1"/>
        <v>1.5061211340206186E-2</v>
      </c>
      <c r="L67" s="1"/>
      <c r="M67">
        <v>9.75</v>
      </c>
      <c r="N67">
        <v>48</v>
      </c>
      <c r="O67" s="1">
        <v>4.7660000000000001E-17</v>
      </c>
      <c r="P67" s="2">
        <v>-7.0999999999999994E-2</v>
      </c>
      <c r="Q67" s="2"/>
      <c r="R67" s="1"/>
      <c r="T67">
        <f t="shared" si="2"/>
        <v>9.5</v>
      </c>
      <c r="U67" s="1">
        <f t="shared" si="3"/>
        <v>3.9983221476510067E-2</v>
      </c>
    </row>
    <row r="68" spans="3:21" x14ac:dyDescent="0.3">
      <c r="C68">
        <v>10.25</v>
      </c>
      <c r="D68">
        <v>49</v>
      </c>
      <c r="E68" s="1">
        <v>2.8999999999999998E-16</v>
      </c>
      <c r="F68" s="2">
        <v>-7.5999999999999998E-2</v>
      </c>
      <c r="G68" s="2"/>
      <c r="I68">
        <f t="shared" si="0"/>
        <v>10</v>
      </c>
      <c r="J68" s="1">
        <f t="shared" si="1"/>
        <v>9.3427835051546389E-3</v>
      </c>
      <c r="L68" s="1"/>
      <c r="M68">
        <v>10.25</v>
      </c>
      <c r="N68">
        <v>49</v>
      </c>
      <c r="O68" s="1">
        <v>4.048E-17</v>
      </c>
      <c r="P68" s="2">
        <v>-7.9000000000000001E-2</v>
      </c>
      <c r="Q68" s="2"/>
      <c r="R68" s="1"/>
      <c r="T68">
        <f t="shared" si="2"/>
        <v>10</v>
      </c>
      <c r="U68" s="1">
        <f t="shared" si="3"/>
        <v>3.395973154362416E-2</v>
      </c>
    </row>
    <row r="69" spans="3:21" x14ac:dyDescent="0.3">
      <c r="C69">
        <v>10.75</v>
      </c>
      <c r="D69">
        <v>50</v>
      </c>
      <c r="E69" s="1">
        <v>2.46E-16</v>
      </c>
      <c r="F69" s="2">
        <v>-0.08</v>
      </c>
      <c r="I69">
        <f t="shared" si="0"/>
        <v>10.5</v>
      </c>
      <c r="J69" s="1">
        <f t="shared" si="1"/>
        <v>7.9252577319587625E-3</v>
      </c>
      <c r="L69" s="1"/>
      <c r="M69">
        <v>10.75</v>
      </c>
      <c r="N69">
        <v>50</v>
      </c>
      <c r="O69" s="1">
        <v>3.6099999999999997E-17</v>
      </c>
      <c r="P69" s="2">
        <v>-7.8E-2</v>
      </c>
      <c r="Q69" s="2"/>
      <c r="T69">
        <f t="shared" si="2"/>
        <v>10.5</v>
      </c>
      <c r="U69" s="1">
        <f t="shared" si="3"/>
        <v>3.0285234899328852E-2</v>
      </c>
    </row>
    <row r="70" spans="3:21" x14ac:dyDescent="0.3">
      <c r="I70">
        <f t="shared" si="0"/>
        <v>-0.25</v>
      </c>
      <c r="J70" s="1">
        <f t="shared" si="1"/>
        <v>0</v>
      </c>
      <c r="L70" s="1"/>
      <c r="T70">
        <f t="shared" si="2"/>
        <v>-0.25</v>
      </c>
      <c r="U70" s="1">
        <f t="shared" si="3"/>
        <v>0</v>
      </c>
    </row>
    <row r="71" spans="3:21" x14ac:dyDescent="0.3">
      <c r="C71">
        <v>11.25</v>
      </c>
      <c r="D71">
        <v>51</v>
      </c>
      <c r="E71" s="1">
        <v>2.0280000000000001E-16</v>
      </c>
      <c r="F71" s="2">
        <v>-9.6000000000000002E-2</v>
      </c>
      <c r="I71">
        <f t="shared" si="0"/>
        <v>11</v>
      </c>
      <c r="J71" s="1">
        <f t="shared" si="1"/>
        <v>6.5335051546391758E-3</v>
      </c>
      <c r="L71" s="1"/>
      <c r="M71">
        <v>11.25</v>
      </c>
      <c r="N71">
        <v>51</v>
      </c>
      <c r="O71" s="1">
        <v>2.653E-17</v>
      </c>
      <c r="P71" s="2">
        <v>-9.7000000000000003E-2</v>
      </c>
      <c r="Q71" s="2"/>
      <c r="T71">
        <f t="shared" si="2"/>
        <v>11</v>
      </c>
      <c r="U71" s="1">
        <f t="shared" si="3"/>
        <v>2.225671140939597E-2</v>
      </c>
    </row>
    <row r="72" spans="3:21" x14ac:dyDescent="0.3">
      <c r="C72">
        <v>11.75</v>
      </c>
      <c r="D72">
        <v>52</v>
      </c>
      <c r="E72" s="1">
        <v>1.712E-16</v>
      </c>
      <c r="F72" s="2">
        <v>-0.10299999999999999</v>
      </c>
      <c r="I72">
        <f t="shared" si="0"/>
        <v>11.5</v>
      </c>
      <c r="J72" s="1">
        <f t="shared" si="1"/>
        <v>5.5154639175257732E-3</v>
      </c>
      <c r="L72" s="1"/>
      <c r="M72">
        <v>11.75</v>
      </c>
      <c r="N72">
        <v>52</v>
      </c>
      <c r="O72" s="1">
        <v>2.4439999999999999E-17</v>
      </c>
      <c r="P72" s="2">
        <v>-9.6000000000000002E-2</v>
      </c>
      <c r="Q72" s="2"/>
      <c r="T72">
        <f t="shared" si="2"/>
        <v>11.5</v>
      </c>
      <c r="U72" s="1">
        <f t="shared" si="3"/>
        <v>2.0503355704697985E-2</v>
      </c>
    </row>
    <row r="73" spans="3:21" x14ac:dyDescent="0.3">
      <c r="C73">
        <v>12.25</v>
      </c>
      <c r="D73">
        <v>53</v>
      </c>
      <c r="E73" s="1">
        <v>1.084E-16</v>
      </c>
      <c r="F73" s="2">
        <v>-0.108</v>
      </c>
      <c r="I73">
        <f t="shared" si="0"/>
        <v>12</v>
      </c>
      <c r="J73" s="1">
        <f t="shared" si="1"/>
        <v>3.4922680412371133E-3</v>
      </c>
      <c r="L73" s="1"/>
      <c r="M73">
        <v>12.25</v>
      </c>
      <c r="N73">
        <v>53</v>
      </c>
      <c r="O73" s="1">
        <v>2.574E-17</v>
      </c>
      <c r="P73" s="2">
        <v>-0.10299999999999999</v>
      </c>
      <c r="Q73" s="2"/>
      <c r="T73">
        <f t="shared" si="2"/>
        <v>12</v>
      </c>
      <c r="U73" s="1">
        <f t="shared" si="3"/>
        <v>2.159395973154362E-2</v>
      </c>
    </row>
    <row r="74" spans="3:21" x14ac:dyDescent="0.3">
      <c r="C74">
        <v>12.75</v>
      </c>
      <c r="D74">
        <v>54</v>
      </c>
      <c r="E74" s="1">
        <v>1.1799999999999999E-16</v>
      </c>
      <c r="F74" s="2">
        <v>-0.111</v>
      </c>
      <c r="I74">
        <f t="shared" si="0"/>
        <v>12.5</v>
      </c>
      <c r="J74" s="1">
        <f t="shared" si="1"/>
        <v>3.8015463917525768E-3</v>
      </c>
      <c r="L74" s="1"/>
      <c r="M74">
        <v>12.75</v>
      </c>
      <c r="N74">
        <v>54</v>
      </c>
      <c r="O74" s="1">
        <v>2.0450000000000001E-17</v>
      </c>
      <c r="P74" s="2">
        <v>-0.113</v>
      </c>
      <c r="Q74" s="2"/>
      <c r="T74">
        <f t="shared" si="2"/>
        <v>12.5</v>
      </c>
      <c r="U74" s="1">
        <f t="shared" si="3"/>
        <v>1.7156040268456376E-2</v>
      </c>
    </row>
    <row r="75" spans="3:21" x14ac:dyDescent="0.3">
      <c r="C75">
        <v>13.25</v>
      </c>
      <c r="D75">
        <v>55</v>
      </c>
      <c r="E75" s="1">
        <v>9.1580000000000001E-17</v>
      </c>
      <c r="F75" s="2">
        <v>-0.13</v>
      </c>
      <c r="I75">
        <f t="shared" si="0"/>
        <v>13</v>
      </c>
      <c r="J75" s="1">
        <f t="shared" si="1"/>
        <v>2.9503865979381445E-3</v>
      </c>
      <c r="L75" s="1"/>
      <c r="M75">
        <v>13.25</v>
      </c>
      <c r="N75">
        <v>55</v>
      </c>
      <c r="O75" s="1">
        <v>1.863E-17</v>
      </c>
      <c r="P75" s="2">
        <v>-0.106</v>
      </c>
      <c r="Q75" s="2"/>
      <c r="T75">
        <f t="shared" si="2"/>
        <v>13</v>
      </c>
      <c r="U75" s="1">
        <f t="shared" si="3"/>
        <v>1.5629194630872482E-2</v>
      </c>
    </row>
    <row r="76" spans="3:21" x14ac:dyDescent="0.3">
      <c r="I76">
        <f t="shared" ref="I76:I78" si="4">C76-0.25</f>
        <v>-0.25</v>
      </c>
      <c r="J76" s="1">
        <f t="shared" ref="J76:J78" si="5">E76/$E$44*100</f>
        <v>0</v>
      </c>
      <c r="L76" s="1"/>
      <c r="T76">
        <f t="shared" ref="T76:T78" si="6">M76-0.25</f>
        <v>-0.25</v>
      </c>
      <c r="U76" s="1">
        <f t="shared" ref="U76:U78" si="7">O76/$O$44*100</f>
        <v>0</v>
      </c>
    </row>
    <row r="77" spans="3:21" x14ac:dyDescent="0.3">
      <c r="C77">
        <v>13.75</v>
      </c>
      <c r="D77">
        <v>56</v>
      </c>
      <c r="E77" s="1">
        <v>8.501E-17</v>
      </c>
      <c r="F77" s="2">
        <v>-0.158</v>
      </c>
      <c r="I77">
        <f t="shared" si="4"/>
        <v>13.5</v>
      </c>
      <c r="J77" s="1">
        <f t="shared" si="5"/>
        <v>2.7387242268041238E-3</v>
      </c>
      <c r="L77" s="1"/>
      <c r="M77">
        <v>13.75</v>
      </c>
      <c r="N77">
        <v>56</v>
      </c>
      <c r="O77" s="1">
        <v>1.53E-17</v>
      </c>
      <c r="P77" s="2">
        <v>-0.124</v>
      </c>
      <c r="Q77" s="2"/>
      <c r="T77">
        <f t="shared" si="6"/>
        <v>13.5</v>
      </c>
      <c r="U77" s="1">
        <f t="shared" si="7"/>
        <v>1.2835570469798658E-2</v>
      </c>
    </row>
    <row r="78" spans="3:21" x14ac:dyDescent="0.3">
      <c r="C78">
        <v>14.25</v>
      </c>
      <c r="D78">
        <v>57</v>
      </c>
      <c r="E78" s="1">
        <v>8.0210000000000001E-17</v>
      </c>
      <c r="F78" s="2">
        <v>-0.14199999999999999</v>
      </c>
      <c r="I78">
        <f t="shared" si="4"/>
        <v>14</v>
      </c>
      <c r="J78" s="1">
        <f t="shared" si="5"/>
        <v>2.5840850515463916E-3</v>
      </c>
      <c r="L78" s="1"/>
      <c r="M78">
        <v>14.25</v>
      </c>
      <c r="N78">
        <v>57</v>
      </c>
      <c r="O78" s="1">
        <v>1.027E-17</v>
      </c>
      <c r="P78" s="2">
        <v>-0.13900000000000001</v>
      </c>
      <c r="T78">
        <f t="shared" si="6"/>
        <v>14</v>
      </c>
      <c r="U78" s="1">
        <f t="shared" si="7"/>
        <v>8.615771812080536E-3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PDD</vt:lpstr>
      <vt:lpstr>D1.3cm CR</vt:lpstr>
      <vt:lpstr>D1.7cm CR</vt:lpstr>
      <vt:lpstr>D1.9cm CR</vt:lpstr>
      <vt:lpstr>D2.2cm CR</vt:lpstr>
      <vt:lpstr>D2.6cm CR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WONMO</dc:creator>
  <cp:lastModifiedBy>WONMO</cp:lastModifiedBy>
  <dcterms:created xsi:type="dcterms:W3CDTF">2014-07-29T04:18:42Z</dcterms:created>
  <dcterms:modified xsi:type="dcterms:W3CDTF">2016-03-20T10:32:07Z</dcterms:modified>
</cp:coreProperties>
</file>