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uthe\Desktop\Fred\MT\Sarah Bedini\"/>
    </mc:Choice>
  </mc:AlternateContent>
  <bookViews>
    <workbookView xWindow="0" yWindow="0" windowWidth="20490" windowHeight="7155" activeTab="1"/>
  </bookViews>
  <sheets>
    <sheet name="gee" sheetId="1" r:id="rId1"/>
    <sheet name="ANOVA" sheetId="3" r:id="rId2"/>
    <sheet name="help" sheetId="4" r:id="rId3"/>
  </sheets>
  <definedNames>
    <definedName name="_xlnm._FilterDatabase" localSheetId="1" hidden="1">ANOVA!$E$1:$O$23</definedName>
    <definedName name="_xlnm._FilterDatabase" localSheetId="0" hidden="1">gee!$F$1:$X$67</definedName>
  </definedNames>
  <calcPr calcId="152511"/>
</workbook>
</file>

<file path=xl/calcChain.xml><?xml version="1.0" encoding="utf-8"?>
<calcChain xmlns="http://schemas.openxmlformats.org/spreadsheetml/2006/main">
  <c r="AM125" i="1" l="1"/>
  <c r="AL125" i="1"/>
  <c r="AK125" i="1"/>
  <c r="AJ125" i="1"/>
  <c r="AI125" i="1"/>
  <c r="AH125" i="1"/>
  <c r="AG125" i="1"/>
  <c r="AM124" i="1"/>
  <c r="AL124" i="1"/>
  <c r="AK124" i="1"/>
  <c r="AJ124" i="1"/>
  <c r="AI124" i="1"/>
  <c r="AH124" i="1"/>
  <c r="AG124" i="1"/>
  <c r="AA125" i="1" l="1"/>
  <c r="Z125" i="1"/>
  <c r="Y125" i="1"/>
  <c r="X125" i="1"/>
  <c r="W125" i="1"/>
  <c r="V125" i="1"/>
  <c r="U125" i="1"/>
  <c r="AA124" i="1"/>
  <c r="Z124" i="1"/>
  <c r="Y124" i="1"/>
  <c r="X124" i="1"/>
  <c r="W124" i="1"/>
  <c r="V124" i="1"/>
  <c r="U124" i="1"/>
  <c r="J124" i="1" l="1"/>
  <c r="K124" i="1"/>
  <c r="L124" i="1"/>
  <c r="M124" i="1"/>
  <c r="N124" i="1"/>
  <c r="O124" i="1"/>
  <c r="J125" i="1"/>
  <c r="K125" i="1"/>
  <c r="L125" i="1"/>
  <c r="M125" i="1"/>
  <c r="N125" i="1"/>
  <c r="O125" i="1"/>
  <c r="I125" i="1"/>
  <c r="I124" i="1"/>
  <c r="O94" i="1"/>
  <c r="P94" i="1"/>
  <c r="Q94" i="1"/>
  <c r="R94" i="1"/>
  <c r="S94" i="1"/>
  <c r="T94" i="1"/>
  <c r="U94" i="1"/>
  <c r="O95" i="1"/>
  <c r="P95" i="1"/>
  <c r="Q95" i="1"/>
  <c r="R95" i="1"/>
  <c r="S95" i="1"/>
  <c r="T95" i="1"/>
  <c r="U95" i="1"/>
  <c r="O96" i="1"/>
  <c r="P96" i="1"/>
  <c r="Q96" i="1"/>
  <c r="R96" i="1"/>
  <c r="S96" i="1"/>
  <c r="T96" i="1"/>
  <c r="U96" i="1"/>
  <c r="N96" i="1"/>
  <c r="O88" i="1"/>
  <c r="N95" i="1"/>
  <c r="N87" i="1"/>
  <c r="N94" i="1"/>
  <c r="N86" i="1"/>
  <c r="N93" i="1"/>
  <c r="O93" i="1"/>
  <c r="P93" i="1"/>
  <c r="Q93" i="1"/>
  <c r="R93" i="1"/>
  <c r="S93" i="1"/>
  <c r="T93" i="1"/>
  <c r="U93" i="1"/>
  <c r="U88" i="1" l="1"/>
  <c r="U89" i="1"/>
  <c r="O89" i="1"/>
  <c r="P88" i="1"/>
  <c r="Q88" i="1"/>
  <c r="R88" i="1"/>
  <c r="S88" i="1"/>
  <c r="T88" i="1"/>
  <c r="V88" i="1"/>
  <c r="W88" i="1"/>
  <c r="O85" i="1"/>
  <c r="P85" i="1"/>
  <c r="Q85" i="1"/>
  <c r="R85" i="1"/>
  <c r="S85" i="1"/>
  <c r="T85" i="1"/>
  <c r="U85" i="1"/>
  <c r="O86" i="1"/>
  <c r="P86" i="1"/>
  <c r="Q86" i="1"/>
  <c r="R86" i="1"/>
  <c r="S86" i="1"/>
  <c r="T86" i="1"/>
  <c r="U86" i="1"/>
  <c r="O87" i="1"/>
  <c r="P87" i="1"/>
  <c r="Q87" i="1"/>
  <c r="R87" i="1"/>
  <c r="S87" i="1"/>
  <c r="T87" i="1"/>
  <c r="U87" i="1"/>
  <c r="N85" i="1"/>
</calcChain>
</file>

<file path=xl/sharedStrings.xml><?xml version="1.0" encoding="utf-8"?>
<sst xmlns="http://schemas.openxmlformats.org/spreadsheetml/2006/main" count="992" uniqueCount="176">
  <si>
    <t>date</t>
  </si>
  <si>
    <t>type</t>
  </si>
  <si>
    <t>cortit0</t>
  </si>
  <si>
    <t>cortit1</t>
  </si>
  <si>
    <t>cortit2</t>
  </si>
  <si>
    <t>cortit3</t>
  </si>
  <si>
    <t>cortit4</t>
  </si>
  <si>
    <t>cortit5</t>
  </si>
  <si>
    <t>cortit6</t>
  </si>
  <si>
    <t>cortit7</t>
  </si>
  <si>
    <t>evtsuj</t>
  </si>
  <si>
    <t>evtobs</t>
  </si>
  <si>
    <t>P0</t>
  </si>
  <si>
    <t>P1</t>
  </si>
  <si>
    <t>P2</t>
  </si>
  <si>
    <t>oui</t>
  </si>
  <si>
    <t>non</t>
  </si>
  <si>
    <t>autre_p0</t>
  </si>
  <si>
    <t>id</t>
  </si>
  <si>
    <t>paramedics</t>
  </si>
  <si>
    <t>physician</t>
  </si>
  <si>
    <t>occupation_nom</t>
  </si>
  <si>
    <t>occupation_num</t>
  </si>
  <si>
    <t>position_nom</t>
  </si>
  <si>
    <t>position_num</t>
  </si>
  <si>
    <t>report</t>
  </si>
  <si>
    <t>vehicle</t>
  </si>
  <si>
    <t>emergency_call</t>
  </si>
  <si>
    <t>vas_stress</t>
  </si>
  <si>
    <t>cortisol 0 = immédiatement après avoir raccroché puis tous les 15 min jusqu'à corti6 (=1h30 après) puis corti 7 = 30 min arès croti 6 soit H+2</t>
  </si>
  <si>
    <t>evtsuj = autoevaluation; pollution stressante extérieure pendant les deux heures</t>
  </si>
  <si>
    <t>evtobs = heteroevaluation; stress extérieure suivant un observateur externe</t>
  </si>
  <si>
    <t>P1= doit être pris en charge rapidement sans détresse vitale immédiate CCMU2</t>
  </si>
  <si>
    <t>P0=détress vitale; le 1er pris = SMUR réflexe (type ACR)</t>
  </si>
  <si>
    <t>tous on commencé à 7h00 du matin.</t>
  </si>
  <si>
    <t>le premier P0 à partir de 14:00</t>
  </si>
  <si>
    <t>si pas de P0 entre 14:00 et 16:00 --&gt; le premier P1</t>
  </si>
  <si>
    <t>h_t0</t>
  </si>
  <si>
    <t xml:space="preserve"> </t>
  </si>
  <si>
    <t>anciennete</t>
  </si>
  <si>
    <t>NEOPIR_nevros</t>
  </si>
  <si>
    <t>NEOPIR_extrav</t>
  </si>
  <si>
    <t>NEOPIR_ouvert</t>
  </si>
  <si>
    <t>NEOPIR_agreab</t>
  </si>
  <si>
    <t>NEOPIR_consci</t>
  </si>
  <si>
    <t>SPPN_q1</t>
  </si>
  <si>
    <t>SPPN_q2</t>
  </si>
  <si>
    <t>SPPN_q3</t>
  </si>
  <si>
    <t>SPPN_q4</t>
  </si>
  <si>
    <t>SPPN_q5</t>
  </si>
  <si>
    <t>SPPN_q6</t>
  </si>
  <si>
    <t>SPPN_q7</t>
  </si>
  <si>
    <t>SPPN_q8</t>
  </si>
  <si>
    <t>SPPN_q9</t>
  </si>
  <si>
    <t>SPPN_q10</t>
  </si>
  <si>
    <t>SPPN_q11</t>
  </si>
  <si>
    <t>SPPN_q12</t>
  </si>
  <si>
    <t>SPPN_q13</t>
  </si>
  <si>
    <t>SPPN_q14</t>
  </si>
  <si>
    <t>SPPN_q15</t>
  </si>
  <si>
    <t>SPPN_q16</t>
  </si>
  <si>
    <t>SPPN_q17</t>
  </si>
  <si>
    <t>SPPN_q18</t>
  </si>
  <si>
    <t>SPPN_q19</t>
  </si>
  <si>
    <t>Repos_T0</t>
  </si>
  <si>
    <t>Repos_T1</t>
  </si>
  <si>
    <t>Repos_T2</t>
  </si>
  <si>
    <t>Repos_T3</t>
  </si>
  <si>
    <t>Repos_T4</t>
  </si>
  <si>
    <t>Repos_T5</t>
  </si>
  <si>
    <t>Repos_T6</t>
  </si>
  <si>
    <t>Repos_T7</t>
  </si>
  <si>
    <t>40-49 ans</t>
  </si>
  <si>
    <t>plus de 5 ans</t>
  </si>
  <si>
    <t>20-29 ans</t>
  </si>
  <si>
    <t>moins de 5 ans</t>
  </si>
  <si>
    <t>30-39 ans</t>
  </si>
  <si>
    <t>50-59 ans</t>
  </si>
  <si>
    <t>age_nom</t>
  </si>
  <si>
    <t>age_num</t>
  </si>
  <si>
    <t>sexe1M2F</t>
  </si>
  <si>
    <t>spp</t>
  </si>
  <si>
    <t>spn</t>
  </si>
  <si>
    <t>mean</t>
  </si>
  <si>
    <t>control</t>
  </si>
  <si>
    <t>30 minutes</t>
  </si>
  <si>
    <t>45 minutes</t>
  </si>
  <si>
    <t>60 minutes</t>
  </si>
  <si>
    <t>75 minutes</t>
  </si>
  <si>
    <t>90 minutes</t>
  </si>
  <si>
    <t>120 minutes</t>
  </si>
  <si>
    <t>+15 min</t>
  </si>
  <si>
    <t>+30 min</t>
  </si>
  <si>
    <t>+45 min</t>
  </si>
  <si>
    <t>+60 min</t>
  </si>
  <si>
    <t>+75 min</t>
  </si>
  <si>
    <t>+90 min</t>
  </si>
  <si>
    <t>+120 min</t>
  </si>
  <si>
    <t>9am</t>
  </si>
  <si>
    <t>7am</t>
  </si>
  <si>
    <t>11am</t>
  </si>
  <si>
    <t>1pm</t>
  </si>
  <si>
    <t>3pm</t>
  </si>
  <si>
    <t>5pm</t>
  </si>
  <si>
    <t>7pm</t>
  </si>
  <si>
    <t>9pm</t>
  </si>
  <si>
    <t>Dispatch</t>
  </si>
  <si>
    <t>Incoming emergency call</t>
  </si>
  <si>
    <t>Re-assessment</t>
  </si>
  <si>
    <t>es</t>
  </si>
  <si>
    <t>sd</t>
  </si>
  <si>
    <t>Absolute life-and-death emergency call</t>
  </si>
  <si>
    <t>Relative life-and-death emergency call</t>
  </si>
  <si>
    <t>Stress response depending on severity of life-and-death emergency call</t>
  </si>
  <si>
    <t>No subsequent life-and-death emergency call</t>
  </si>
  <si>
    <t>Subsequent life-and-death emergency call</t>
  </si>
  <si>
    <t>Effects of a subsequent absolute emergency incoming call after beginning of measurements</t>
  </si>
  <si>
    <t>Stress response of cortisol depending on gender</t>
  </si>
  <si>
    <t>Male</t>
  </si>
  <si>
    <t>Female</t>
  </si>
  <si>
    <t>.3075 </t>
  </si>
  <si>
    <t>ano</t>
  </si>
  <si>
    <t xml:space="preserve">Correspondance Numéros de tubes --&gt;ID </t>
  </si>
  <si>
    <t>age</t>
  </si>
  <si>
    <t>seniority_years</t>
  </si>
  <si>
    <t>less than 5 years</t>
  </si>
  <si>
    <t>more than 5 years</t>
  </si>
  <si>
    <t>sex</t>
  </si>
  <si>
    <t>male</t>
  </si>
  <si>
    <t>female</t>
  </si>
  <si>
    <t>identifiant_number</t>
  </si>
  <si>
    <t>emergency_call_visual_analog_scale_of_stress</t>
  </si>
  <si>
    <t>dispatch_visual_analog_scale_of_stress</t>
  </si>
  <si>
    <t>absolute emergency call</t>
  </si>
  <si>
    <t>relative emergency call</t>
  </si>
  <si>
    <t>emergency_call_second_absolute emergency call</t>
  </si>
  <si>
    <t>no</t>
  </si>
  <si>
    <t>yes</t>
  </si>
  <si>
    <t>control_cortisol_t0</t>
  </si>
  <si>
    <t>control_cortisol_t1</t>
  </si>
  <si>
    <t>control_cortisol_t2</t>
  </si>
  <si>
    <t>control_cortisol_t3</t>
  </si>
  <si>
    <t>control_cortisol_t4</t>
  </si>
  <si>
    <t>control_cortisol_t5</t>
  </si>
  <si>
    <t>control_cortisol_t6</t>
  </si>
  <si>
    <t>control_cortisol_t7</t>
  </si>
  <si>
    <t>emergency_call_cortisol_t0</t>
  </si>
  <si>
    <t>emergency_call_cortisol_t1</t>
  </si>
  <si>
    <t>emergency_call_cortisol_t2</t>
  </si>
  <si>
    <t>emergency_call_cortisol_t3</t>
  </si>
  <si>
    <t>emergency_call_cortisol_t4</t>
  </si>
  <si>
    <t>emergency_call_cortisol_t5</t>
  </si>
  <si>
    <t>emergency_call_cortisol_t6</t>
  </si>
  <si>
    <t>emergency_call_cortisol_t7</t>
  </si>
  <si>
    <t>dispatch_cortisol_t0</t>
  </si>
  <si>
    <t>dispatch_cortisol_t1</t>
  </si>
  <si>
    <t>dispatch_cortisol_t2</t>
  </si>
  <si>
    <t>dispatch_cortisol_t3</t>
  </si>
  <si>
    <t>dispatch_cortisol_t4</t>
  </si>
  <si>
    <t>dispatch_cortisol_t5</t>
  </si>
  <si>
    <t>dispatch_cortisol_t6</t>
  </si>
  <si>
    <t>dispatch_cortisol_t7</t>
  </si>
  <si>
    <t>reassessment_visual_analog_scale_of_stress</t>
  </si>
  <si>
    <t>reassessment_cortisol_t0</t>
  </si>
  <si>
    <t>reassessment_cortisol_t1</t>
  </si>
  <si>
    <t>reassessment_cortisol_t2</t>
  </si>
  <si>
    <t>reassessment_cortisol_t3</t>
  </si>
  <si>
    <t>reassessment_cortisol_t4</t>
  </si>
  <si>
    <t>reassessment_cortisol_t5</t>
  </si>
  <si>
    <t>reassessment_cortisol_t6</t>
  </si>
  <si>
    <t>reassessment_cortisol_t7</t>
  </si>
  <si>
    <t>reassessment_autre_absolute emergency call</t>
  </si>
  <si>
    <t>reassessment_severity_of_emergency_call</t>
  </si>
  <si>
    <t>severity_of_emergency_call</t>
  </si>
  <si>
    <t>dispatch_severity_of_emergency_call</t>
  </si>
  <si>
    <t>dispatch_second_absolute emergency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</si>
</sst>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NumberFormat="1" applyFont="1" applyProtection="1">
      <protection locked="0"/>
    </xf>
    <xf numFmtId="0" fontId="0" fillId="2" borderId="0" xfId="0" applyNumberFormat="1" applyFill="1" applyProtection="1">
      <protection locked="0"/>
    </xf>
    <xf numFmtId="0" fontId="1" fillId="0" borderId="0" xfId="1" applyFill="1"/>
    <xf numFmtId="0" fontId="1" fillId="0" borderId="0" xfId="1"/>
    <xf numFmtId="49" fontId="0" fillId="0" borderId="0" xfId="0" applyNumberFormat="1"/>
    <xf numFmtId="49" fontId="4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 vertical="center" readingOrder="1"/>
    </xf>
    <xf numFmtId="0" fontId="5" fillId="0" borderId="0" xfId="0" applyFont="1"/>
    <xf numFmtId="164" fontId="4" fillId="0" borderId="0" xfId="0" applyNumberFormat="1" applyFont="1"/>
    <xf numFmtId="2" fontId="5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wrapText="1"/>
    </xf>
    <xf numFmtId="0" fontId="3" fillId="0" borderId="1" xfId="0" applyNumberFormat="1" applyFont="1" applyBorder="1" applyProtection="1">
      <protection locked="0"/>
    </xf>
    <xf numFmtId="0" fontId="3" fillId="0" borderId="1" xfId="0" applyFont="1" applyBorder="1"/>
    <xf numFmtId="0" fontId="0" fillId="0" borderId="1" xfId="0" applyNumberFormat="1" applyBorder="1" applyProtection="1">
      <protection locked="0"/>
    </xf>
    <xf numFmtId="0" fontId="0" fillId="0" borderId="1" xfId="0" applyBorder="1"/>
    <xf numFmtId="0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/>
    <xf numFmtId="0" fontId="7" fillId="0" borderId="0" xfId="0" applyFont="1" applyFill="1"/>
    <xf numFmtId="0" fontId="0" fillId="0" borderId="0" xfId="0" applyFill="1"/>
    <xf numFmtId="0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gee!$K$85</c:f>
              <c:strCache>
                <c:ptCount val="1"/>
                <c:pt idx="0">
                  <c:v>Incoming emergency call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gee!$N$85:$U$85</c:f>
              <c:numCache>
                <c:formatCode>General</c:formatCode>
                <c:ptCount val="8"/>
                <c:pt idx="0">
                  <c:v>0.40500000000000008</c:v>
                </c:pt>
                <c:pt idx="1">
                  <c:v>0.36136363636363639</c:v>
                </c:pt>
                <c:pt idx="2">
                  <c:v>0.29409090909090913</c:v>
                </c:pt>
                <c:pt idx="3">
                  <c:v>0.31</c:v>
                </c:pt>
                <c:pt idx="4">
                  <c:v>0.30136363636363633</c:v>
                </c:pt>
                <c:pt idx="5">
                  <c:v>0.29318181818181821</c:v>
                </c:pt>
                <c:pt idx="6">
                  <c:v>0.23863636363636365</c:v>
                </c:pt>
                <c:pt idx="7">
                  <c:v>0.29863636363636364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gee!$K$86</c:f>
              <c:strCache>
                <c:ptCount val="1"/>
                <c:pt idx="0">
                  <c:v>Re-assessment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gee!$N$86:$U$86</c:f>
              <c:numCache>
                <c:formatCode>General</c:formatCode>
                <c:ptCount val="8"/>
                <c:pt idx="0">
                  <c:v>0.44636363636363635</c:v>
                </c:pt>
                <c:pt idx="1">
                  <c:v>0.31909090909090909</c:v>
                </c:pt>
                <c:pt idx="2">
                  <c:v>0.28954545454545461</c:v>
                </c:pt>
                <c:pt idx="3">
                  <c:v>0.30363636363636365</c:v>
                </c:pt>
                <c:pt idx="4">
                  <c:v>0.21227272727272728</c:v>
                </c:pt>
                <c:pt idx="5">
                  <c:v>0.21545454545454545</c:v>
                </c:pt>
                <c:pt idx="6">
                  <c:v>0.19409090909090912</c:v>
                </c:pt>
                <c:pt idx="7">
                  <c:v>0.14000000000000001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gee!$K$87</c:f>
              <c:strCache>
                <c:ptCount val="1"/>
                <c:pt idx="0">
                  <c:v>Dispatch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gee!$N$87:$U$87</c:f>
              <c:numCache>
                <c:formatCode>General</c:formatCode>
                <c:ptCount val="8"/>
                <c:pt idx="0">
                  <c:v>0.45681818181818185</c:v>
                </c:pt>
                <c:pt idx="1">
                  <c:v>0.2981818181818181</c:v>
                </c:pt>
                <c:pt idx="2">
                  <c:v>0.22681818181818186</c:v>
                </c:pt>
                <c:pt idx="3">
                  <c:v>0.24863636363636366</c:v>
                </c:pt>
                <c:pt idx="4">
                  <c:v>0.27636363636363642</c:v>
                </c:pt>
                <c:pt idx="5">
                  <c:v>0.20863636363636362</c:v>
                </c:pt>
                <c:pt idx="6">
                  <c:v>0.17909090909090908</c:v>
                </c:pt>
                <c:pt idx="7">
                  <c:v>0.22571428571428573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70152"/>
        <c:axId val="192098736"/>
      </c:lineChart>
      <c:catAx>
        <c:axId val="192070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098736"/>
        <c:crosses val="autoZero"/>
        <c:auto val="1"/>
        <c:lblAlgn val="ctr"/>
        <c:lblOffset val="100"/>
        <c:noMultiLvlLbl val="0"/>
      </c:catAx>
      <c:valAx>
        <c:axId val="1920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070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Stress response to life-and-death emergency call</a:t>
            </a:r>
            <a:endParaRPr lang="fr-FR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gee!$K$85</c:f>
              <c:strCache>
                <c:ptCount val="1"/>
                <c:pt idx="0">
                  <c:v>Incoming emergency call</c:v>
                </c:pt>
              </c:strCache>
            </c:strRef>
          </c:tx>
          <c:spPr>
            <a:ln w="9525" cap="rnd" cmpd="sng">
              <a:solidFill>
                <a:schemeClr val="tx1">
                  <a:alpha val="94000"/>
                </a:schemeClr>
              </a:solidFill>
              <a:bevel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gee!$O$93:$U$93</c:f>
                <c:numCache>
                  <c:formatCode>General</c:formatCode>
                  <c:ptCount val="7"/>
                  <c:pt idx="0">
                    <c:v>5.7767857641682643E-2</c:v>
                  </c:pt>
                  <c:pt idx="1">
                    <c:v>5.8392748845432794E-2</c:v>
                  </c:pt>
                  <c:pt idx="2">
                    <c:v>5.6776835463486303E-2</c:v>
                  </c:pt>
                  <c:pt idx="3">
                    <c:v>5.8250949747237379E-2</c:v>
                  </c:pt>
                  <c:pt idx="4">
                    <c:v>5.8719389477153869E-2</c:v>
                  </c:pt>
                  <c:pt idx="5">
                    <c:v>6.0789801508713423E-2</c:v>
                  </c:pt>
                  <c:pt idx="6">
                    <c:v>5.9110567010958404E-2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gee!$O$85:$U$85</c:f>
              <c:numCache>
                <c:formatCode>General</c:formatCode>
                <c:ptCount val="7"/>
                <c:pt idx="0">
                  <c:v>0.36136363636363639</c:v>
                </c:pt>
                <c:pt idx="1">
                  <c:v>0.29409090909090913</c:v>
                </c:pt>
                <c:pt idx="2">
                  <c:v>0.31</c:v>
                </c:pt>
                <c:pt idx="3">
                  <c:v>0.30136363636363633</c:v>
                </c:pt>
                <c:pt idx="4">
                  <c:v>0.29318181818181821</c:v>
                </c:pt>
                <c:pt idx="5">
                  <c:v>0.23863636363636365</c:v>
                </c:pt>
                <c:pt idx="6">
                  <c:v>0.29863636363636364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gee!$K$86</c:f>
              <c:strCache>
                <c:ptCount val="1"/>
                <c:pt idx="0">
                  <c:v>Re-assessment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gee!$N$94:$U$94</c:f>
                <c:numCache>
                  <c:formatCode>General</c:formatCode>
                  <c:ptCount val="8"/>
                  <c:pt idx="0">
                    <c:v>6.4023836930076822E-2</c:v>
                  </c:pt>
                  <c:pt idx="1">
                    <c:v>5.550164384318907E-2</c:v>
                  </c:pt>
                  <c:pt idx="2">
                    <c:v>5.0244513141137696E-2</c:v>
                  </c:pt>
                  <c:pt idx="3">
                    <c:v>5.7420705745724568E-2</c:v>
                  </c:pt>
                  <c:pt idx="4">
                    <c:v>5.3464070847018222E-2</c:v>
                  </c:pt>
                  <c:pt idx="5">
                    <c:v>4.9689055653225671E-2</c:v>
                  </c:pt>
                  <c:pt idx="6">
                    <c:v>5.4223659598551466E-2</c:v>
                  </c:pt>
                  <c:pt idx="7">
                    <c:v>4.8340054510042127E-2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gee!$O$86:$U$86</c:f>
              <c:numCache>
                <c:formatCode>General</c:formatCode>
                <c:ptCount val="7"/>
                <c:pt idx="0">
                  <c:v>0.31909090909090909</c:v>
                </c:pt>
                <c:pt idx="1">
                  <c:v>0.28954545454545461</c:v>
                </c:pt>
                <c:pt idx="2">
                  <c:v>0.30363636363636365</c:v>
                </c:pt>
                <c:pt idx="3">
                  <c:v>0.21227272727272728</c:v>
                </c:pt>
                <c:pt idx="4">
                  <c:v>0.21545454545454545</c:v>
                </c:pt>
                <c:pt idx="5">
                  <c:v>0.19409090909090912</c:v>
                </c:pt>
                <c:pt idx="6">
                  <c:v>0.14000000000000001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gee!$K$87</c:f>
              <c:strCache>
                <c:ptCount val="1"/>
                <c:pt idx="0">
                  <c:v>Dispatch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gee!$N$95:$U$95</c:f>
                <c:numCache>
                  <c:formatCode>General</c:formatCode>
                  <c:ptCount val="8"/>
                  <c:pt idx="0">
                    <c:v>6.4743165616741108E-2</c:v>
                  </c:pt>
                  <c:pt idx="1">
                    <c:v>5.5841336977620941E-2</c:v>
                  </c:pt>
                  <c:pt idx="2">
                    <c:v>5.6572910826877931E-2</c:v>
                  </c:pt>
                  <c:pt idx="3">
                    <c:v>5.6251573871870977E-2</c:v>
                  </c:pt>
                  <c:pt idx="4">
                    <c:v>6.2064566145242243E-2</c:v>
                  </c:pt>
                  <c:pt idx="5">
                    <c:v>5.0312333471731724E-2</c:v>
                  </c:pt>
                  <c:pt idx="6">
                    <c:v>5.6749906556397625E-2</c:v>
                  </c:pt>
                  <c:pt idx="7">
                    <c:v>4.988702233136217E-2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gee!$O$87:$U$87</c:f>
              <c:numCache>
                <c:formatCode>General</c:formatCode>
                <c:ptCount val="7"/>
                <c:pt idx="0">
                  <c:v>0.2981818181818181</c:v>
                </c:pt>
                <c:pt idx="1">
                  <c:v>0.22681818181818186</c:v>
                </c:pt>
                <c:pt idx="2">
                  <c:v>0.24863636363636366</c:v>
                </c:pt>
                <c:pt idx="3">
                  <c:v>0.27636363636363642</c:v>
                </c:pt>
                <c:pt idx="4">
                  <c:v>0.20863636363636362</c:v>
                </c:pt>
                <c:pt idx="5">
                  <c:v>0.17909090909090908</c:v>
                </c:pt>
                <c:pt idx="6">
                  <c:v>0.22571428571428573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14384"/>
        <c:axId val="192718864"/>
      </c:lineChart>
      <c:catAx>
        <c:axId val="19271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718864"/>
        <c:crosses val="autoZero"/>
        <c:auto val="1"/>
        <c:lblAlgn val="ctr"/>
        <c:lblOffset val="100"/>
        <c:noMultiLvlLbl val="0"/>
      </c:catAx>
      <c:valAx>
        <c:axId val="192718864"/>
        <c:scaling>
          <c:orientation val="minMax"/>
          <c:max val="0.45"/>
          <c:min val="8.0000000000000016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Cotisol</a:t>
                </a:r>
                <a:r>
                  <a:rPr lang="fr-FR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mmol/l</a:t>
                </a:r>
                <a:endParaRPr lang="fr-FR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71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Control day</a:t>
            </a:r>
            <a:r>
              <a:rPr lang="en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= day-off work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gee!$K$88</c:f>
              <c:strCache>
                <c:ptCount val="1"/>
                <c:pt idx="0">
                  <c:v>control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6"/>
            <c:spPr>
              <a:noFill/>
              <a:ln w="63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gee!$N$96:$U$96</c:f>
                <c:numCache>
                  <c:formatCode>General</c:formatCode>
                  <c:ptCount val="8"/>
                  <c:pt idx="0">
                    <c:v>0.1068682611146534</c:v>
                  </c:pt>
                  <c:pt idx="1">
                    <c:v>8.8752092557720361E-2</c:v>
                  </c:pt>
                  <c:pt idx="2">
                    <c:v>0.10936283437368911</c:v>
                  </c:pt>
                  <c:pt idx="3">
                    <c:v>8.233217029051175E-2</c:v>
                  </c:pt>
                  <c:pt idx="4">
                    <c:v>8.598266027566126E-2</c:v>
                  </c:pt>
                  <c:pt idx="5">
                    <c:v>7.4699934092228068E-2</c:v>
                  </c:pt>
                  <c:pt idx="6">
                    <c:v>6.0120364539521236E-2</c:v>
                  </c:pt>
                  <c:pt idx="7">
                    <c:v>5.6493562889862403E-2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gee!$O$92:$V$92</c:f>
              <c:strCache>
                <c:ptCount val="8"/>
                <c:pt idx="0">
                  <c:v>7am</c:v>
                </c:pt>
                <c:pt idx="1">
                  <c:v>9am</c:v>
                </c:pt>
                <c:pt idx="2">
                  <c:v>11am</c:v>
                </c:pt>
                <c:pt idx="3">
                  <c:v>1pm</c:v>
                </c:pt>
                <c:pt idx="4">
                  <c:v>3pm</c:v>
                </c:pt>
                <c:pt idx="5">
                  <c:v>5pm</c:v>
                </c:pt>
                <c:pt idx="6">
                  <c:v>7pm</c:v>
                </c:pt>
                <c:pt idx="7">
                  <c:v>9pm</c:v>
                </c:pt>
              </c:strCache>
            </c:strRef>
          </c:cat>
          <c:val>
            <c:numRef>
              <c:f>gee!$O$88:$V$88</c:f>
              <c:numCache>
                <c:formatCode>General</c:formatCode>
                <c:ptCount val="8"/>
                <c:pt idx="0">
                  <c:v>0.97882352941176476</c:v>
                </c:pt>
                <c:pt idx="1">
                  <c:v>0.46529411764705886</c:v>
                </c:pt>
                <c:pt idx="2">
                  <c:v>0.3547058823529412</c:v>
                </c:pt>
                <c:pt idx="3">
                  <c:v>0.40470588235294125</c:v>
                </c:pt>
                <c:pt idx="4">
                  <c:v>0.41352941176470592</c:v>
                </c:pt>
                <c:pt idx="5">
                  <c:v>0.30470588235294122</c:v>
                </c:pt>
                <c:pt idx="6">
                  <c:v>0.27058823529411768</c:v>
                </c:pt>
                <c:pt idx="7">
                  <c:v>0.17411764705882352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96968"/>
        <c:axId val="192862552"/>
      </c:lineChart>
      <c:catAx>
        <c:axId val="19279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862552"/>
        <c:crosses val="autoZero"/>
        <c:auto val="1"/>
        <c:lblAlgn val="ctr"/>
        <c:lblOffset val="100"/>
        <c:noMultiLvlLbl val="0"/>
      </c:catAx>
      <c:valAx>
        <c:axId val="192862552"/>
        <c:scaling>
          <c:orientation val="minMax"/>
          <c:max val="1.1200000000000001"/>
          <c:min val="0.12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Cortisol mmol/l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79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Stress response depending on severity of life-and-death emergency call</a:t>
            </a:r>
            <a:endParaRPr lang="fr-FR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gee!$H$120</c:f>
              <c:strCache>
                <c:ptCount val="1"/>
                <c:pt idx="0">
                  <c:v>Absolute life-and-death emergency call</c:v>
                </c:pt>
              </c:strCache>
            </c:strRef>
          </c:tx>
          <c:spPr>
            <a:ln w="9525" cap="rnd" cmpd="sng">
              <a:solidFill>
                <a:schemeClr val="tx1">
                  <a:alpha val="94000"/>
                </a:schemeClr>
              </a:solidFill>
              <a:bevel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gee!$O$93:$U$93</c:f>
                <c:numCache>
                  <c:formatCode>General</c:formatCode>
                  <c:ptCount val="7"/>
                  <c:pt idx="0">
                    <c:v>5.7767857641682643E-2</c:v>
                  </c:pt>
                  <c:pt idx="1">
                    <c:v>5.8392748845432794E-2</c:v>
                  </c:pt>
                  <c:pt idx="2">
                    <c:v>5.6776835463486303E-2</c:v>
                  </c:pt>
                  <c:pt idx="3">
                    <c:v>5.8250949747237379E-2</c:v>
                  </c:pt>
                  <c:pt idx="4">
                    <c:v>5.8719389477153869E-2</c:v>
                  </c:pt>
                  <c:pt idx="5">
                    <c:v>6.0789801508713423E-2</c:v>
                  </c:pt>
                  <c:pt idx="6">
                    <c:v>5.9110567010958404E-2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gee!$I$120:$O$120</c:f>
              <c:numCache>
                <c:formatCode>0.000000</c:formatCode>
                <c:ptCount val="7"/>
                <c:pt idx="0">
                  <c:v>0.32666669999999998</c:v>
                </c:pt>
                <c:pt idx="1">
                  <c:v>0.28911110000000001</c:v>
                </c:pt>
                <c:pt idx="2">
                  <c:v>0.28977779999999997</c:v>
                </c:pt>
                <c:pt idx="3">
                  <c:v>0.28933330000000002</c:v>
                </c:pt>
                <c:pt idx="4">
                  <c:v>0.26044440000000002</c:v>
                </c:pt>
                <c:pt idx="5">
                  <c:v>0.21444440000000001</c:v>
                </c:pt>
                <c:pt idx="6">
                  <c:v>0.23311109999999999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gee!$H$121</c:f>
              <c:strCache>
                <c:ptCount val="1"/>
                <c:pt idx="0">
                  <c:v>Relative life-and-death emergency call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gee!$I$125:$O$125</c:f>
                <c:numCache>
                  <c:formatCode>General</c:formatCode>
                  <c:ptCount val="7"/>
                  <c:pt idx="0">
                    <c:v>5.8630893617021278E-2</c:v>
                  </c:pt>
                  <c:pt idx="1">
                    <c:v>5.6850638297872333E-2</c:v>
                  </c:pt>
                  <c:pt idx="2">
                    <c:v>5.1645212765957446E-2</c:v>
                  </c:pt>
                  <c:pt idx="3">
                    <c:v>4.9249255319148935E-2</c:v>
                  </c:pt>
                  <c:pt idx="4">
                    <c:v>4.8083851063829786E-2</c:v>
                  </c:pt>
                  <c:pt idx="5">
                    <c:v>5.4661744680851054E-2</c:v>
                  </c:pt>
                  <c:pt idx="6">
                    <c:v>4.7216489361702127E-2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gee!$I$121:$O$121</c:f>
              <c:numCache>
                <c:formatCode>0.000000</c:formatCode>
                <c:ptCount val="7"/>
                <c:pt idx="0">
                  <c:v>0.32523809999999997</c:v>
                </c:pt>
                <c:pt idx="1">
                  <c:v>0.2295238</c:v>
                </c:pt>
                <c:pt idx="2">
                  <c:v>0.28238099999999999</c:v>
                </c:pt>
                <c:pt idx="3">
                  <c:v>0.207619</c:v>
                </c:pt>
                <c:pt idx="4">
                  <c:v>0.19333330000000001</c:v>
                </c:pt>
                <c:pt idx="5">
                  <c:v>0.1814286</c:v>
                </c:pt>
                <c:pt idx="6">
                  <c:v>0.19500000000000001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40400"/>
        <c:axId val="192840784"/>
      </c:lineChart>
      <c:catAx>
        <c:axId val="19284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840784"/>
        <c:crosses val="autoZero"/>
        <c:auto val="1"/>
        <c:lblAlgn val="ctr"/>
        <c:lblOffset val="100"/>
        <c:noMultiLvlLbl val="0"/>
      </c:catAx>
      <c:valAx>
        <c:axId val="192840784"/>
        <c:scaling>
          <c:orientation val="minMax"/>
          <c:max val="0.39000000000000007"/>
          <c:min val="0.12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Cotisol</a:t>
                </a:r>
                <a:r>
                  <a:rPr lang="fr-FR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mmol/l</a:t>
                </a:r>
                <a:endParaRPr lang="fr-FR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284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Effect of a second absolute life-and-death emergency call</a:t>
            </a:r>
            <a:endParaRPr lang="fr-FR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868732258532112"/>
          <c:y val="2.459893566022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gee!$T$120</c:f>
              <c:strCache>
                <c:ptCount val="1"/>
                <c:pt idx="0">
                  <c:v>Subsequent life-and-death emergency call</c:v>
                </c:pt>
              </c:strCache>
            </c:strRef>
          </c:tx>
          <c:spPr>
            <a:ln w="9525" cap="rnd" cmpd="sng">
              <a:solidFill>
                <a:schemeClr val="tx1">
                  <a:alpha val="94000"/>
                </a:schemeClr>
              </a:solidFill>
              <a:bevel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gee!$O$93:$U$93</c:f>
                <c:numCache>
                  <c:formatCode>General</c:formatCode>
                  <c:ptCount val="7"/>
                  <c:pt idx="0">
                    <c:v>5.7767857641682643E-2</c:v>
                  </c:pt>
                  <c:pt idx="1">
                    <c:v>5.8392748845432794E-2</c:v>
                  </c:pt>
                  <c:pt idx="2">
                    <c:v>5.6776835463486303E-2</c:v>
                  </c:pt>
                  <c:pt idx="3">
                    <c:v>5.8250949747237379E-2</c:v>
                  </c:pt>
                  <c:pt idx="4">
                    <c:v>5.8719389477153869E-2</c:v>
                  </c:pt>
                  <c:pt idx="5">
                    <c:v>6.0789801508713423E-2</c:v>
                  </c:pt>
                  <c:pt idx="6">
                    <c:v>5.9110567010958404E-2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gee!$U$120:$AA$120</c:f>
              <c:numCache>
                <c:formatCode>0.000000</c:formatCode>
                <c:ptCount val="7"/>
                <c:pt idx="0">
                  <c:v>0.30727270000000001</c:v>
                </c:pt>
                <c:pt idx="1">
                  <c:v>0.23840910000000001</c:v>
                </c:pt>
                <c:pt idx="2">
                  <c:v>0.27795449999999999</c:v>
                </c:pt>
                <c:pt idx="3">
                  <c:v>0.28933330000000002</c:v>
                </c:pt>
                <c:pt idx="4">
                  <c:v>0.26044440000000002</c:v>
                </c:pt>
                <c:pt idx="5">
                  <c:v>0.21444440000000001</c:v>
                </c:pt>
                <c:pt idx="6">
                  <c:v>0.23311109999999999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gee!$T$121</c:f>
              <c:strCache>
                <c:ptCount val="1"/>
                <c:pt idx="0">
                  <c:v>No subsequent life-and-death emergency call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gee!$U$125:$AA$125</c:f>
                <c:numCache>
                  <c:formatCode>General</c:formatCode>
                  <c:ptCount val="7"/>
                  <c:pt idx="0">
                    <c:v>5.8630893617021278E-2</c:v>
                  </c:pt>
                  <c:pt idx="1">
                    <c:v>5.6850638297872333E-2</c:v>
                  </c:pt>
                  <c:pt idx="2">
                    <c:v>5.1645212765957446E-2</c:v>
                  </c:pt>
                  <c:pt idx="3">
                    <c:v>4.9249255319148935E-2</c:v>
                  </c:pt>
                  <c:pt idx="4">
                    <c:v>4.8083851063829786E-2</c:v>
                  </c:pt>
                  <c:pt idx="5">
                    <c:v>5.4661744680851054E-2</c:v>
                  </c:pt>
                  <c:pt idx="6">
                    <c:v>4.7216489361702127E-2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gee!$U$121:$AA$121</c:f>
              <c:numCache>
                <c:formatCode>0.000000</c:formatCode>
                <c:ptCount val="7"/>
                <c:pt idx="0">
                  <c:v>0.30727270000000001</c:v>
                </c:pt>
                <c:pt idx="1">
                  <c:v>0.2295238</c:v>
                </c:pt>
                <c:pt idx="2">
                  <c:v>0.28238099999999999</c:v>
                </c:pt>
                <c:pt idx="3">
                  <c:v>0.207619</c:v>
                </c:pt>
                <c:pt idx="4">
                  <c:v>0.19333330000000001</c:v>
                </c:pt>
                <c:pt idx="5">
                  <c:v>0.1814286</c:v>
                </c:pt>
                <c:pt idx="6">
                  <c:v>0.19500000000000001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21288"/>
        <c:axId val="190833848"/>
      </c:lineChart>
      <c:catAx>
        <c:axId val="19302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0833848"/>
        <c:crosses val="autoZero"/>
        <c:auto val="1"/>
        <c:lblAlgn val="ctr"/>
        <c:lblOffset val="100"/>
        <c:noMultiLvlLbl val="0"/>
      </c:catAx>
      <c:valAx>
        <c:axId val="190833848"/>
        <c:scaling>
          <c:orientation val="minMax"/>
          <c:max val="0.39000000000000007"/>
          <c:min val="0.12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Cotisol</a:t>
                </a:r>
                <a:r>
                  <a:rPr lang="fr-FR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mmol/l</a:t>
                </a:r>
                <a:endParaRPr lang="fr-FR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02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Stress response of cortisol depending on gender</a:t>
            </a:r>
            <a:endParaRPr lang="fr-FR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868732258532112"/>
          <c:y val="2.459893566022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gee!$AF$120</c:f>
              <c:strCache>
                <c:ptCount val="1"/>
                <c:pt idx="0">
                  <c:v>Male</c:v>
                </c:pt>
              </c:strCache>
            </c:strRef>
          </c:tx>
          <c:spPr>
            <a:ln w="9525" cap="rnd" cmpd="sng">
              <a:solidFill>
                <a:schemeClr val="tx1">
                  <a:alpha val="94000"/>
                </a:schemeClr>
              </a:solidFill>
              <a:bevel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gee!$O$93:$U$93</c:f>
                <c:numCache>
                  <c:formatCode>General</c:formatCode>
                  <c:ptCount val="7"/>
                  <c:pt idx="0">
                    <c:v>5.7767857641682643E-2</c:v>
                  </c:pt>
                  <c:pt idx="1">
                    <c:v>5.8392748845432794E-2</c:v>
                  </c:pt>
                  <c:pt idx="2">
                    <c:v>5.6776835463486303E-2</c:v>
                  </c:pt>
                  <c:pt idx="3">
                    <c:v>5.8250949747237379E-2</c:v>
                  </c:pt>
                  <c:pt idx="4">
                    <c:v>5.8719389477153869E-2</c:v>
                  </c:pt>
                  <c:pt idx="5">
                    <c:v>6.0789801508713423E-2</c:v>
                  </c:pt>
                  <c:pt idx="6">
                    <c:v>5.9110567010958404E-2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gee!$AG$120:$AM$120</c:f>
              <c:numCache>
                <c:formatCode>General</c:formatCode>
                <c:ptCount val="7"/>
                <c:pt idx="0">
                  <c:v>0.37541669999999999</c:v>
                </c:pt>
                <c:pt idx="1">
                  <c:v>0.37166670000000002</c:v>
                </c:pt>
                <c:pt idx="2">
                  <c:v>0.33416669999999998</c:v>
                </c:pt>
                <c:pt idx="3">
                  <c:v>0.32874999999999999</c:v>
                </c:pt>
                <c:pt idx="4">
                  <c:v>0.3075</c:v>
                </c:pt>
                <c:pt idx="5">
                  <c:v>0.2866667</c:v>
                </c:pt>
                <c:pt idx="6">
                  <c:v>0.33124999999999999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gee!$AF$121</c:f>
              <c:strCache>
                <c:ptCount val="1"/>
                <c:pt idx="0">
                  <c:v>Female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gee!$AG$125:$AM$125</c:f>
                <c:numCache>
                  <c:formatCode>General</c:formatCode>
                  <c:ptCount val="7"/>
                  <c:pt idx="0">
                    <c:v>5.8094212765957443E-2</c:v>
                  </c:pt>
                  <c:pt idx="1">
                    <c:v>5.4138000000000006E-2</c:v>
                  </c:pt>
                  <c:pt idx="2">
                    <c:v>5.0741489361702127E-2</c:v>
                  </c:pt>
                  <c:pt idx="3">
                    <c:v>5.3011765957446805E-2</c:v>
                  </c:pt>
                  <c:pt idx="4">
                    <c:v>4.9869255319148931E-2</c:v>
                  </c:pt>
                  <c:pt idx="5">
                    <c:v>5.0065191489361699E-2</c:v>
                  </c:pt>
                  <c:pt idx="6">
                    <c:v>4.5643744680851063E-2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gee!$O$91:$U$91</c:f>
              <c:strCache>
                <c:ptCount val="7"/>
                <c:pt idx="0">
                  <c:v>+15 min</c:v>
                </c:pt>
                <c:pt idx="1">
                  <c:v>+30 min</c:v>
                </c:pt>
                <c:pt idx="2">
                  <c:v>+45 min</c:v>
                </c:pt>
                <c:pt idx="3">
                  <c:v>+60 min</c:v>
                </c:pt>
                <c:pt idx="4">
                  <c:v>+75 min</c:v>
                </c:pt>
                <c:pt idx="5">
                  <c:v>+90 min</c:v>
                </c:pt>
                <c:pt idx="6">
                  <c:v>+120 min</c:v>
                </c:pt>
              </c:strCache>
            </c:strRef>
          </c:cat>
          <c:val>
            <c:numRef>
              <c:f>gee!$AG$121:$AM$121</c:f>
              <c:numCache>
                <c:formatCode>General</c:formatCode>
                <c:ptCount val="7"/>
                <c:pt idx="0">
                  <c:v>0.2980952</c:v>
                </c:pt>
                <c:pt idx="1">
                  <c:v>0.2121429</c:v>
                </c:pt>
                <c:pt idx="2">
                  <c:v>0.26071430000000001</c:v>
                </c:pt>
                <c:pt idx="3">
                  <c:v>0.2259524</c:v>
                </c:pt>
                <c:pt idx="4">
                  <c:v>0.2</c:v>
                </c:pt>
                <c:pt idx="5">
                  <c:v>0.15666669999999999</c:v>
                </c:pt>
                <c:pt idx="6">
                  <c:v>0.1570732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7096"/>
        <c:axId val="193077488"/>
      </c:lineChart>
      <c:catAx>
        <c:axId val="19307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077488"/>
        <c:crosses val="autoZero"/>
        <c:auto val="1"/>
        <c:lblAlgn val="ctr"/>
        <c:lblOffset val="100"/>
        <c:noMultiLvlLbl val="0"/>
      </c:catAx>
      <c:valAx>
        <c:axId val="193077488"/>
        <c:scaling>
          <c:orientation val="minMax"/>
          <c:max val="0.45"/>
          <c:min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Cotisol</a:t>
                </a:r>
                <a:r>
                  <a:rPr lang="fr-FR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mmol/l</a:t>
                </a:r>
                <a:endParaRPr lang="fr-FR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07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144118</xdr:colOff>
      <xdr:row>97</xdr:row>
      <xdr:rowOff>80962</xdr:rowOff>
    </xdr:from>
    <xdr:to>
      <xdr:col>11</xdr:col>
      <xdr:colOff>429868</xdr:colOff>
      <xdr:row>114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99389</xdr:colOff>
      <xdr:row>96</xdr:row>
      <xdr:rowOff>107674</xdr:rowOff>
    </xdr:from>
    <xdr:to>
      <xdr:col>21</xdr:col>
      <xdr:colOff>91107</xdr:colOff>
      <xdr:row>115</xdr:row>
      <xdr:rowOff>57978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466725</xdr:colOff>
      <xdr:row>95</xdr:row>
      <xdr:rowOff>133350</xdr:rowOff>
    </xdr:from>
    <xdr:to>
      <xdr:col>27</xdr:col>
      <xdr:colOff>219075</xdr:colOff>
      <xdr:row>112</xdr:row>
      <xdr:rowOff>123825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339585</xdr:colOff>
      <xdr:row>126</xdr:row>
      <xdr:rowOff>57978</xdr:rowOff>
    </xdr:from>
    <xdr:to>
      <xdr:col>15</xdr:col>
      <xdr:colOff>422413</xdr:colOff>
      <xdr:row>145</xdr:row>
      <xdr:rowOff>8282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339585</xdr:colOff>
      <xdr:row>126</xdr:row>
      <xdr:rowOff>57978</xdr:rowOff>
    </xdr:from>
    <xdr:to>
      <xdr:col>27</xdr:col>
      <xdr:colOff>422413</xdr:colOff>
      <xdr:row>145</xdr:row>
      <xdr:rowOff>8282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456816</xdr:colOff>
      <xdr:row>126</xdr:row>
      <xdr:rowOff>160555</xdr:rowOff>
    </xdr:from>
    <xdr:to>
      <xdr:col>38</xdr:col>
      <xdr:colOff>539644</xdr:colOff>
      <xdr:row>145</xdr:row>
      <xdr:rowOff>110859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6"/>
  <sheetViews>
    <sheetView zoomScale="160" zoomScaleNormal="160" workbookViewId="0">
      <pane xSplit="5" ySplit="1" topLeftCell="BB2" activePane="bottomRight" state="frozen"/>
      <selection pane="topRight" activeCell="B1" sqref="B1"/>
      <selection pane="bottomLeft" activeCell="A2" sqref="A2"/>
      <selection pane="bottomRight" activeCell="BC10" sqref="BC10"/>
    </sheetView>
  </sheetViews>
  <sheetFormatPr baseColWidth="10" defaultRowHeight="12.75" x14ac:dyDescent="0.2"/>
  <cols>
    <col min="4" max="4" width="19.42578125" customWidth="1"/>
    <col min="6" max="6" width="18.7109375" bestFit="1" customWidth="1"/>
    <col min="7" max="7" width="5.5703125" customWidth="1"/>
    <col min="8" max="8" width="15.28515625" customWidth="1"/>
    <col min="11" max="11" width="12.28515625" bestFit="1" customWidth="1"/>
    <col min="12" max="12" width="9.28515625" customWidth="1"/>
    <col min="13" max="13" width="9.140625" customWidth="1"/>
    <col min="14" max="14" width="8.85546875" bestFit="1" customWidth="1"/>
    <col min="15" max="15" width="9.85546875" bestFit="1" customWidth="1"/>
    <col min="16" max="21" width="8.85546875" bestFit="1" customWidth="1"/>
    <col min="23" max="23" width="8.5703125" bestFit="1" customWidth="1"/>
    <col min="24" max="24" width="9.140625" bestFit="1" customWidth="1"/>
    <col min="34" max="34" width="8.42578125" customWidth="1"/>
    <col min="35" max="35" width="9.42578125" customWidth="1"/>
  </cols>
  <sheetData>
    <row r="1" spans="1:62" s="4" customFormat="1" ht="38.25" x14ac:dyDescent="0.2">
      <c r="D1" s="21" t="s">
        <v>122</v>
      </c>
      <c r="E1" s="4" t="s">
        <v>18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0</v>
      </c>
      <c r="K1" s="3" t="s">
        <v>28</v>
      </c>
      <c r="L1" s="3" t="s">
        <v>1</v>
      </c>
      <c r="M1" s="3" t="s">
        <v>37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  <c r="T1" s="3" t="s">
        <v>8</v>
      </c>
      <c r="U1" s="3" t="s">
        <v>9</v>
      </c>
      <c r="V1" s="3" t="s">
        <v>17</v>
      </c>
      <c r="W1" s="3" t="s">
        <v>10</v>
      </c>
      <c r="X1" s="3" t="s">
        <v>11</v>
      </c>
      <c r="Y1" s="6" t="s">
        <v>78</v>
      </c>
      <c r="Z1" s="5" t="s">
        <v>79</v>
      </c>
      <c r="AA1" t="s">
        <v>39</v>
      </c>
      <c r="AB1" s="6" t="s">
        <v>80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s="6" t="s">
        <v>81</v>
      </c>
      <c r="AI1" s="6" t="s">
        <v>82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57</v>
      </c>
      <c r="AW1" t="s">
        <v>58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</row>
    <row r="2" spans="1:62" x14ac:dyDescent="0.2">
      <c r="A2" s="22" t="s">
        <v>18</v>
      </c>
      <c r="B2" s="23" t="s">
        <v>121</v>
      </c>
      <c r="C2" s="4"/>
      <c r="D2">
        <v>25</v>
      </c>
      <c r="E2" s="1">
        <v>110</v>
      </c>
      <c r="F2" s="1" t="s">
        <v>19</v>
      </c>
      <c r="G2" s="1">
        <v>1</v>
      </c>
      <c r="H2" s="5" t="s">
        <v>27</v>
      </c>
      <c r="I2" s="1">
        <v>1</v>
      </c>
      <c r="J2" s="2">
        <v>41744</v>
      </c>
      <c r="L2" s="1" t="s">
        <v>12</v>
      </c>
      <c r="M2" s="1">
        <v>2.4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t="s">
        <v>16</v>
      </c>
      <c r="Y2" t="s">
        <v>72</v>
      </c>
      <c r="Z2">
        <v>45</v>
      </c>
      <c r="AA2" t="s">
        <v>73</v>
      </c>
      <c r="AB2">
        <v>2</v>
      </c>
      <c r="AC2">
        <v>83</v>
      </c>
      <c r="AD2">
        <v>137</v>
      </c>
      <c r="AE2">
        <v>122</v>
      </c>
      <c r="AF2">
        <v>135</v>
      </c>
      <c r="AG2">
        <v>146</v>
      </c>
      <c r="AH2">
        <v>53.71</v>
      </c>
      <c r="AI2">
        <v>48.73</v>
      </c>
      <c r="AJ2">
        <v>4</v>
      </c>
      <c r="AK2">
        <v>1</v>
      </c>
      <c r="AL2">
        <v>4</v>
      </c>
      <c r="AM2">
        <v>2</v>
      </c>
      <c r="AN2">
        <v>3</v>
      </c>
      <c r="AO2">
        <v>1</v>
      </c>
      <c r="AP2">
        <v>2</v>
      </c>
      <c r="AQ2">
        <v>2</v>
      </c>
      <c r="AR2">
        <v>3</v>
      </c>
      <c r="AS2">
        <v>2</v>
      </c>
      <c r="AT2">
        <v>3</v>
      </c>
      <c r="AU2">
        <v>2</v>
      </c>
      <c r="AV2">
        <v>3</v>
      </c>
      <c r="AW2">
        <v>2</v>
      </c>
      <c r="AX2">
        <v>3</v>
      </c>
      <c r="AY2">
        <v>1</v>
      </c>
      <c r="AZ2">
        <v>1</v>
      </c>
      <c r="BA2">
        <v>2</v>
      </c>
      <c r="BB2">
        <v>1</v>
      </c>
      <c r="BC2">
        <v>0.71</v>
      </c>
      <c r="BD2">
        <v>0.46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</row>
    <row r="3" spans="1:62" x14ac:dyDescent="0.2">
      <c r="A3" s="24">
        <v>1</v>
      </c>
      <c r="B3" s="25">
        <v>147</v>
      </c>
      <c r="D3">
        <v>4</v>
      </c>
      <c r="E3" s="1">
        <v>112</v>
      </c>
      <c r="F3" s="1" t="s">
        <v>19</v>
      </c>
      <c r="G3" s="1">
        <v>1</v>
      </c>
      <c r="H3" s="5" t="s">
        <v>27</v>
      </c>
      <c r="I3" s="1">
        <v>1</v>
      </c>
      <c r="J3" s="2">
        <v>41701</v>
      </c>
      <c r="K3" s="1">
        <v>0</v>
      </c>
      <c r="L3" s="1" t="s">
        <v>13</v>
      </c>
      <c r="M3" s="1"/>
      <c r="N3" s="1">
        <v>0.68</v>
      </c>
      <c r="O3" s="1">
        <v>0.37</v>
      </c>
      <c r="P3" s="1">
        <v>0.39</v>
      </c>
      <c r="Q3" s="1">
        <v>0.48</v>
      </c>
      <c r="R3" s="1">
        <v>0.57999999999999996</v>
      </c>
      <c r="S3" s="1">
        <v>0.52</v>
      </c>
      <c r="T3" s="1">
        <v>0.44</v>
      </c>
      <c r="U3" s="1">
        <v>0.66</v>
      </c>
      <c r="V3" t="s">
        <v>16</v>
      </c>
      <c r="W3" s="1" t="s">
        <v>16</v>
      </c>
      <c r="X3" s="1" t="s">
        <v>16</v>
      </c>
      <c r="Y3" t="s">
        <v>74</v>
      </c>
      <c r="Z3">
        <v>25</v>
      </c>
      <c r="AA3" t="s">
        <v>75</v>
      </c>
      <c r="AB3">
        <v>1</v>
      </c>
      <c r="AC3">
        <v>94</v>
      </c>
      <c r="AD3">
        <v>141</v>
      </c>
      <c r="AE3">
        <v>132</v>
      </c>
      <c r="AF3">
        <v>112</v>
      </c>
      <c r="AG3">
        <v>137</v>
      </c>
      <c r="AH3">
        <v>51.5</v>
      </c>
      <c r="AI3">
        <v>42.68</v>
      </c>
      <c r="AJ3">
        <v>4</v>
      </c>
      <c r="AK3">
        <v>1</v>
      </c>
      <c r="AL3">
        <v>3</v>
      </c>
      <c r="AM3">
        <v>1</v>
      </c>
      <c r="AN3">
        <v>1</v>
      </c>
      <c r="AO3">
        <v>3</v>
      </c>
      <c r="AP3">
        <v>2</v>
      </c>
      <c r="AQ3">
        <v>1</v>
      </c>
      <c r="AR3">
        <v>3</v>
      </c>
      <c r="AS3">
        <v>2</v>
      </c>
      <c r="AT3">
        <v>3</v>
      </c>
      <c r="AU3">
        <v>1</v>
      </c>
      <c r="AV3">
        <v>3</v>
      </c>
      <c r="AW3">
        <v>2</v>
      </c>
      <c r="AX3">
        <v>3</v>
      </c>
      <c r="AY3">
        <v>1</v>
      </c>
      <c r="AZ3">
        <v>1</v>
      </c>
      <c r="BA3">
        <v>2</v>
      </c>
      <c r="BB3">
        <v>1</v>
      </c>
      <c r="BC3">
        <v>0.43</v>
      </c>
      <c r="BD3">
        <v>0</v>
      </c>
      <c r="BE3">
        <v>0.77</v>
      </c>
      <c r="BF3">
        <v>0</v>
      </c>
      <c r="BG3">
        <v>0.48</v>
      </c>
      <c r="BH3">
        <v>0</v>
      </c>
      <c r="BI3">
        <v>0</v>
      </c>
      <c r="BJ3">
        <v>0</v>
      </c>
    </row>
    <row r="4" spans="1:62" x14ac:dyDescent="0.2">
      <c r="A4" s="24">
        <v>2</v>
      </c>
      <c r="B4" s="25">
        <v>118</v>
      </c>
      <c r="D4">
        <v>10</v>
      </c>
      <c r="E4" s="1">
        <v>113</v>
      </c>
      <c r="F4" s="1" t="s">
        <v>19</v>
      </c>
      <c r="G4" s="1">
        <v>1</v>
      </c>
      <c r="H4" s="5" t="s">
        <v>27</v>
      </c>
      <c r="I4" s="1">
        <v>1</v>
      </c>
      <c r="J4" s="2">
        <v>41716</v>
      </c>
      <c r="K4" s="1">
        <v>0</v>
      </c>
      <c r="L4" s="1" t="s">
        <v>12</v>
      </c>
      <c r="M4" s="1"/>
      <c r="N4" s="1">
        <v>0.49</v>
      </c>
      <c r="O4" s="1">
        <v>0.59</v>
      </c>
      <c r="P4" s="1">
        <v>0</v>
      </c>
      <c r="Q4" s="1">
        <v>0.46</v>
      </c>
      <c r="R4" s="1">
        <v>0.56999999999999995</v>
      </c>
      <c r="S4" s="1">
        <v>0</v>
      </c>
      <c r="T4" s="1">
        <v>0</v>
      </c>
      <c r="U4" s="1">
        <v>0.46</v>
      </c>
      <c r="V4" t="s">
        <v>16</v>
      </c>
      <c r="X4" s="1" t="s">
        <v>16</v>
      </c>
      <c r="Y4" t="s">
        <v>76</v>
      </c>
      <c r="Z4">
        <v>35</v>
      </c>
      <c r="AA4" t="s">
        <v>75</v>
      </c>
      <c r="AB4">
        <v>2</v>
      </c>
      <c r="AC4">
        <v>133</v>
      </c>
      <c r="AD4">
        <v>93</v>
      </c>
      <c r="AE4">
        <v>110</v>
      </c>
      <c r="AF4">
        <v>130</v>
      </c>
      <c r="AG4">
        <v>138</v>
      </c>
      <c r="AH4">
        <v>50.4</v>
      </c>
      <c r="AI4">
        <v>42.68</v>
      </c>
      <c r="AJ4">
        <v>4</v>
      </c>
      <c r="AK4">
        <v>1</v>
      </c>
      <c r="AL4">
        <v>3</v>
      </c>
      <c r="AM4">
        <v>1</v>
      </c>
      <c r="AN4">
        <v>1</v>
      </c>
      <c r="AO4">
        <v>1</v>
      </c>
      <c r="AP4">
        <v>2</v>
      </c>
      <c r="AQ4">
        <v>2</v>
      </c>
      <c r="AR4">
        <v>4</v>
      </c>
      <c r="AS4">
        <v>1</v>
      </c>
      <c r="AT4">
        <v>2</v>
      </c>
      <c r="AU4">
        <v>1</v>
      </c>
      <c r="AV4">
        <v>4</v>
      </c>
      <c r="AW4">
        <v>2</v>
      </c>
      <c r="AX4">
        <v>4</v>
      </c>
      <c r="AY4">
        <v>2</v>
      </c>
      <c r="AZ4">
        <v>2</v>
      </c>
      <c r="BA4">
        <v>4</v>
      </c>
      <c r="BB4">
        <v>1</v>
      </c>
      <c r="BC4">
        <v>0.96</v>
      </c>
      <c r="BD4">
        <v>0.54</v>
      </c>
      <c r="BE4">
        <v>0.48</v>
      </c>
      <c r="BF4">
        <v>0.52</v>
      </c>
      <c r="BG4">
        <v>0.55000000000000004</v>
      </c>
      <c r="BH4">
        <v>0.5</v>
      </c>
      <c r="BI4">
        <v>0.42</v>
      </c>
      <c r="BJ4">
        <v>0</v>
      </c>
    </row>
    <row r="5" spans="1:62" x14ac:dyDescent="0.2">
      <c r="A5" s="24">
        <v>3</v>
      </c>
      <c r="B5" s="25">
        <v>123</v>
      </c>
      <c r="D5">
        <v>14</v>
      </c>
      <c r="E5" s="1">
        <v>114</v>
      </c>
      <c r="F5" s="1" t="s">
        <v>19</v>
      </c>
      <c r="G5" s="1">
        <v>1</v>
      </c>
      <c r="H5" s="5" t="s">
        <v>27</v>
      </c>
      <c r="I5" s="1">
        <v>1</v>
      </c>
      <c r="J5" s="2">
        <v>41707</v>
      </c>
      <c r="K5" s="1">
        <v>9</v>
      </c>
      <c r="L5" s="1" t="s">
        <v>12</v>
      </c>
      <c r="M5" s="1"/>
      <c r="N5" s="1">
        <v>0.99</v>
      </c>
      <c r="O5" s="1">
        <v>1</v>
      </c>
      <c r="P5" s="1">
        <v>0.82</v>
      </c>
      <c r="Q5" s="1">
        <v>0.69</v>
      </c>
      <c r="R5" s="1">
        <v>0.4</v>
      </c>
      <c r="S5" s="1">
        <v>0.63</v>
      </c>
      <c r="T5" s="1">
        <v>0</v>
      </c>
      <c r="U5" s="1">
        <v>0.43</v>
      </c>
      <c r="V5" t="s">
        <v>16</v>
      </c>
      <c r="W5" s="1" t="s">
        <v>16</v>
      </c>
      <c r="X5" s="1" t="s">
        <v>15</v>
      </c>
      <c r="Y5" t="s">
        <v>74</v>
      </c>
      <c r="Z5">
        <v>25</v>
      </c>
      <c r="AA5" t="s">
        <v>75</v>
      </c>
      <c r="AB5">
        <v>2</v>
      </c>
      <c r="AC5">
        <v>113</v>
      </c>
      <c r="AD5">
        <v>133</v>
      </c>
      <c r="AE5">
        <v>101</v>
      </c>
      <c r="AF5">
        <v>126</v>
      </c>
      <c r="AG5">
        <v>124</v>
      </c>
      <c r="AH5">
        <v>57.92</v>
      </c>
      <c r="AI5">
        <v>44.93</v>
      </c>
      <c r="AJ5">
        <v>4</v>
      </c>
      <c r="AK5">
        <v>1</v>
      </c>
      <c r="AL5">
        <v>3</v>
      </c>
      <c r="AM5">
        <v>1</v>
      </c>
      <c r="AN5">
        <v>1</v>
      </c>
      <c r="AO5">
        <v>2</v>
      </c>
      <c r="AP5">
        <v>3</v>
      </c>
      <c r="AQ5">
        <v>2</v>
      </c>
      <c r="AR5">
        <v>4</v>
      </c>
      <c r="AS5">
        <v>3</v>
      </c>
      <c r="AT5">
        <v>3</v>
      </c>
      <c r="AU5">
        <v>1</v>
      </c>
      <c r="AV5">
        <v>3</v>
      </c>
      <c r="AW5">
        <v>1</v>
      </c>
      <c r="AX5">
        <v>4</v>
      </c>
      <c r="AY5">
        <v>1</v>
      </c>
      <c r="AZ5">
        <v>1</v>
      </c>
      <c r="BA5">
        <v>2</v>
      </c>
      <c r="BB5">
        <v>2</v>
      </c>
      <c r="BC5">
        <v>1.35</v>
      </c>
      <c r="BD5">
        <v>0.88</v>
      </c>
      <c r="BE5">
        <v>0.52</v>
      </c>
      <c r="BF5">
        <v>0.5</v>
      </c>
      <c r="BG5">
        <v>0.83</v>
      </c>
      <c r="BH5">
        <v>0</v>
      </c>
      <c r="BI5">
        <v>0.41</v>
      </c>
      <c r="BJ5">
        <v>0</v>
      </c>
    </row>
    <row r="6" spans="1:62" x14ac:dyDescent="0.2">
      <c r="A6" s="24">
        <v>4</v>
      </c>
      <c r="B6" s="25">
        <v>112</v>
      </c>
      <c r="D6">
        <v>2</v>
      </c>
      <c r="E6" s="1">
        <v>118</v>
      </c>
      <c r="F6" s="1" t="s">
        <v>19</v>
      </c>
      <c r="G6" s="1">
        <v>1</v>
      </c>
      <c r="H6" s="5" t="s">
        <v>27</v>
      </c>
      <c r="I6" s="1">
        <v>1</v>
      </c>
      <c r="J6" s="2">
        <v>41707</v>
      </c>
      <c r="K6" s="1">
        <v>6</v>
      </c>
      <c r="L6" s="1" t="s">
        <v>12</v>
      </c>
      <c r="M6" s="1"/>
      <c r="N6">
        <v>0</v>
      </c>
      <c r="O6">
        <v>0</v>
      </c>
      <c r="P6">
        <v>0.4</v>
      </c>
      <c r="Q6">
        <v>0</v>
      </c>
      <c r="R6">
        <v>0</v>
      </c>
      <c r="S6">
        <v>0</v>
      </c>
      <c r="T6">
        <v>0</v>
      </c>
      <c r="U6">
        <v>0</v>
      </c>
      <c r="V6" s="1" t="s">
        <v>15</v>
      </c>
      <c r="W6" s="1" t="s">
        <v>15</v>
      </c>
      <c r="X6" s="1" t="s">
        <v>15</v>
      </c>
      <c r="Y6" t="s">
        <v>76</v>
      </c>
      <c r="Z6">
        <v>35</v>
      </c>
      <c r="AA6" t="s">
        <v>73</v>
      </c>
      <c r="AB6">
        <v>2</v>
      </c>
      <c r="AH6">
        <v>57.92</v>
      </c>
      <c r="AI6">
        <v>44.93</v>
      </c>
    </row>
    <row r="7" spans="1:62" x14ac:dyDescent="0.2">
      <c r="A7" s="24">
        <v>5</v>
      </c>
      <c r="B7" s="25">
        <v>133</v>
      </c>
      <c r="D7">
        <v>21</v>
      </c>
      <c r="E7" s="1">
        <v>119</v>
      </c>
      <c r="F7" s="1" t="s">
        <v>19</v>
      </c>
      <c r="G7" s="1">
        <v>1</v>
      </c>
      <c r="H7" s="5" t="s">
        <v>27</v>
      </c>
      <c r="I7" s="1">
        <v>1</v>
      </c>
      <c r="J7" s="2">
        <v>41716</v>
      </c>
      <c r="K7" s="1">
        <v>0</v>
      </c>
      <c r="L7" s="1" t="s">
        <v>12</v>
      </c>
      <c r="M7" s="1"/>
      <c r="N7" s="1">
        <v>0.62</v>
      </c>
      <c r="O7" s="1">
        <v>0.46</v>
      </c>
      <c r="P7" s="1">
        <v>0</v>
      </c>
      <c r="Q7" s="1">
        <v>0.4</v>
      </c>
      <c r="R7" s="1">
        <v>0</v>
      </c>
      <c r="S7" s="1">
        <v>0</v>
      </c>
      <c r="T7" s="1">
        <v>0</v>
      </c>
      <c r="U7" s="1">
        <v>0</v>
      </c>
      <c r="V7" t="s">
        <v>16</v>
      </c>
      <c r="X7" s="1" t="s">
        <v>15</v>
      </c>
      <c r="Y7" t="s">
        <v>77</v>
      </c>
      <c r="Z7">
        <v>55</v>
      </c>
      <c r="AA7" t="s">
        <v>73</v>
      </c>
      <c r="AB7">
        <v>2</v>
      </c>
      <c r="AC7">
        <v>83</v>
      </c>
      <c r="AD7">
        <v>137</v>
      </c>
      <c r="AE7">
        <v>124</v>
      </c>
      <c r="AF7">
        <v>90</v>
      </c>
      <c r="AG7">
        <v>122</v>
      </c>
      <c r="AH7">
        <v>33.47</v>
      </c>
      <c r="AI7">
        <v>23.28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2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2</v>
      </c>
      <c r="BA7">
        <v>2</v>
      </c>
      <c r="BB7">
        <v>1</v>
      </c>
      <c r="BC7">
        <v>0.52</v>
      </c>
      <c r="BD7">
        <v>0</v>
      </c>
      <c r="BE7">
        <v>0.56000000000000005</v>
      </c>
      <c r="BF7">
        <v>0.95</v>
      </c>
      <c r="BG7">
        <v>0.96</v>
      </c>
      <c r="BH7">
        <v>0.62</v>
      </c>
      <c r="BI7">
        <v>0.5</v>
      </c>
      <c r="BJ7">
        <v>0.47</v>
      </c>
    </row>
    <row r="8" spans="1:62" x14ac:dyDescent="0.2">
      <c r="A8" s="24">
        <v>6</v>
      </c>
      <c r="B8" s="25">
        <v>144</v>
      </c>
      <c r="D8">
        <v>8</v>
      </c>
      <c r="E8" s="1">
        <v>120</v>
      </c>
      <c r="F8" s="1" t="s">
        <v>19</v>
      </c>
      <c r="G8" s="1">
        <v>1</v>
      </c>
      <c r="H8" s="5" t="s">
        <v>27</v>
      </c>
      <c r="I8" s="1">
        <v>1</v>
      </c>
      <c r="J8" s="2">
        <v>41705</v>
      </c>
      <c r="K8" s="1">
        <v>5</v>
      </c>
      <c r="L8" s="1" t="s">
        <v>12</v>
      </c>
      <c r="M8" s="1"/>
      <c r="N8" s="1">
        <v>0.6</v>
      </c>
      <c r="O8" s="1">
        <v>0.57999999999999996</v>
      </c>
      <c r="P8" s="1">
        <v>0.54</v>
      </c>
      <c r="Q8" s="1">
        <v>0.45</v>
      </c>
      <c r="R8" s="1">
        <v>0.44</v>
      </c>
      <c r="S8" s="1">
        <v>0.49</v>
      </c>
      <c r="T8" s="1">
        <v>0</v>
      </c>
      <c r="U8" s="1">
        <v>0.4</v>
      </c>
      <c r="V8" s="1" t="s">
        <v>15</v>
      </c>
      <c r="W8" s="1" t="s">
        <v>16</v>
      </c>
      <c r="X8" s="1" t="s">
        <v>15</v>
      </c>
      <c r="Y8" t="s">
        <v>74</v>
      </c>
      <c r="Z8">
        <v>25</v>
      </c>
      <c r="AA8" t="s">
        <v>75</v>
      </c>
      <c r="AB8">
        <v>1</v>
      </c>
      <c r="AC8">
        <v>111</v>
      </c>
      <c r="AD8">
        <v>132</v>
      </c>
      <c r="AE8">
        <v>125</v>
      </c>
      <c r="AF8">
        <v>87</v>
      </c>
      <c r="AG8">
        <v>102</v>
      </c>
      <c r="AH8">
        <v>52.44</v>
      </c>
      <c r="AI8">
        <v>53.71</v>
      </c>
      <c r="AJ8">
        <v>3</v>
      </c>
      <c r="AK8">
        <v>2</v>
      </c>
      <c r="AL8">
        <v>4</v>
      </c>
      <c r="AM8">
        <v>1</v>
      </c>
      <c r="AN8">
        <v>1</v>
      </c>
      <c r="AO8">
        <v>2</v>
      </c>
      <c r="AP8">
        <v>2</v>
      </c>
      <c r="AQ8">
        <v>3</v>
      </c>
      <c r="AR8">
        <v>3</v>
      </c>
      <c r="AS8">
        <v>2</v>
      </c>
      <c r="AT8">
        <v>3</v>
      </c>
      <c r="AU8">
        <v>1</v>
      </c>
      <c r="AV8">
        <v>3</v>
      </c>
      <c r="AW8">
        <v>2</v>
      </c>
      <c r="AX8">
        <v>3</v>
      </c>
      <c r="AY8">
        <v>3</v>
      </c>
      <c r="AZ8">
        <v>1</v>
      </c>
      <c r="BA8">
        <v>3</v>
      </c>
      <c r="BB8">
        <v>2</v>
      </c>
    </row>
    <row r="9" spans="1:62" x14ac:dyDescent="0.2">
      <c r="A9" s="24">
        <v>7</v>
      </c>
      <c r="B9" s="25">
        <v>124</v>
      </c>
      <c r="D9">
        <v>3</v>
      </c>
      <c r="E9" s="1">
        <v>123</v>
      </c>
      <c r="F9" s="1" t="s">
        <v>19</v>
      </c>
      <c r="G9" s="1">
        <v>1</v>
      </c>
      <c r="H9" s="5" t="s">
        <v>27</v>
      </c>
      <c r="I9" s="1">
        <v>1</v>
      </c>
      <c r="J9" s="2">
        <v>41699</v>
      </c>
      <c r="K9" s="1">
        <v>6</v>
      </c>
      <c r="L9" s="1" t="s">
        <v>12</v>
      </c>
      <c r="M9" s="1"/>
      <c r="N9" s="1">
        <v>0.41</v>
      </c>
      <c r="O9" s="1">
        <v>0.43</v>
      </c>
      <c r="P9" s="1">
        <v>0.39</v>
      </c>
      <c r="Q9" s="1">
        <v>0.3</v>
      </c>
      <c r="R9" s="1">
        <v>0.39</v>
      </c>
      <c r="S9" s="1">
        <v>0.43</v>
      </c>
      <c r="T9" s="1">
        <v>0.41</v>
      </c>
      <c r="U9" s="1">
        <v>0.51</v>
      </c>
      <c r="V9" t="s">
        <v>16</v>
      </c>
      <c r="W9" s="1" t="s">
        <v>16</v>
      </c>
      <c r="X9" s="1" t="s">
        <v>15</v>
      </c>
      <c r="Y9" t="s">
        <v>74</v>
      </c>
      <c r="Z9">
        <v>25</v>
      </c>
      <c r="AA9" t="s">
        <v>75</v>
      </c>
      <c r="AB9">
        <v>1</v>
      </c>
      <c r="AC9">
        <v>81</v>
      </c>
      <c r="AD9">
        <v>145</v>
      </c>
      <c r="AE9">
        <v>110</v>
      </c>
      <c r="AF9">
        <v>88</v>
      </c>
      <c r="AG9">
        <v>132</v>
      </c>
      <c r="AH9">
        <v>43.29</v>
      </c>
      <c r="AI9">
        <v>50.74</v>
      </c>
      <c r="AJ9">
        <v>4</v>
      </c>
      <c r="AK9">
        <v>1</v>
      </c>
      <c r="AL9">
        <v>3</v>
      </c>
      <c r="AM9">
        <v>2</v>
      </c>
      <c r="AN9">
        <v>2</v>
      </c>
      <c r="AO9">
        <v>1</v>
      </c>
      <c r="AP9">
        <v>1</v>
      </c>
      <c r="AQ9">
        <v>3</v>
      </c>
      <c r="AR9">
        <v>2</v>
      </c>
      <c r="AS9">
        <v>2</v>
      </c>
      <c r="AT9">
        <v>2</v>
      </c>
      <c r="AU9">
        <v>1</v>
      </c>
      <c r="AV9">
        <v>2</v>
      </c>
      <c r="AW9">
        <v>2</v>
      </c>
      <c r="AX9">
        <v>3</v>
      </c>
      <c r="AY9">
        <v>2</v>
      </c>
      <c r="AZ9">
        <v>2</v>
      </c>
      <c r="BA9">
        <v>2</v>
      </c>
      <c r="BB9">
        <v>1</v>
      </c>
      <c r="BC9">
        <v>1.63</v>
      </c>
      <c r="BD9">
        <v>1.31</v>
      </c>
      <c r="BE9">
        <v>0.56000000000000005</v>
      </c>
      <c r="BF9">
        <v>0.67</v>
      </c>
      <c r="BG9">
        <v>0.59</v>
      </c>
      <c r="BH9">
        <v>0.5</v>
      </c>
      <c r="BI9">
        <v>0.56999999999999995</v>
      </c>
      <c r="BJ9">
        <v>0.59</v>
      </c>
    </row>
    <row r="10" spans="1:62" x14ac:dyDescent="0.2">
      <c r="A10" s="24">
        <v>8</v>
      </c>
      <c r="B10" s="25">
        <v>120</v>
      </c>
      <c r="D10">
        <v>7</v>
      </c>
      <c r="E10" s="1">
        <v>124</v>
      </c>
      <c r="F10" s="1" t="s">
        <v>19</v>
      </c>
      <c r="G10" s="1">
        <v>1</v>
      </c>
      <c r="H10" s="5" t="s">
        <v>27</v>
      </c>
      <c r="I10" s="1">
        <v>1</v>
      </c>
      <c r="J10" s="2">
        <v>41700</v>
      </c>
      <c r="K10" s="1">
        <v>1</v>
      </c>
      <c r="L10" s="1" t="s">
        <v>12</v>
      </c>
      <c r="M10" s="1"/>
      <c r="N10" s="1">
        <v>0.54</v>
      </c>
      <c r="O10" s="1">
        <v>0.31</v>
      </c>
      <c r="P10" s="1">
        <v>0.39</v>
      </c>
      <c r="Q10" s="1">
        <v>0.54</v>
      </c>
      <c r="R10" s="1">
        <v>0.66</v>
      </c>
      <c r="S10" s="1">
        <v>0.3</v>
      </c>
      <c r="T10" s="1">
        <v>0.43</v>
      </c>
      <c r="U10" s="1">
        <v>0.67</v>
      </c>
      <c r="V10" t="s">
        <v>16</v>
      </c>
      <c r="W10" s="1" t="s">
        <v>16</v>
      </c>
      <c r="X10" s="1" t="s">
        <v>16</v>
      </c>
      <c r="Y10" t="s">
        <v>72</v>
      </c>
      <c r="Z10">
        <v>45</v>
      </c>
      <c r="AA10" t="s">
        <v>75</v>
      </c>
      <c r="AB10">
        <v>1</v>
      </c>
      <c r="AC10">
        <v>63</v>
      </c>
      <c r="AD10">
        <v>137</v>
      </c>
      <c r="AE10">
        <v>104</v>
      </c>
      <c r="AF10">
        <v>132</v>
      </c>
      <c r="AG10">
        <v>129</v>
      </c>
      <c r="AH10">
        <v>47.23</v>
      </c>
      <c r="AI10">
        <v>28.15</v>
      </c>
      <c r="AJ10">
        <v>3</v>
      </c>
      <c r="AK10">
        <v>1</v>
      </c>
      <c r="AL10">
        <v>2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3</v>
      </c>
      <c r="AS10">
        <v>1</v>
      </c>
      <c r="AT10">
        <v>3</v>
      </c>
      <c r="AU10">
        <v>1</v>
      </c>
      <c r="AV10">
        <v>3</v>
      </c>
      <c r="AW10">
        <v>1</v>
      </c>
      <c r="AX10">
        <v>3</v>
      </c>
      <c r="AY10">
        <v>1</v>
      </c>
      <c r="AZ10">
        <v>1</v>
      </c>
      <c r="BA10">
        <v>3</v>
      </c>
      <c r="BB10">
        <v>1</v>
      </c>
      <c r="BC10">
        <v>0.83</v>
      </c>
      <c r="BD10">
        <v>0.81</v>
      </c>
      <c r="BE10">
        <v>0</v>
      </c>
      <c r="BF10">
        <v>1.18</v>
      </c>
      <c r="BG10">
        <v>1.22</v>
      </c>
      <c r="BH10">
        <v>1.17</v>
      </c>
      <c r="BI10">
        <v>0.55000000000000004</v>
      </c>
      <c r="BJ10">
        <v>0.43</v>
      </c>
    </row>
    <row r="11" spans="1:62" x14ac:dyDescent="0.2">
      <c r="A11" s="24">
        <v>9</v>
      </c>
      <c r="B11" s="25">
        <v>125</v>
      </c>
      <c r="D11">
        <v>9</v>
      </c>
      <c r="E11" s="1">
        <v>125</v>
      </c>
      <c r="F11" s="1" t="s">
        <v>19</v>
      </c>
      <c r="G11" s="1">
        <v>1</v>
      </c>
      <c r="H11" s="5" t="s">
        <v>27</v>
      </c>
      <c r="I11" s="1">
        <v>1</v>
      </c>
      <c r="N11" s="1">
        <v>0</v>
      </c>
      <c r="O11" s="1">
        <v>0</v>
      </c>
      <c r="P11" s="1">
        <v>0.46</v>
      </c>
      <c r="Q11" s="1">
        <v>0</v>
      </c>
      <c r="R11" s="1">
        <v>0</v>
      </c>
      <c r="S11" s="1">
        <v>0</v>
      </c>
      <c r="T11" s="1">
        <v>0</v>
      </c>
      <c r="U11" s="1">
        <v>0.41</v>
      </c>
      <c r="V11" t="s">
        <v>16</v>
      </c>
      <c r="Y11" t="s">
        <v>76</v>
      </c>
      <c r="Z11">
        <v>35</v>
      </c>
      <c r="AA11" t="s">
        <v>73</v>
      </c>
      <c r="AB11">
        <v>1</v>
      </c>
      <c r="AC11">
        <v>69</v>
      </c>
      <c r="AD11">
        <v>115</v>
      </c>
      <c r="AE11">
        <v>100</v>
      </c>
      <c r="AF11">
        <v>126</v>
      </c>
      <c r="AG11">
        <v>139</v>
      </c>
      <c r="AH11">
        <v>45.22</v>
      </c>
      <c r="AI11">
        <v>40.119999999999997</v>
      </c>
      <c r="AJ11">
        <v>4</v>
      </c>
      <c r="AK11">
        <v>1</v>
      </c>
      <c r="AL11">
        <v>3</v>
      </c>
      <c r="AM11">
        <v>2</v>
      </c>
      <c r="AN11">
        <v>1</v>
      </c>
      <c r="AO11">
        <v>1</v>
      </c>
      <c r="AP11">
        <v>1</v>
      </c>
      <c r="AQ11">
        <v>2</v>
      </c>
      <c r="AR11">
        <v>3</v>
      </c>
      <c r="AS11">
        <v>1</v>
      </c>
      <c r="AT11">
        <v>3</v>
      </c>
      <c r="AU11">
        <v>1</v>
      </c>
      <c r="AV11">
        <v>2</v>
      </c>
      <c r="AW11">
        <v>2</v>
      </c>
      <c r="AX11">
        <v>3</v>
      </c>
      <c r="AY11">
        <v>1</v>
      </c>
      <c r="AZ11">
        <v>1</v>
      </c>
      <c r="BA11">
        <v>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</row>
    <row r="12" spans="1:62" x14ac:dyDescent="0.2">
      <c r="A12" s="24">
        <v>10</v>
      </c>
      <c r="B12" s="25">
        <v>113</v>
      </c>
      <c r="D12">
        <v>15</v>
      </c>
      <c r="E12" s="1">
        <v>126</v>
      </c>
      <c r="F12" s="1" t="s">
        <v>19</v>
      </c>
      <c r="G12" s="1">
        <v>1</v>
      </c>
      <c r="H12" s="5" t="s">
        <v>27</v>
      </c>
      <c r="I12" s="1">
        <v>1</v>
      </c>
      <c r="J12" s="2">
        <v>41794</v>
      </c>
      <c r="K12" s="1">
        <v>3</v>
      </c>
      <c r="L12" s="1" t="s">
        <v>12</v>
      </c>
      <c r="M12" s="1"/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 t="s">
        <v>16</v>
      </c>
      <c r="W12" s="1" t="s">
        <v>15</v>
      </c>
      <c r="X12" s="1" t="s">
        <v>15</v>
      </c>
      <c r="Y12" t="s">
        <v>74</v>
      </c>
      <c r="Z12">
        <v>25</v>
      </c>
      <c r="AA12" t="s">
        <v>73</v>
      </c>
      <c r="AB12">
        <v>2</v>
      </c>
      <c r="AC12">
        <v>69</v>
      </c>
      <c r="AD12">
        <v>118</v>
      </c>
      <c r="AE12">
        <v>120</v>
      </c>
      <c r="AF12">
        <v>146</v>
      </c>
      <c r="AG12">
        <v>138</v>
      </c>
      <c r="AH12">
        <v>67.16</v>
      </c>
      <c r="AI12">
        <v>44.93</v>
      </c>
      <c r="AJ12">
        <v>3</v>
      </c>
      <c r="AK12">
        <v>1</v>
      </c>
      <c r="AL12">
        <v>4</v>
      </c>
      <c r="AM12">
        <v>1</v>
      </c>
      <c r="AN12">
        <v>2</v>
      </c>
      <c r="AO12">
        <v>1</v>
      </c>
      <c r="AP12">
        <v>3</v>
      </c>
      <c r="AQ12">
        <v>2</v>
      </c>
      <c r="AR12">
        <v>4</v>
      </c>
      <c r="AS12">
        <v>3</v>
      </c>
      <c r="AT12">
        <v>4</v>
      </c>
      <c r="AU12">
        <v>1</v>
      </c>
      <c r="AV12">
        <v>4</v>
      </c>
      <c r="AW12">
        <v>1</v>
      </c>
      <c r="AX12">
        <v>4</v>
      </c>
      <c r="AY12">
        <v>1</v>
      </c>
      <c r="AZ12">
        <v>2</v>
      </c>
      <c r="BA12">
        <v>4</v>
      </c>
      <c r="BB12">
        <v>1</v>
      </c>
      <c r="BC12">
        <v>0.98</v>
      </c>
      <c r="BD12">
        <v>0</v>
      </c>
      <c r="BE12">
        <v>0</v>
      </c>
      <c r="BF12">
        <v>0.45</v>
      </c>
      <c r="BG12">
        <v>0</v>
      </c>
      <c r="BH12">
        <v>0</v>
      </c>
      <c r="BI12">
        <v>0</v>
      </c>
      <c r="BJ12">
        <v>0</v>
      </c>
    </row>
    <row r="13" spans="1:62" x14ac:dyDescent="0.2">
      <c r="A13" s="24">
        <v>12</v>
      </c>
      <c r="B13" s="25">
        <v>131</v>
      </c>
      <c r="D13">
        <v>22</v>
      </c>
      <c r="E13" s="1">
        <v>129</v>
      </c>
      <c r="F13" s="1" t="s">
        <v>19</v>
      </c>
      <c r="G13" s="1">
        <v>1</v>
      </c>
      <c r="H13" s="5" t="s">
        <v>27</v>
      </c>
      <c r="I13" s="1">
        <v>1</v>
      </c>
      <c r="J13" s="2">
        <v>41701</v>
      </c>
      <c r="K13" s="1">
        <v>2</v>
      </c>
      <c r="L13" s="1" t="s">
        <v>13</v>
      </c>
      <c r="M13" s="1"/>
      <c r="N13" s="1">
        <v>0.43</v>
      </c>
      <c r="O13" s="1">
        <v>0.35</v>
      </c>
      <c r="P13" s="1">
        <v>0.31</v>
      </c>
      <c r="Q13" s="1">
        <v>0.25</v>
      </c>
      <c r="R13" s="1">
        <v>0.28999999999999998</v>
      </c>
      <c r="S13" s="1">
        <v>0.23</v>
      </c>
      <c r="T13" s="1">
        <v>0.33</v>
      </c>
      <c r="U13" s="1">
        <v>0.26</v>
      </c>
      <c r="V13" t="s">
        <v>16</v>
      </c>
      <c r="W13" s="1" t="s">
        <v>16</v>
      </c>
      <c r="X13" s="1" t="s">
        <v>15</v>
      </c>
      <c r="Y13" t="s">
        <v>76</v>
      </c>
      <c r="Z13">
        <v>35</v>
      </c>
      <c r="AA13" t="s">
        <v>73</v>
      </c>
      <c r="AB13">
        <v>2</v>
      </c>
      <c r="AC13">
        <v>55</v>
      </c>
      <c r="AD13">
        <v>127</v>
      </c>
      <c r="AE13">
        <v>138</v>
      </c>
      <c r="AF13">
        <v>137</v>
      </c>
      <c r="AG13">
        <v>110</v>
      </c>
      <c r="AH13">
        <v>49.3</v>
      </c>
      <c r="AI13">
        <v>65.5</v>
      </c>
      <c r="AJ13">
        <v>4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  <c r="AQ13">
        <v>3</v>
      </c>
      <c r="AR13">
        <v>2</v>
      </c>
      <c r="AS13">
        <v>4</v>
      </c>
      <c r="AT13">
        <v>2</v>
      </c>
      <c r="AU13">
        <v>1</v>
      </c>
      <c r="AW13">
        <v>3</v>
      </c>
      <c r="AX13">
        <v>2</v>
      </c>
      <c r="AY13">
        <v>3</v>
      </c>
      <c r="AZ13">
        <v>2</v>
      </c>
      <c r="BA13">
        <v>2</v>
      </c>
      <c r="BB13">
        <v>3</v>
      </c>
      <c r="BC13">
        <v>0.83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0.81</v>
      </c>
      <c r="BJ13">
        <v>0</v>
      </c>
    </row>
    <row r="14" spans="1:62" x14ac:dyDescent="0.2">
      <c r="A14" s="24">
        <v>13</v>
      </c>
      <c r="B14" s="25">
        <v>143</v>
      </c>
      <c r="D14">
        <v>12</v>
      </c>
      <c r="E14" s="1">
        <v>131</v>
      </c>
      <c r="F14" s="1" t="s">
        <v>19</v>
      </c>
      <c r="G14" s="1">
        <v>1</v>
      </c>
      <c r="H14" s="5" t="s">
        <v>27</v>
      </c>
      <c r="I14" s="1">
        <v>1</v>
      </c>
      <c r="J14" s="2">
        <v>41708</v>
      </c>
      <c r="K14" s="1">
        <v>2</v>
      </c>
      <c r="L14" s="1" t="s">
        <v>12</v>
      </c>
      <c r="M14" s="1"/>
      <c r="N14" s="1">
        <v>0.63</v>
      </c>
      <c r="O14" s="1">
        <v>0.51</v>
      </c>
      <c r="P14" s="1">
        <v>0.75</v>
      </c>
      <c r="Q14" s="1">
        <v>0.75</v>
      </c>
      <c r="R14" s="1">
        <v>0.78</v>
      </c>
      <c r="S14" s="1">
        <v>0.87</v>
      </c>
      <c r="T14" s="1">
        <v>0.84</v>
      </c>
      <c r="U14" s="1">
        <v>0.55000000000000004</v>
      </c>
      <c r="V14" s="1" t="s">
        <v>15</v>
      </c>
      <c r="W14" s="1" t="s">
        <v>16</v>
      </c>
      <c r="X14" s="1" t="s">
        <v>15</v>
      </c>
      <c r="Y14" t="s">
        <v>77</v>
      </c>
      <c r="Z14">
        <v>55</v>
      </c>
      <c r="AA14" t="s">
        <v>73</v>
      </c>
      <c r="AB14">
        <v>1</v>
      </c>
      <c r="AC14">
        <v>73</v>
      </c>
      <c r="AD14">
        <v>116</v>
      </c>
      <c r="AE14">
        <v>135</v>
      </c>
      <c r="AF14">
        <v>112</v>
      </c>
      <c r="AG14">
        <v>129</v>
      </c>
      <c r="AH14">
        <v>49.3</v>
      </c>
      <c r="AI14">
        <v>54.08</v>
      </c>
      <c r="AJ14">
        <v>4</v>
      </c>
      <c r="AK14">
        <v>1</v>
      </c>
      <c r="AL14">
        <v>2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3</v>
      </c>
      <c r="AS14">
        <v>1</v>
      </c>
      <c r="AT14">
        <v>4</v>
      </c>
      <c r="AU14">
        <v>1</v>
      </c>
      <c r="AV14">
        <v>2</v>
      </c>
      <c r="AW14">
        <v>2</v>
      </c>
      <c r="AX14">
        <v>3</v>
      </c>
      <c r="AY14">
        <v>2</v>
      </c>
      <c r="AZ14">
        <v>2</v>
      </c>
      <c r="BA14">
        <v>2</v>
      </c>
      <c r="BB14">
        <v>1</v>
      </c>
      <c r="BC14">
        <v>0.95</v>
      </c>
      <c r="BD14">
        <v>0.5</v>
      </c>
      <c r="BE14">
        <v>0.52</v>
      </c>
      <c r="BF14">
        <v>0</v>
      </c>
      <c r="BG14">
        <v>0.4</v>
      </c>
      <c r="BH14">
        <v>0.42</v>
      </c>
      <c r="BI14">
        <v>0</v>
      </c>
      <c r="BJ14">
        <v>0</v>
      </c>
    </row>
    <row r="15" spans="1:62" x14ac:dyDescent="0.2">
      <c r="A15" s="24">
        <v>14</v>
      </c>
      <c r="B15" s="25">
        <v>114</v>
      </c>
      <c r="D15">
        <v>5</v>
      </c>
      <c r="E15" s="1">
        <v>133</v>
      </c>
      <c r="F15" s="1" t="s">
        <v>19</v>
      </c>
      <c r="G15" s="1">
        <v>1</v>
      </c>
      <c r="H15" s="5" t="s">
        <v>27</v>
      </c>
      <c r="I15" s="1">
        <v>1</v>
      </c>
      <c r="J15" s="2">
        <v>41730</v>
      </c>
      <c r="K15" s="1">
        <v>0</v>
      </c>
      <c r="L15" s="1" t="s">
        <v>13</v>
      </c>
      <c r="M15" s="1"/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t="s">
        <v>16</v>
      </c>
      <c r="W15" s="1" t="s">
        <v>16</v>
      </c>
      <c r="X15" s="1" t="s">
        <v>15</v>
      </c>
      <c r="Y15" t="s">
        <v>76</v>
      </c>
      <c r="Z15">
        <v>35</v>
      </c>
      <c r="AA15" t="s">
        <v>73</v>
      </c>
      <c r="AB15">
        <v>2</v>
      </c>
      <c r="AC15">
        <v>73</v>
      </c>
      <c r="AD15">
        <v>128</v>
      </c>
      <c r="AE15">
        <v>76</v>
      </c>
      <c r="AF15">
        <v>134</v>
      </c>
      <c r="AG15">
        <v>138</v>
      </c>
      <c r="AH15">
        <v>49.3</v>
      </c>
      <c r="AI15">
        <v>42.68</v>
      </c>
      <c r="AJ15">
        <v>4</v>
      </c>
      <c r="AK15">
        <v>1</v>
      </c>
      <c r="AL15">
        <v>2</v>
      </c>
      <c r="AM15">
        <v>1</v>
      </c>
      <c r="AN15">
        <v>2</v>
      </c>
      <c r="AO15">
        <v>1</v>
      </c>
      <c r="AP15">
        <v>2</v>
      </c>
      <c r="AQ15">
        <v>3</v>
      </c>
      <c r="AR15">
        <v>3</v>
      </c>
      <c r="AS15">
        <v>3</v>
      </c>
      <c r="AT15">
        <v>3</v>
      </c>
      <c r="AU15">
        <v>1</v>
      </c>
      <c r="AV15">
        <v>3</v>
      </c>
      <c r="AW15">
        <v>2</v>
      </c>
      <c r="AX15">
        <v>3</v>
      </c>
      <c r="AY15">
        <v>2</v>
      </c>
      <c r="AZ15">
        <v>3</v>
      </c>
      <c r="BA15">
        <v>2</v>
      </c>
      <c r="BB15">
        <v>2</v>
      </c>
      <c r="BC15">
        <v>1.06</v>
      </c>
      <c r="BD15">
        <v>0.44</v>
      </c>
      <c r="BE15">
        <v>0</v>
      </c>
      <c r="BF15">
        <v>0.56999999999999995</v>
      </c>
      <c r="BG15">
        <v>0.55000000000000004</v>
      </c>
      <c r="BH15">
        <v>0.18</v>
      </c>
      <c r="BI15">
        <v>0.1</v>
      </c>
      <c r="BJ15">
        <v>0.17</v>
      </c>
    </row>
    <row r="16" spans="1:62" x14ac:dyDescent="0.2">
      <c r="A16" s="24">
        <v>15</v>
      </c>
      <c r="B16" s="25">
        <v>126</v>
      </c>
      <c r="D16">
        <v>18</v>
      </c>
      <c r="E16" s="1">
        <v>134</v>
      </c>
      <c r="F16" s="1" t="s">
        <v>19</v>
      </c>
      <c r="G16" s="1">
        <v>1</v>
      </c>
      <c r="H16" s="5" t="s">
        <v>27</v>
      </c>
      <c r="I16" s="1">
        <v>1</v>
      </c>
      <c r="N16" s="1">
        <v>0.74</v>
      </c>
      <c r="O16" s="1">
        <v>0.5</v>
      </c>
      <c r="P16" s="1">
        <v>0.53</v>
      </c>
      <c r="Q16" s="1">
        <v>0.51</v>
      </c>
      <c r="R16" s="1">
        <v>0.48</v>
      </c>
      <c r="S16" s="1">
        <v>0.45</v>
      </c>
      <c r="T16" s="1">
        <v>0.44</v>
      </c>
      <c r="U16" s="1">
        <v>0.42</v>
      </c>
      <c r="V16" t="s">
        <v>16</v>
      </c>
      <c r="Y16" t="s">
        <v>76</v>
      </c>
      <c r="Z16">
        <v>35</v>
      </c>
      <c r="AA16" t="s">
        <v>75</v>
      </c>
      <c r="AB16">
        <v>1</v>
      </c>
      <c r="AC16">
        <v>72</v>
      </c>
      <c r="AD16">
        <v>128</v>
      </c>
      <c r="AE16">
        <v>113</v>
      </c>
      <c r="AF16">
        <v>122</v>
      </c>
      <c r="AG16">
        <v>136</v>
      </c>
      <c r="AH16">
        <v>49.3</v>
      </c>
      <c r="AI16">
        <v>42.68</v>
      </c>
      <c r="AJ16">
        <v>3</v>
      </c>
      <c r="AK16">
        <v>1</v>
      </c>
      <c r="AL16">
        <v>3</v>
      </c>
      <c r="AM16">
        <v>2</v>
      </c>
      <c r="AN16">
        <v>1</v>
      </c>
      <c r="AO16">
        <v>1</v>
      </c>
      <c r="AP16">
        <v>3</v>
      </c>
      <c r="AQ16">
        <v>2</v>
      </c>
      <c r="AR16">
        <v>3</v>
      </c>
      <c r="AS16">
        <v>1</v>
      </c>
      <c r="AT16">
        <v>4</v>
      </c>
      <c r="AU16">
        <v>1</v>
      </c>
      <c r="AV16">
        <v>3</v>
      </c>
      <c r="AW16">
        <v>1</v>
      </c>
      <c r="AX16">
        <v>2</v>
      </c>
      <c r="AY16">
        <v>2</v>
      </c>
      <c r="AZ16">
        <v>2</v>
      </c>
      <c r="BA16">
        <v>1</v>
      </c>
      <c r="BB16">
        <v>1</v>
      </c>
      <c r="BC16">
        <v>1.78</v>
      </c>
      <c r="BD16">
        <v>1.02</v>
      </c>
      <c r="BE16">
        <v>0.14000000000000001</v>
      </c>
      <c r="BF16">
        <v>0.7</v>
      </c>
      <c r="BG16">
        <v>0.61</v>
      </c>
      <c r="BH16">
        <v>0.48</v>
      </c>
      <c r="BI16">
        <v>0.13</v>
      </c>
      <c r="BJ16">
        <v>0.06</v>
      </c>
    </row>
    <row r="17" spans="1:62" x14ac:dyDescent="0.2">
      <c r="A17" s="24">
        <v>16</v>
      </c>
      <c r="B17" s="25">
        <v>135</v>
      </c>
      <c r="D17">
        <v>16</v>
      </c>
      <c r="E17" s="1">
        <v>135</v>
      </c>
      <c r="F17" s="1" t="s">
        <v>19</v>
      </c>
      <c r="G17" s="1">
        <v>1</v>
      </c>
      <c r="H17" s="5" t="s">
        <v>27</v>
      </c>
      <c r="I17" s="1">
        <v>1</v>
      </c>
      <c r="J17" s="2">
        <v>41710</v>
      </c>
      <c r="K17" s="1">
        <v>8</v>
      </c>
      <c r="L17" s="1" t="s">
        <v>12</v>
      </c>
      <c r="M17" s="1"/>
      <c r="N17" s="1">
        <v>0.67</v>
      </c>
      <c r="O17" s="1">
        <v>0.76</v>
      </c>
      <c r="P17" s="1">
        <v>0.45</v>
      </c>
      <c r="Q17" s="1">
        <v>0.73</v>
      </c>
      <c r="R17" s="1">
        <v>0</v>
      </c>
      <c r="S17" s="1">
        <v>0.41</v>
      </c>
      <c r="T17" s="1">
        <v>0.56999999999999995</v>
      </c>
      <c r="U17" s="1">
        <v>0.74</v>
      </c>
      <c r="V17" s="1" t="s">
        <v>15</v>
      </c>
      <c r="W17" s="1" t="s">
        <v>16</v>
      </c>
      <c r="X17" s="1" t="s">
        <v>15</v>
      </c>
      <c r="Y17" t="s">
        <v>74</v>
      </c>
      <c r="Z17">
        <v>25</v>
      </c>
      <c r="AA17" t="s">
        <v>75</v>
      </c>
      <c r="AB17">
        <v>1</v>
      </c>
      <c r="AC17">
        <v>123</v>
      </c>
      <c r="AD17">
        <v>91</v>
      </c>
      <c r="AE17">
        <v>70</v>
      </c>
      <c r="AF17">
        <v>143</v>
      </c>
      <c r="AG17">
        <v>71</v>
      </c>
      <c r="AH17">
        <v>55.85</v>
      </c>
      <c r="AI17">
        <v>50.74</v>
      </c>
      <c r="AJ17">
        <v>4</v>
      </c>
      <c r="AK17">
        <v>1</v>
      </c>
      <c r="AM17">
        <v>2</v>
      </c>
      <c r="AN17">
        <v>3</v>
      </c>
      <c r="AO17">
        <v>2</v>
      </c>
      <c r="AP17">
        <v>3</v>
      </c>
      <c r="AQ17">
        <v>2</v>
      </c>
      <c r="AR17">
        <v>3</v>
      </c>
      <c r="AS17">
        <v>2</v>
      </c>
      <c r="AT17">
        <v>4</v>
      </c>
      <c r="AU17">
        <v>1</v>
      </c>
      <c r="AV17">
        <v>3</v>
      </c>
      <c r="AW17">
        <v>2</v>
      </c>
      <c r="AX17">
        <v>4</v>
      </c>
      <c r="AY17">
        <v>1</v>
      </c>
      <c r="AZ17">
        <v>1</v>
      </c>
      <c r="BA17">
        <v>3</v>
      </c>
      <c r="BB17">
        <v>2</v>
      </c>
      <c r="BC17">
        <v>1.33</v>
      </c>
      <c r="BD17">
        <v>0.85</v>
      </c>
      <c r="BE17">
        <v>2.04</v>
      </c>
      <c r="BF17">
        <v>0.69</v>
      </c>
      <c r="BG17">
        <v>0.84</v>
      </c>
      <c r="BH17">
        <v>0.65</v>
      </c>
      <c r="BI17">
        <v>0.57999999999999996</v>
      </c>
      <c r="BJ17">
        <v>0.41</v>
      </c>
    </row>
    <row r="18" spans="1:62" x14ac:dyDescent="0.2">
      <c r="A18" s="26">
        <v>17</v>
      </c>
      <c r="B18" s="27">
        <v>139</v>
      </c>
      <c r="C18" s="28"/>
      <c r="D18">
        <v>23</v>
      </c>
      <c r="E18" s="1">
        <v>136</v>
      </c>
      <c r="F18" s="1" t="s">
        <v>19</v>
      </c>
      <c r="G18" s="1">
        <v>1</v>
      </c>
      <c r="H18" s="5" t="s">
        <v>27</v>
      </c>
      <c r="I18" s="1">
        <v>1</v>
      </c>
      <c r="J18" s="2">
        <v>41701</v>
      </c>
      <c r="K18" s="1">
        <v>1</v>
      </c>
      <c r="L18" s="1" t="s">
        <v>13</v>
      </c>
      <c r="M18" s="1"/>
      <c r="N18" s="1">
        <v>0.32</v>
      </c>
      <c r="O18" s="1">
        <v>0.28999999999999998</v>
      </c>
      <c r="P18" s="1">
        <v>0.45</v>
      </c>
      <c r="Q18" s="1">
        <v>0.43</v>
      </c>
      <c r="R18" s="1">
        <v>0.52</v>
      </c>
      <c r="S18" s="1">
        <v>0.49</v>
      </c>
      <c r="T18" s="1">
        <v>0.55000000000000004</v>
      </c>
      <c r="U18" s="1">
        <v>0.36</v>
      </c>
      <c r="V18" t="s">
        <v>16</v>
      </c>
      <c r="W18" s="1" t="s">
        <v>16</v>
      </c>
      <c r="X18" s="1" t="s">
        <v>15</v>
      </c>
      <c r="Y18" t="s">
        <v>74</v>
      </c>
      <c r="Z18">
        <v>25</v>
      </c>
      <c r="AA18" t="s">
        <v>73</v>
      </c>
      <c r="AB18">
        <v>2</v>
      </c>
      <c r="AC18">
        <v>89</v>
      </c>
      <c r="AD18">
        <v>122</v>
      </c>
      <c r="AE18">
        <v>125</v>
      </c>
      <c r="AF18">
        <v>125</v>
      </c>
      <c r="AG18">
        <v>115</v>
      </c>
      <c r="AH18">
        <v>49.3</v>
      </c>
      <c r="AI18">
        <v>42.68</v>
      </c>
      <c r="AK18">
        <v>1</v>
      </c>
      <c r="AL18">
        <v>4</v>
      </c>
      <c r="AM18">
        <v>2</v>
      </c>
      <c r="AN18">
        <v>3</v>
      </c>
      <c r="AO18">
        <v>1</v>
      </c>
      <c r="AP18">
        <v>2</v>
      </c>
      <c r="AQ18">
        <v>1</v>
      </c>
      <c r="AR18">
        <v>3</v>
      </c>
      <c r="AT18">
        <v>3</v>
      </c>
      <c r="AU18">
        <v>1</v>
      </c>
      <c r="AV18">
        <v>3</v>
      </c>
      <c r="AW18">
        <v>2</v>
      </c>
      <c r="AX18">
        <v>3</v>
      </c>
      <c r="AY18">
        <v>1</v>
      </c>
      <c r="AZ18">
        <v>1</v>
      </c>
      <c r="BA18">
        <v>3</v>
      </c>
      <c r="BB18">
        <v>1</v>
      </c>
      <c r="BC18">
        <v>0.65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</row>
    <row r="19" spans="1:62" x14ac:dyDescent="0.2">
      <c r="A19" s="24">
        <v>18</v>
      </c>
      <c r="B19" s="25">
        <v>134</v>
      </c>
      <c r="D19">
        <v>24</v>
      </c>
      <c r="E19" s="1">
        <v>140</v>
      </c>
      <c r="F19" s="1" t="s">
        <v>19</v>
      </c>
      <c r="G19" s="1">
        <v>1</v>
      </c>
      <c r="H19" s="5" t="s">
        <v>27</v>
      </c>
      <c r="I19" s="1">
        <v>1</v>
      </c>
      <c r="J19" s="2">
        <v>41707</v>
      </c>
      <c r="K19" s="1">
        <v>1</v>
      </c>
      <c r="L19" s="1" t="s">
        <v>12</v>
      </c>
      <c r="M19" s="1"/>
      <c r="N19" s="1">
        <v>0</v>
      </c>
      <c r="O19" s="1">
        <v>0.45</v>
      </c>
      <c r="P19" s="1">
        <v>0</v>
      </c>
      <c r="Q19" s="1">
        <v>0</v>
      </c>
      <c r="R19" s="1">
        <v>0.51</v>
      </c>
      <c r="S19" s="1">
        <v>0.52</v>
      </c>
      <c r="T19" s="1">
        <v>0.71</v>
      </c>
      <c r="U19" s="1">
        <v>0.7</v>
      </c>
      <c r="V19" t="s">
        <v>16</v>
      </c>
      <c r="X19" s="1" t="s">
        <v>15</v>
      </c>
      <c r="Y19" t="s">
        <v>72</v>
      </c>
      <c r="Z19">
        <v>45</v>
      </c>
      <c r="AA19" t="s">
        <v>73</v>
      </c>
      <c r="AB19">
        <v>2</v>
      </c>
      <c r="AC19">
        <v>86</v>
      </c>
      <c r="AD19">
        <v>116</v>
      </c>
      <c r="AE19">
        <v>132</v>
      </c>
      <c r="AF19">
        <v>122</v>
      </c>
      <c r="AG19">
        <v>120</v>
      </c>
      <c r="AH19">
        <v>51.5</v>
      </c>
      <c r="AI19">
        <v>44.93</v>
      </c>
      <c r="AJ19">
        <v>4</v>
      </c>
      <c r="AK19">
        <v>1</v>
      </c>
      <c r="AL19">
        <v>3</v>
      </c>
      <c r="AM19">
        <v>1</v>
      </c>
      <c r="AN19">
        <v>2</v>
      </c>
      <c r="AO19">
        <v>1</v>
      </c>
      <c r="AP19">
        <v>3</v>
      </c>
      <c r="AQ19">
        <v>2</v>
      </c>
      <c r="AR19">
        <v>3</v>
      </c>
      <c r="AS19">
        <v>1</v>
      </c>
      <c r="AT19">
        <v>3</v>
      </c>
      <c r="AU19">
        <v>1</v>
      </c>
      <c r="AV19">
        <v>4</v>
      </c>
      <c r="AW19">
        <v>1</v>
      </c>
      <c r="AX19">
        <v>4</v>
      </c>
      <c r="AY19">
        <v>2</v>
      </c>
      <c r="AZ19">
        <v>2</v>
      </c>
      <c r="BA19">
        <v>3</v>
      </c>
      <c r="BB19">
        <v>1</v>
      </c>
      <c r="BC19">
        <v>0.69</v>
      </c>
      <c r="BD19">
        <v>0.51</v>
      </c>
      <c r="BE19">
        <v>0.44</v>
      </c>
      <c r="BF19">
        <v>0</v>
      </c>
      <c r="BG19">
        <v>0</v>
      </c>
      <c r="BH19">
        <v>0.66</v>
      </c>
      <c r="BI19">
        <v>0.53</v>
      </c>
      <c r="BJ19">
        <v>0.83</v>
      </c>
    </row>
    <row r="20" spans="1:62" x14ac:dyDescent="0.2">
      <c r="A20" s="24">
        <v>19</v>
      </c>
      <c r="B20" s="25">
        <v>141</v>
      </c>
      <c r="D20">
        <v>19</v>
      </c>
      <c r="E20" s="1">
        <v>141</v>
      </c>
      <c r="F20" s="1" t="s">
        <v>19</v>
      </c>
      <c r="G20" s="1">
        <v>1</v>
      </c>
      <c r="H20" s="5" t="s">
        <v>27</v>
      </c>
      <c r="I20" s="1">
        <v>1</v>
      </c>
      <c r="J20" s="2">
        <v>41715</v>
      </c>
      <c r="K20" s="1">
        <v>6</v>
      </c>
      <c r="L20" s="1" t="s">
        <v>13</v>
      </c>
      <c r="M20" s="1"/>
      <c r="N20" s="1">
        <v>0.45</v>
      </c>
      <c r="O20" s="1">
        <v>0.42</v>
      </c>
      <c r="P20" s="1">
        <v>0.59</v>
      </c>
      <c r="Q20" s="1">
        <v>0.42</v>
      </c>
      <c r="R20" s="1">
        <v>0.45</v>
      </c>
      <c r="S20" s="1">
        <v>0.57999999999999996</v>
      </c>
      <c r="T20" s="1">
        <v>0</v>
      </c>
      <c r="U20" s="1">
        <v>0</v>
      </c>
      <c r="V20" s="1" t="s">
        <v>15</v>
      </c>
      <c r="W20" s="1" t="s">
        <v>16</v>
      </c>
      <c r="X20" s="1" t="s">
        <v>15</v>
      </c>
      <c r="Y20" t="s">
        <v>77</v>
      </c>
      <c r="Z20">
        <v>55</v>
      </c>
      <c r="AA20" t="s">
        <v>73</v>
      </c>
      <c r="AB20">
        <v>2</v>
      </c>
      <c r="AC20">
        <v>107</v>
      </c>
      <c r="AD20">
        <v>101</v>
      </c>
      <c r="AE20">
        <v>99</v>
      </c>
      <c r="AF20">
        <v>106</v>
      </c>
      <c r="AG20">
        <v>130</v>
      </c>
      <c r="AH20">
        <v>55.83</v>
      </c>
      <c r="AI20">
        <v>42.68</v>
      </c>
      <c r="AJ20">
        <v>4</v>
      </c>
      <c r="AK20">
        <v>1</v>
      </c>
      <c r="AL20">
        <v>4</v>
      </c>
      <c r="AM20">
        <v>2</v>
      </c>
      <c r="AN20">
        <v>2</v>
      </c>
      <c r="AO20">
        <v>1</v>
      </c>
      <c r="AP20">
        <v>2</v>
      </c>
      <c r="AQ20">
        <v>1</v>
      </c>
      <c r="AR20">
        <v>2</v>
      </c>
      <c r="AS20">
        <v>2</v>
      </c>
      <c r="AT20">
        <v>3</v>
      </c>
      <c r="AU20">
        <v>2</v>
      </c>
      <c r="AV20">
        <v>2</v>
      </c>
      <c r="AW20">
        <v>2</v>
      </c>
      <c r="AX20">
        <v>3</v>
      </c>
      <c r="AY20">
        <v>1</v>
      </c>
      <c r="AZ20">
        <v>1</v>
      </c>
      <c r="BA20">
        <v>3</v>
      </c>
      <c r="BB20">
        <v>1</v>
      </c>
      <c r="BC20">
        <v>1.94</v>
      </c>
      <c r="BD20">
        <v>0.59</v>
      </c>
      <c r="BE20">
        <v>0</v>
      </c>
      <c r="BF20">
        <v>0.65</v>
      </c>
      <c r="BG20">
        <v>0</v>
      </c>
      <c r="BH20">
        <v>0</v>
      </c>
      <c r="BI20">
        <v>0</v>
      </c>
      <c r="BJ20">
        <v>0</v>
      </c>
    </row>
    <row r="21" spans="1:62" x14ac:dyDescent="0.2">
      <c r="A21" s="24">
        <v>21</v>
      </c>
      <c r="B21" s="25">
        <v>119</v>
      </c>
      <c r="D21">
        <v>13</v>
      </c>
      <c r="E21" s="1">
        <v>143</v>
      </c>
      <c r="F21" s="1" t="s">
        <v>19</v>
      </c>
      <c r="G21" s="1">
        <v>1</v>
      </c>
      <c r="H21" s="5" t="s">
        <v>27</v>
      </c>
      <c r="I21" s="1">
        <v>1</v>
      </c>
      <c r="J21" s="2">
        <v>41820</v>
      </c>
      <c r="K21" s="1">
        <v>1</v>
      </c>
      <c r="L21" s="1" t="s">
        <v>13</v>
      </c>
      <c r="M21" s="1"/>
      <c r="N21" s="1">
        <v>0.48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 t="s">
        <v>15</v>
      </c>
      <c r="W21" s="1" t="s">
        <v>15</v>
      </c>
      <c r="X21" s="1" t="s">
        <v>15</v>
      </c>
      <c r="Y21" t="s">
        <v>74</v>
      </c>
      <c r="Z21">
        <v>25</v>
      </c>
      <c r="AA21" t="s">
        <v>73</v>
      </c>
      <c r="AB21">
        <v>2</v>
      </c>
      <c r="AC21">
        <v>88</v>
      </c>
      <c r="AD21">
        <v>116</v>
      </c>
      <c r="AE21">
        <v>102</v>
      </c>
      <c r="AF21">
        <v>93</v>
      </c>
      <c r="AG21">
        <v>143</v>
      </c>
      <c r="AH21">
        <v>55.83</v>
      </c>
      <c r="AI21">
        <v>42.68</v>
      </c>
      <c r="AJ21">
        <v>3</v>
      </c>
      <c r="AK21">
        <v>1</v>
      </c>
      <c r="AL21">
        <v>4</v>
      </c>
      <c r="AM21">
        <v>1</v>
      </c>
      <c r="AN21">
        <v>2</v>
      </c>
      <c r="AO21">
        <v>2</v>
      </c>
      <c r="AP21">
        <v>2</v>
      </c>
      <c r="AQ21">
        <v>1</v>
      </c>
      <c r="AR21">
        <v>3</v>
      </c>
      <c r="AS21">
        <v>1</v>
      </c>
      <c r="AT21">
        <v>3</v>
      </c>
      <c r="AU21">
        <v>1</v>
      </c>
      <c r="AV21">
        <v>3</v>
      </c>
      <c r="AW21">
        <v>2</v>
      </c>
      <c r="AX21">
        <v>4</v>
      </c>
      <c r="AY21">
        <v>1</v>
      </c>
      <c r="AZ21">
        <v>2</v>
      </c>
      <c r="BA21">
        <v>3</v>
      </c>
      <c r="BB21">
        <v>1</v>
      </c>
    </row>
    <row r="22" spans="1:62" x14ac:dyDescent="0.2">
      <c r="A22" s="24">
        <v>22</v>
      </c>
      <c r="B22" s="25">
        <v>129</v>
      </c>
      <c r="D22">
        <v>6</v>
      </c>
      <c r="E22" s="1">
        <v>144</v>
      </c>
      <c r="F22" s="1" t="s">
        <v>19</v>
      </c>
      <c r="G22" s="1">
        <v>1</v>
      </c>
      <c r="H22" s="5" t="s">
        <v>27</v>
      </c>
      <c r="I22" s="1">
        <v>1</v>
      </c>
      <c r="J22" s="2">
        <v>41715</v>
      </c>
      <c r="K22" s="1">
        <v>4</v>
      </c>
      <c r="L22" s="1" t="s">
        <v>12</v>
      </c>
      <c r="M22" s="1"/>
      <c r="N22" s="1">
        <v>0.46</v>
      </c>
      <c r="O22" s="1">
        <v>0.49</v>
      </c>
      <c r="P22" s="1">
        <v>0</v>
      </c>
      <c r="Q22" s="1">
        <v>0.41</v>
      </c>
      <c r="R22" s="1">
        <v>0.56000000000000005</v>
      </c>
      <c r="S22" s="1">
        <v>0.53</v>
      </c>
      <c r="T22" s="1">
        <v>0.53</v>
      </c>
      <c r="U22" s="1">
        <v>0</v>
      </c>
      <c r="V22" s="1" t="s">
        <v>16</v>
      </c>
      <c r="W22" s="1" t="s">
        <v>16</v>
      </c>
      <c r="X22" s="1" t="s">
        <v>15</v>
      </c>
      <c r="Y22" t="s">
        <v>72</v>
      </c>
      <c r="Z22">
        <v>45</v>
      </c>
      <c r="AA22" t="s">
        <v>73</v>
      </c>
      <c r="AB22">
        <v>2</v>
      </c>
      <c r="AC22">
        <v>79</v>
      </c>
      <c r="AD22">
        <v>102</v>
      </c>
      <c r="AE22">
        <v>115</v>
      </c>
      <c r="AF22">
        <v>138</v>
      </c>
      <c r="AG22">
        <v>150</v>
      </c>
      <c r="AH22">
        <v>55.83</v>
      </c>
      <c r="AI22">
        <v>59.67</v>
      </c>
      <c r="AJ22">
        <v>4</v>
      </c>
      <c r="AK22">
        <v>1</v>
      </c>
      <c r="AL22">
        <v>4</v>
      </c>
      <c r="AM22">
        <v>2</v>
      </c>
      <c r="AN22">
        <v>3</v>
      </c>
      <c r="AO22">
        <v>2</v>
      </c>
      <c r="AP22">
        <v>2</v>
      </c>
      <c r="AQ22">
        <v>2</v>
      </c>
      <c r="AR22">
        <v>3</v>
      </c>
      <c r="AS22">
        <v>4</v>
      </c>
      <c r="AT22">
        <v>4</v>
      </c>
      <c r="AU22">
        <v>1</v>
      </c>
      <c r="AV22">
        <v>3</v>
      </c>
      <c r="AW22">
        <v>3</v>
      </c>
      <c r="AX22">
        <v>3</v>
      </c>
      <c r="AY22">
        <v>3</v>
      </c>
      <c r="AZ22">
        <v>2</v>
      </c>
      <c r="BA22">
        <v>2</v>
      </c>
      <c r="BB22">
        <v>2</v>
      </c>
    </row>
    <row r="23" spans="1:62" x14ac:dyDescent="0.2">
      <c r="A23" s="24">
        <v>23</v>
      </c>
      <c r="B23" s="25">
        <v>136</v>
      </c>
      <c r="D23">
        <v>1</v>
      </c>
      <c r="E23" s="1">
        <v>147</v>
      </c>
      <c r="F23" s="1" t="s">
        <v>19</v>
      </c>
      <c r="G23" s="1">
        <v>1</v>
      </c>
      <c r="H23" s="5" t="s">
        <v>27</v>
      </c>
      <c r="I23" s="1">
        <v>1</v>
      </c>
      <c r="J23" s="2">
        <v>41709</v>
      </c>
      <c r="K23" s="1">
        <v>4</v>
      </c>
      <c r="L23" s="1" t="s">
        <v>12</v>
      </c>
      <c r="M23" s="1"/>
      <c r="N23" s="1">
        <v>0.4</v>
      </c>
      <c r="O23" s="1">
        <v>0.44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 t="s">
        <v>15</v>
      </c>
      <c r="W23" s="1" t="s">
        <v>16</v>
      </c>
      <c r="X23" s="1" t="s">
        <v>15</v>
      </c>
      <c r="Y23" t="s">
        <v>72</v>
      </c>
      <c r="Z23">
        <v>45</v>
      </c>
      <c r="AA23" t="s">
        <v>73</v>
      </c>
      <c r="AB23">
        <v>2</v>
      </c>
      <c r="AC23">
        <v>61</v>
      </c>
      <c r="AD23">
        <v>139</v>
      </c>
      <c r="AE23">
        <v>127</v>
      </c>
      <c r="AF23">
        <v>120</v>
      </c>
      <c r="AG23">
        <v>151</v>
      </c>
      <c r="AH23">
        <v>48.73</v>
      </c>
      <c r="AI23">
        <v>53.71</v>
      </c>
      <c r="AJ23">
        <v>4</v>
      </c>
      <c r="AK23">
        <v>1</v>
      </c>
      <c r="AL23">
        <v>3</v>
      </c>
      <c r="AM23">
        <v>2</v>
      </c>
      <c r="AN23">
        <v>2</v>
      </c>
      <c r="AO23">
        <v>1</v>
      </c>
      <c r="AP23">
        <v>2</v>
      </c>
      <c r="AQ23">
        <v>2</v>
      </c>
      <c r="AR23">
        <v>2</v>
      </c>
      <c r="AS23">
        <v>2</v>
      </c>
      <c r="AT23">
        <v>3</v>
      </c>
      <c r="AU23">
        <v>1</v>
      </c>
      <c r="AV23">
        <v>3</v>
      </c>
      <c r="AW23">
        <v>2</v>
      </c>
      <c r="AX23">
        <v>3</v>
      </c>
      <c r="AY23">
        <v>1</v>
      </c>
      <c r="AZ23">
        <v>1</v>
      </c>
      <c r="BA23">
        <v>3</v>
      </c>
      <c r="BB23">
        <v>2</v>
      </c>
      <c r="BC23">
        <v>0.92</v>
      </c>
      <c r="BD23">
        <v>0.69</v>
      </c>
      <c r="BE23">
        <v>0.47</v>
      </c>
      <c r="BF23">
        <v>0.52</v>
      </c>
      <c r="BG23">
        <v>0</v>
      </c>
      <c r="BH23">
        <v>0.42</v>
      </c>
      <c r="BI23">
        <v>0.9</v>
      </c>
      <c r="BJ23">
        <v>0.43</v>
      </c>
    </row>
    <row r="24" spans="1:62" x14ac:dyDescent="0.2">
      <c r="A24" s="24">
        <v>24</v>
      </c>
      <c r="B24" s="25">
        <v>140</v>
      </c>
      <c r="D24">
        <v>25</v>
      </c>
      <c r="E24" s="1">
        <v>110</v>
      </c>
      <c r="F24" s="1" t="s">
        <v>19</v>
      </c>
      <c r="G24" s="1">
        <v>1</v>
      </c>
      <c r="H24" s="1" t="s">
        <v>25</v>
      </c>
      <c r="I24" s="1">
        <v>2</v>
      </c>
      <c r="J24" s="2">
        <v>41740</v>
      </c>
      <c r="K24" s="1">
        <v>0</v>
      </c>
      <c r="L24" s="1" t="s">
        <v>13</v>
      </c>
      <c r="M24" s="1"/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 t="s">
        <v>15</v>
      </c>
      <c r="X24" s="1" t="s">
        <v>15</v>
      </c>
      <c r="Y24" t="s">
        <v>72</v>
      </c>
      <c r="Z24">
        <v>45</v>
      </c>
      <c r="AA24" t="s">
        <v>73</v>
      </c>
      <c r="AB24">
        <v>2</v>
      </c>
      <c r="AC24">
        <v>83</v>
      </c>
      <c r="AD24">
        <v>137</v>
      </c>
      <c r="AE24">
        <v>122</v>
      </c>
      <c r="AF24">
        <v>135</v>
      </c>
      <c r="AG24">
        <v>146</v>
      </c>
      <c r="AH24">
        <v>53.71</v>
      </c>
      <c r="AI24">
        <v>48.73</v>
      </c>
      <c r="AJ24">
        <v>4</v>
      </c>
      <c r="AK24">
        <v>1</v>
      </c>
      <c r="AL24">
        <v>4</v>
      </c>
      <c r="AM24">
        <v>2</v>
      </c>
      <c r="AN24">
        <v>3</v>
      </c>
      <c r="AO24">
        <v>1</v>
      </c>
      <c r="AP24">
        <v>2</v>
      </c>
      <c r="AQ24">
        <v>2</v>
      </c>
      <c r="AR24">
        <v>3</v>
      </c>
      <c r="AS24">
        <v>2</v>
      </c>
      <c r="AT24">
        <v>3</v>
      </c>
      <c r="AU24">
        <v>2</v>
      </c>
      <c r="AV24">
        <v>3</v>
      </c>
      <c r="AW24">
        <v>2</v>
      </c>
      <c r="AX24">
        <v>3</v>
      </c>
      <c r="AY24">
        <v>1</v>
      </c>
      <c r="AZ24">
        <v>1</v>
      </c>
      <c r="BA24">
        <v>2</v>
      </c>
      <c r="BB24">
        <v>1</v>
      </c>
      <c r="BC24">
        <v>0.71</v>
      </c>
      <c r="BD24">
        <v>0.46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</row>
    <row r="25" spans="1:62" x14ac:dyDescent="0.2">
      <c r="A25" s="30">
        <v>25</v>
      </c>
      <c r="B25" s="31">
        <v>110</v>
      </c>
      <c r="C25" s="28"/>
      <c r="D25">
        <v>4</v>
      </c>
      <c r="E25" s="1">
        <v>112</v>
      </c>
      <c r="F25" s="1" t="s">
        <v>19</v>
      </c>
      <c r="G25" s="1">
        <v>1</v>
      </c>
      <c r="H25" s="1" t="s">
        <v>25</v>
      </c>
      <c r="I25" s="1">
        <v>2</v>
      </c>
      <c r="J25" s="2">
        <v>41715</v>
      </c>
      <c r="K25" s="1">
        <v>1</v>
      </c>
      <c r="L25" s="1" t="s">
        <v>12</v>
      </c>
      <c r="M25" s="1"/>
      <c r="N25" s="1">
        <v>0.83</v>
      </c>
      <c r="O25" s="1">
        <v>0.56000000000000005</v>
      </c>
      <c r="P25" s="1">
        <v>0.52</v>
      </c>
      <c r="Q25" s="1">
        <v>0.54</v>
      </c>
      <c r="R25" s="1">
        <v>0.4</v>
      </c>
      <c r="S25" s="1">
        <v>0.43</v>
      </c>
      <c r="T25" s="1">
        <v>0.48</v>
      </c>
      <c r="U25" s="1">
        <v>0</v>
      </c>
      <c r="V25" s="1" t="s">
        <v>15</v>
      </c>
      <c r="W25" s="1" t="s">
        <v>16</v>
      </c>
      <c r="X25" s="1" t="s">
        <v>15</v>
      </c>
      <c r="Y25" t="s">
        <v>74</v>
      </c>
      <c r="Z25">
        <v>25</v>
      </c>
      <c r="AA25" t="s">
        <v>75</v>
      </c>
      <c r="AB25">
        <v>1</v>
      </c>
      <c r="AC25">
        <v>94</v>
      </c>
      <c r="AD25">
        <v>141</v>
      </c>
      <c r="AE25">
        <v>132</v>
      </c>
      <c r="AF25">
        <v>112</v>
      </c>
      <c r="AG25">
        <v>137</v>
      </c>
      <c r="AH25">
        <v>51.5</v>
      </c>
      <c r="AI25">
        <v>42.68</v>
      </c>
      <c r="AJ25">
        <v>4</v>
      </c>
      <c r="AK25">
        <v>1</v>
      </c>
      <c r="AL25">
        <v>3</v>
      </c>
      <c r="AM25">
        <v>1</v>
      </c>
      <c r="AN25">
        <v>1</v>
      </c>
      <c r="AO25">
        <v>3</v>
      </c>
      <c r="AP25">
        <v>2</v>
      </c>
      <c r="AQ25">
        <v>1</v>
      </c>
      <c r="AR25">
        <v>3</v>
      </c>
      <c r="AS25">
        <v>2</v>
      </c>
      <c r="AT25">
        <v>3</v>
      </c>
      <c r="AU25">
        <v>1</v>
      </c>
      <c r="AV25">
        <v>3</v>
      </c>
      <c r="AW25">
        <v>2</v>
      </c>
      <c r="AX25">
        <v>3</v>
      </c>
      <c r="AY25">
        <v>1</v>
      </c>
      <c r="AZ25">
        <v>1</v>
      </c>
      <c r="BA25">
        <v>2</v>
      </c>
      <c r="BB25">
        <v>1</v>
      </c>
      <c r="BC25">
        <v>0.43</v>
      </c>
      <c r="BD25">
        <v>0</v>
      </c>
      <c r="BE25">
        <v>0.77</v>
      </c>
      <c r="BF25">
        <v>0</v>
      </c>
      <c r="BG25">
        <v>0.48</v>
      </c>
      <c r="BH25">
        <v>0</v>
      </c>
      <c r="BI25">
        <v>0</v>
      </c>
      <c r="BJ25">
        <v>0</v>
      </c>
    </row>
    <row r="26" spans="1:62" x14ac:dyDescent="0.2">
      <c r="A26" s="24">
        <v>31</v>
      </c>
      <c r="B26" s="25">
        <v>137</v>
      </c>
      <c r="D26">
        <v>10</v>
      </c>
      <c r="E26" s="1">
        <v>113</v>
      </c>
      <c r="F26" s="1" t="s">
        <v>19</v>
      </c>
      <c r="G26" s="1">
        <v>1</v>
      </c>
      <c r="H26" s="1" t="s">
        <v>25</v>
      </c>
      <c r="I26" s="1">
        <v>2</v>
      </c>
      <c r="J26" s="2">
        <v>41724</v>
      </c>
      <c r="K26" s="1">
        <v>0</v>
      </c>
      <c r="L26" s="1" t="s">
        <v>12</v>
      </c>
      <c r="M26" s="1"/>
      <c r="N26" s="1">
        <v>0.7</v>
      </c>
      <c r="O26" s="1">
        <v>0.63</v>
      </c>
      <c r="P26" s="1">
        <v>0.47</v>
      </c>
      <c r="Q26" s="1">
        <v>0.41</v>
      </c>
      <c r="R26" s="1">
        <v>0</v>
      </c>
      <c r="S26" s="1">
        <v>0.46</v>
      </c>
      <c r="T26" s="1">
        <v>0.48</v>
      </c>
      <c r="U26" s="1">
        <v>0.55000000000000004</v>
      </c>
      <c r="V26" s="1" t="s">
        <v>15</v>
      </c>
      <c r="X26" s="1" t="s">
        <v>15</v>
      </c>
      <c r="Y26" t="s">
        <v>76</v>
      </c>
      <c r="Z26">
        <v>35</v>
      </c>
      <c r="AA26" t="s">
        <v>75</v>
      </c>
      <c r="AB26">
        <v>2</v>
      </c>
      <c r="AC26">
        <v>133</v>
      </c>
      <c r="AD26">
        <v>93</v>
      </c>
      <c r="AE26">
        <v>110</v>
      </c>
      <c r="AF26">
        <v>130</v>
      </c>
      <c r="AG26">
        <v>138</v>
      </c>
      <c r="AH26">
        <v>50.4</v>
      </c>
      <c r="AI26">
        <v>42.68</v>
      </c>
      <c r="AJ26">
        <v>4</v>
      </c>
      <c r="AK26">
        <v>1</v>
      </c>
      <c r="AL26">
        <v>3</v>
      </c>
      <c r="AM26">
        <v>1</v>
      </c>
      <c r="AN26">
        <v>1</v>
      </c>
      <c r="AO26">
        <v>1</v>
      </c>
      <c r="AP26">
        <v>2</v>
      </c>
      <c r="AQ26">
        <v>2</v>
      </c>
      <c r="AR26">
        <v>4</v>
      </c>
      <c r="AS26">
        <v>1</v>
      </c>
      <c r="AT26">
        <v>2</v>
      </c>
      <c r="AU26">
        <v>1</v>
      </c>
      <c r="AV26">
        <v>4</v>
      </c>
      <c r="AW26">
        <v>2</v>
      </c>
      <c r="AX26">
        <v>4</v>
      </c>
      <c r="AY26">
        <v>2</v>
      </c>
      <c r="AZ26">
        <v>2</v>
      </c>
      <c r="BA26">
        <v>4</v>
      </c>
      <c r="BB26">
        <v>1</v>
      </c>
      <c r="BC26">
        <v>0.96</v>
      </c>
      <c r="BD26">
        <v>0.54</v>
      </c>
      <c r="BE26">
        <v>0.48</v>
      </c>
      <c r="BF26">
        <v>0.52</v>
      </c>
      <c r="BG26">
        <v>0.55000000000000004</v>
      </c>
      <c r="BH26">
        <v>0.5</v>
      </c>
      <c r="BI26">
        <v>0.42</v>
      </c>
      <c r="BJ26">
        <v>0</v>
      </c>
    </row>
    <row r="27" spans="1:62" x14ac:dyDescent="0.2">
      <c r="A27" s="24">
        <v>32</v>
      </c>
      <c r="B27" s="25">
        <v>121</v>
      </c>
      <c r="D27">
        <v>14</v>
      </c>
      <c r="E27" s="1">
        <v>114</v>
      </c>
      <c r="F27" s="1" t="s">
        <v>19</v>
      </c>
      <c r="G27" s="1">
        <v>1</v>
      </c>
      <c r="H27" s="1" t="s">
        <v>25</v>
      </c>
      <c r="I27" s="1">
        <v>2</v>
      </c>
      <c r="J27" s="2">
        <v>41712</v>
      </c>
      <c r="K27" s="1">
        <v>1</v>
      </c>
      <c r="L27" s="1" t="s">
        <v>13</v>
      </c>
      <c r="M27" s="1"/>
      <c r="N27" s="1">
        <v>0.4</v>
      </c>
      <c r="O27" s="1">
        <v>0.44</v>
      </c>
      <c r="P27" s="1">
        <v>0.47</v>
      </c>
      <c r="Q27" s="1">
        <v>0</v>
      </c>
      <c r="R27" s="1">
        <v>0.45</v>
      </c>
      <c r="S27" s="1">
        <v>0.43</v>
      </c>
      <c r="T27" s="1">
        <v>0.44</v>
      </c>
      <c r="U27" s="1">
        <v>0.51</v>
      </c>
      <c r="V27" s="1" t="s">
        <v>16</v>
      </c>
      <c r="W27" s="1" t="s">
        <v>16</v>
      </c>
      <c r="X27" s="1" t="s">
        <v>15</v>
      </c>
      <c r="Y27" t="s">
        <v>74</v>
      </c>
      <c r="Z27">
        <v>25</v>
      </c>
      <c r="AA27" t="s">
        <v>75</v>
      </c>
      <c r="AB27">
        <v>2</v>
      </c>
      <c r="AC27">
        <v>113</v>
      </c>
      <c r="AD27">
        <v>133</v>
      </c>
      <c r="AE27">
        <v>101</v>
      </c>
      <c r="AF27">
        <v>126</v>
      </c>
      <c r="AG27">
        <v>124</v>
      </c>
      <c r="AH27">
        <v>57.92</v>
      </c>
      <c r="AI27">
        <v>44.93</v>
      </c>
      <c r="AJ27">
        <v>4</v>
      </c>
      <c r="AK27">
        <v>1</v>
      </c>
      <c r="AL27">
        <v>3</v>
      </c>
      <c r="AM27">
        <v>1</v>
      </c>
      <c r="AN27">
        <v>1</v>
      </c>
      <c r="AO27">
        <v>2</v>
      </c>
      <c r="AP27">
        <v>3</v>
      </c>
      <c r="AQ27">
        <v>2</v>
      </c>
      <c r="AR27">
        <v>4</v>
      </c>
      <c r="AS27">
        <v>3</v>
      </c>
      <c r="AT27">
        <v>3</v>
      </c>
      <c r="AU27">
        <v>1</v>
      </c>
      <c r="AV27">
        <v>3</v>
      </c>
      <c r="AW27">
        <v>1</v>
      </c>
      <c r="AX27">
        <v>4</v>
      </c>
      <c r="AY27">
        <v>1</v>
      </c>
      <c r="AZ27">
        <v>1</v>
      </c>
      <c r="BA27">
        <v>2</v>
      </c>
      <c r="BB27">
        <v>2</v>
      </c>
      <c r="BC27">
        <v>1.35</v>
      </c>
      <c r="BD27">
        <v>0.88</v>
      </c>
      <c r="BE27">
        <v>0.52</v>
      </c>
      <c r="BF27">
        <v>0.5</v>
      </c>
      <c r="BG27">
        <v>0.83</v>
      </c>
      <c r="BH27">
        <v>0</v>
      </c>
      <c r="BI27">
        <v>0.41</v>
      </c>
      <c r="BJ27">
        <v>0</v>
      </c>
    </row>
    <row r="28" spans="1:62" x14ac:dyDescent="0.2">
      <c r="A28" s="24">
        <v>33</v>
      </c>
      <c r="B28" s="25">
        <v>116</v>
      </c>
      <c r="D28">
        <v>2</v>
      </c>
      <c r="E28" s="1">
        <v>118</v>
      </c>
      <c r="F28" s="1" t="s">
        <v>19</v>
      </c>
      <c r="G28" s="1">
        <v>1</v>
      </c>
      <c r="H28" s="1" t="s">
        <v>25</v>
      </c>
      <c r="I28" s="1">
        <v>2</v>
      </c>
      <c r="J28" s="2">
        <v>41702</v>
      </c>
      <c r="K28" s="1">
        <v>3</v>
      </c>
      <c r="L28" s="1" t="s">
        <v>12</v>
      </c>
      <c r="M28" s="1"/>
      <c r="N28" s="1">
        <v>0.55000000000000004</v>
      </c>
      <c r="O28" s="1">
        <v>0.35</v>
      </c>
      <c r="P28" s="1">
        <v>0.32</v>
      </c>
      <c r="Q28" s="1">
        <v>0.5</v>
      </c>
      <c r="R28" s="1">
        <v>0.44</v>
      </c>
      <c r="S28" s="1">
        <v>0.36</v>
      </c>
      <c r="T28" s="1">
        <v>0.48</v>
      </c>
      <c r="U28" s="1">
        <v>0.34</v>
      </c>
      <c r="V28" t="s">
        <v>16</v>
      </c>
      <c r="W28" s="1" t="s">
        <v>16</v>
      </c>
      <c r="X28" s="1" t="s">
        <v>15</v>
      </c>
      <c r="Y28" t="s">
        <v>76</v>
      </c>
      <c r="Z28">
        <v>35</v>
      </c>
      <c r="AA28" t="s">
        <v>73</v>
      </c>
      <c r="AB28">
        <v>2</v>
      </c>
      <c r="AH28">
        <v>57.92</v>
      </c>
      <c r="AI28">
        <v>44.93</v>
      </c>
    </row>
    <row r="29" spans="1:62" x14ac:dyDescent="0.2">
      <c r="A29" s="24">
        <v>34</v>
      </c>
      <c r="B29" s="25">
        <v>146</v>
      </c>
      <c r="D29">
        <v>21</v>
      </c>
      <c r="E29" s="1">
        <v>119</v>
      </c>
      <c r="F29" s="1" t="s">
        <v>19</v>
      </c>
      <c r="G29" s="1">
        <v>1</v>
      </c>
      <c r="H29" s="1" t="s">
        <v>25</v>
      </c>
      <c r="I29" s="1">
        <v>2</v>
      </c>
      <c r="J29" s="2">
        <v>41699</v>
      </c>
      <c r="K29" s="1">
        <v>0</v>
      </c>
      <c r="L29" s="1" t="s">
        <v>12</v>
      </c>
      <c r="M29" s="1"/>
      <c r="N29" s="1">
        <v>0.31</v>
      </c>
      <c r="O29" s="1">
        <v>0.38</v>
      </c>
      <c r="P29" s="1">
        <v>0.44</v>
      </c>
      <c r="Q29" s="1">
        <v>0.44</v>
      </c>
      <c r="R29" s="1">
        <v>0.36</v>
      </c>
      <c r="S29" s="1">
        <v>0.27</v>
      </c>
      <c r="T29" s="1">
        <v>0.33</v>
      </c>
      <c r="U29" s="1">
        <v>0.27</v>
      </c>
      <c r="V29" t="s">
        <v>16</v>
      </c>
      <c r="W29" s="1" t="s">
        <v>16</v>
      </c>
      <c r="X29" s="1" t="s">
        <v>15</v>
      </c>
      <c r="Y29" t="s">
        <v>77</v>
      </c>
      <c r="Z29">
        <v>55</v>
      </c>
      <c r="AA29" t="s">
        <v>73</v>
      </c>
      <c r="AB29">
        <v>2</v>
      </c>
      <c r="AC29">
        <v>83</v>
      </c>
      <c r="AD29">
        <v>137</v>
      </c>
      <c r="AE29">
        <v>124</v>
      </c>
      <c r="AF29">
        <v>90</v>
      </c>
      <c r="AG29">
        <v>122</v>
      </c>
      <c r="AH29">
        <v>33.47</v>
      </c>
      <c r="AI29">
        <v>23.28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2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2</v>
      </c>
      <c r="BA29">
        <v>2</v>
      </c>
      <c r="BB29">
        <v>1</v>
      </c>
      <c r="BC29">
        <v>0.52</v>
      </c>
      <c r="BD29">
        <v>0</v>
      </c>
      <c r="BE29">
        <v>0.56000000000000005</v>
      </c>
      <c r="BF29">
        <v>0.95</v>
      </c>
      <c r="BG29">
        <v>0.96</v>
      </c>
      <c r="BH29">
        <v>0.62</v>
      </c>
      <c r="BI29">
        <v>0.5</v>
      </c>
      <c r="BJ29">
        <v>0.47</v>
      </c>
    </row>
    <row r="30" spans="1:62" x14ac:dyDescent="0.2">
      <c r="A30" s="24">
        <v>35</v>
      </c>
      <c r="B30" s="25">
        <v>115</v>
      </c>
      <c r="D30">
        <v>8</v>
      </c>
      <c r="E30" s="1">
        <v>120</v>
      </c>
      <c r="F30" s="1" t="s">
        <v>19</v>
      </c>
      <c r="G30" s="1">
        <v>1</v>
      </c>
      <c r="H30" s="1" t="s">
        <v>25</v>
      </c>
      <c r="I30" s="1">
        <v>2</v>
      </c>
      <c r="J30" s="2">
        <v>41710</v>
      </c>
      <c r="K30" s="1">
        <v>2</v>
      </c>
      <c r="L30" s="1" t="s">
        <v>14</v>
      </c>
      <c r="M30" s="1"/>
      <c r="N30" s="1">
        <v>0.64</v>
      </c>
      <c r="O30" s="1">
        <v>0.44</v>
      </c>
      <c r="P30" s="1">
        <v>0.4</v>
      </c>
      <c r="Q30" s="1">
        <v>0.66</v>
      </c>
      <c r="R30" s="1">
        <v>0.5</v>
      </c>
      <c r="S30" s="1">
        <v>0.53</v>
      </c>
      <c r="T30" s="1">
        <v>0</v>
      </c>
      <c r="U30" s="1">
        <v>0.46</v>
      </c>
      <c r="V30" s="1" t="s">
        <v>15</v>
      </c>
      <c r="W30" s="1" t="s">
        <v>16</v>
      </c>
      <c r="X30" s="1" t="s">
        <v>15</v>
      </c>
      <c r="Y30" t="s">
        <v>74</v>
      </c>
      <c r="Z30">
        <v>25</v>
      </c>
      <c r="AA30" t="s">
        <v>75</v>
      </c>
      <c r="AB30">
        <v>1</v>
      </c>
      <c r="AC30">
        <v>111</v>
      </c>
      <c r="AD30">
        <v>132</v>
      </c>
      <c r="AE30">
        <v>125</v>
      </c>
      <c r="AF30">
        <v>87</v>
      </c>
      <c r="AG30">
        <v>102</v>
      </c>
      <c r="AH30">
        <v>52.44</v>
      </c>
      <c r="AI30">
        <v>53.71</v>
      </c>
      <c r="AJ30">
        <v>3</v>
      </c>
      <c r="AK30">
        <v>2</v>
      </c>
      <c r="AL30">
        <v>4</v>
      </c>
      <c r="AM30">
        <v>1</v>
      </c>
      <c r="AN30">
        <v>1</v>
      </c>
      <c r="AO30">
        <v>2</v>
      </c>
      <c r="AP30">
        <v>2</v>
      </c>
      <c r="AQ30">
        <v>3</v>
      </c>
      <c r="AR30">
        <v>3</v>
      </c>
      <c r="AS30">
        <v>2</v>
      </c>
      <c r="AT30">
        <v>3</v>
      </c>
      <c r="AU30">
        <v>1</v>
      </c>
      <c r="AV30">
        <v>3</v>
      </c>
      <c r="AW30">
        <v>2</v>
      </c>
      <c r="AX30">
        <v>3</v>
      </c>
      <c r="AY30">
        <v>3</v>
      </c>
      <c r="AZ30">
        <v>1</v>
      </c>
      <c r="BA30">
        <v>3</v>
      </c>
      <c r="BB30">
        <v>2</v>
      </c>
    </row>
    <row r="31" spans="1:62" x14ac:dyDescent="0.2">
      <c r="A31" s="24">
        <v>36</v>
      </c>
      <c r="B31" s="25">
        <v>132</v>
      </c>
      <c r="D31">
        <v>3</v>
      </c>
      <c r="E31" s="1">
        <v>123</v>
      </c>
      <c r="F31" s="1" t="s">
        <v>19</v>
      </c>
      <c r="G31" s="1">
        <v>1</v>
      </c>
      <c r="H31" s="1" t="s">
        <v>25</v>
      </c>
      <c r="I31" s="1">
        <v>2</v>
      </c>
      <c r="J31" s="2">
        <v>41739</v>
      </c>
      <c r="K31" s="1">
        <v>0</v>
      </c>
      <c r="L31" s="1" t="s">
        <v>12</v>
      </c>
      <c r="M31" s="1"/>
      <c r="N31" s="1">
        <v>0.53</v>
      </c>
      <c r="O31" s="1">
        <v>0.53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t="s">
        <v>16</v>
      </c>
      <c r="Y31" t="s">
        <v>74</v>
      </c>
      <c r="Z31">
        <v>25</v>
      </c>
      <c r="AA31" t="s">
        <v>75</v>
      </c>
      <c r="AB31">
        <v>1</v>
      </c>
      <c r="AC31">
        <v>81</v>
      </c>
      <c r="AD31">
        <v>145</v>
      </c>
      <c r="AE31">
        <v>110</v>
      </c>
      <c r="AF31">
        <v>88</v>
      </c>
      <c r="AG31">
        <v>132</v>
      </c>
      <c r="AH31">
        <v>43.29</v>
      </c>
      <c r="AI31">
        <v>50.74</v>
      </c>
      <c r="AJ31">
        <v>4</v>
      </c>
      <c r="AK31">
        <v>1</v>
      </c>
      <c r="AL31">
        <v>3</v>
      </c>
      <c r="AM31">
        <v>2</v>
      </c>
      <c r="AN31">
        <v>2</v>
      </c>
      <c r="AO31">
        <v>1</v>
      </c>
      <c r="AP31">
        <v>1</v>
      </c>
      <c r="AQ31">
        <v>3</v>
      </c>
      <c r="AR31">
        <v>2</v>
      </c>
      <c r="AS31">
        <v>2</v>
      </c>
      <c r="AT31">
        <v>2</v>
      </c>
      <c r="AU31">
        <v>1</v>
      </c>
      <c r="AV31">
        <v>2</v>
      </c>
      <c r="AW31">
        <v>2</v>
      </c>
      <c r="AX31">
        <v>3</v>
      </c>
      <c r="AY31">
        <v>2</v>
      </c>
      <c r="AZ31">
        <v>2</v>
      </c>
      <c r="BA31">
        <v>2</v>
      </c>
      <c r="BB31">
        <v>1</v>
      </c>
      <c r="BC31">
        <v>1.63</v>
      </c>
      <c r="BD31">
        <v>1.31</v>
      </c>
      <c r="BE31">
        <v>0.56000000000000005</v>
      </c>
      <c r="BF31">
        <v>0.67</v>
      </c>
      <c r="BG31">
        <v>0.59</v>
      </c>
      <c r="BH31">
        <v>0.5</v>
      </c>
      <c r="BI31">
        <v>0.56999999999999995</v>
      </c>
      <c r="BJ31">
        <v>0.59</v>
      </c>
    </row>
    <row r="32" spans="1:62" x14ac:dyDescent="0.2">
      <c r="A32" s="24">
        <v>37</v>
      </c>
      <c r="B32" s="25">
        <v>128</v>
      </c>
      <c r="D32">
        <v>7</v>
      </c>
      <c r="E32" s="1">
        <v>124</v>
      </c>
      <c r="F32" s="1" t="s">
        <v>19</v>
      </c>
      <c r="G32" s="1">
        <v>1</v>
      </c>
      <c r="H32" s="1" t="s">
        <v>25</v>
      </c>
      <c r="I32" s="1">
        <v>2</v>
      </c>
      <c r="J32" s="2">
        <v>41723</v>
      </c>
      <c r="K32" s="1">
        <v>0</v>
      </c>
      <c r="L32" s="1" t="s">
        <v>13</v>
      </c>
      <c r="M32" s="1"/>
      <c r="N32" s="1">
        <v>0.45</v>
      </c>
      <c r="O32" s="1">
        <v>0</v>
      </c>
      <c r="P32" s="1">
        <v>0</v>
      </c>
      <c r="Q32" s="1">
        <v>0</v>
      </c>
      <c r="R32" s="1">
        <v>0</v>
      </c>
      <c r="S32" s="1">
        <v>0.42</v>
      </c>
      <c r="T32" s="1">
        <v>0</v>
      </c>
      <c r="U32" s="1">
        <v>0</v>
      </c>
      <c r="V32" t="s">
        <v>16</v>
      </c>
      <c r="X32" s="1" t="s">
        <v>15</v>
      </c>
      <c r="Y32" t="s">
        <v>72</v>
      </c>
      <c r="Z32">
        <v>45</v>
      </c>
      <c r="AA32" t="s">
        <v>75</v>
      </c>
      <c r="AB32">
        <v>1</v>
      </c>
      <c r="AC32">
        <v>63</v>
      </c>
      <c r="AD32">
        <v>137</v>
      </c>
      <c r="AE32">
        <v>104</v>
      </c>
      <c r="AF32">
        <v>132</v>
      </c>
      <c r="AG32">
        <v>129</v>
      </c>
      <c r="AH32">
        <v>47.23</v>
      </c>
      <c r="AI32">
        <v>28.15</v>
      </c>
      <c r="AJ32">
        <v>3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3</v>
      </c>
      <c r="AS32">
        <v>1</v>
      </c>
      <c r="AT32">
        <v>3</v>
      </c>
      <c r="AU32">
        <v>1</v>
      </c>
      <c r="AV32">
        <v>3</v>
      </c>
      <c r="AW32">
        <v>1</v>
      </c>
      <c r="AX32">
        <v>3</v>
      </c>
      <c r="AY32">
        <v>1</v>
      </c>
      <c r="AZ32">
        <v>1</v>
      </c>
      <c r="BA32">
        <v>3</v>
      </c>
      <c r="BB32">
        <v>1</v>
      </c>
      <c r="BC32">
        <v>0.83</v>
      </c>
      <c r="BD32">
        <v>0.81</v>
      </c>
      <c r="BE32">
        <v>0</v>
      </c>
      <c r="BF32">
        <v>1.18</v>
      </c>
      <c r="BG32">
        <v>1.22</v>
      </c>
      <c r="BH32">
        <v>1.17</v>
      </c>
      <c r="BI32">
        <v>0.55000000000000004</v>
      </c>
      <c r="BJ32">
        <v>0.43</v>
      </c>
    </row>
    <row r="33" spans="1:62" x14ac:dyDescent="0.2">
      <c r="A33" s="24">
        <v>38</v>
      </c>
      <c r="B33" s="25">
        <v>111</v>
      </c>
      <c r="D33">
        <v>9</v>
      </c>
      <c r="E33" s="1">
        <v>125</v>
      </c>
      <c r="F33" s="1" t="s">
        <v>19</v>
      </c>
      <c r="G33" s="1">
        <v>1</v>
      </c>
      <c r="H33" s="1" t="s">
        <v>25</v>
      </c>
      <c r="I33" s="1">
        <v>2</v>
      </c>
      <c r="J33" s="2">
        <v>41739</v>
      </c>
      <c r="L33" s="1" t="s">
        <v>12</v>
      </c>
      <c r="M33" s="1"/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t="s">
        <v>16</v>
      </c>
      <c r="Y33" t="s">
        <v>76</v>
      </c>
      <c r="Z33">
        <v>35</v>
      </c>
      <c r="AA33" t="s">
        <v>73</v>
      </c>
      <c r="AB33">
        <v>1</v>
      </c>
      <c r="AC33">
        <v>69</v>
      </c>
      <c r="AD33">
        <v>115</v>
      </c>
      <c r="AE33">
        <v>100</v>
      </c>
      <c r="AF33">
        <v>126</v>
      </c>
      <c r="AG33">
        <v>139</v>
      </c>
      <c r="AH33">
        <v>45.22</v>
      </c>
      <c r="AI33">
        <v>40.119999999999997</v>
      </c>
      <c r="AJ33">
        <v>4</v>
      </c>
      <c r="AK33">
        <v>1</v>
      </c>
      <c r="AL33">
        <v>3</v>
      </c>
      <c r="AM33">
        <v>2</v>
      </c>
      <c r="AN33">
        <v>1</v>
      </c>
      <c r="AO33">
        <v>1</v>
      </c>
      <c r="AP33">
        <v>1</v>
      </c>
      <c r="AQ33">
        <v>2</v>
      </c>
      <c r="AR33">
        <v>3</v>
      </c>
      <c r="AS33">
        <v>1</v>
      </c>
      <c r="AT33">
        <v>3</v>
      </c>
      <c r="AU33">
        <v>1</v>
      </c>
      <c r="AV33">
        <v>2</v>
      </c>
      <c r="AW33">
        <v>2</v>
      </c>
      <c r="AX33">
        <v>3</v>
      </c>
      <c r="AY33">
        <v>1</v>
      </c>
      <c r="AZ33">
        <v>1</v>
      </c>
      <c r="BA33">
        <v>1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</row>
    <row r="34" spans="1:62" x14ac:dyDescent="0.2">
      <c r="A34" s="24">
        <v>40</v>
      </c>
      <c r="B34" s="25">
        <v>122</v>
      </c>
      <c r="D34">
        <v>15</v>
      </c>
      <c r="E34" s="1">
        <v>126</v>
      </c>
      <c r="F34" s="1" t="s">
        <v>19</v>
      </c>
      <c r="G34" s="1">
        <v>1</v>
      </c>
      <c r="H34" s="1" t="s">
        <v>25</v>
      </c>
      <c r="I34" s="1">
        <v>2</v>
      </c>
      <c r="J34" s="2">
        <v>41747</v>
      </c>
      <c r="K34" s="1">
        <v>1</v>
      </c>
      <c r="L34" s="1" t="s">
        <v>12</v>
      </c>
      <c r="M34" s="1"/>
      <c r="N34" s="1">
        <v>0.67</v>
      </c>
      <c r="O34" s="1">
        <v>0.5</v>
      </c>
      <c r="P34" s="1">
        <v>0</v>
      </c>
      <c r="Q34" s="1">
        <v>0.56000000000000005</v>
      </c>
      <c r="R34" s="1">
        <v>0</v>
      </c>
      <c r="S34" s="1">
        <v>0</v>
      </c>
      <c r="T34" s="1">
        <v>0</v>
      </c>
      <c r="U34" s="1">
        <v>0</v>
      </c>
      <c r="V34" t="s">
        <v>16</v>
      </c>
      <c r="Y34" t="s">
        <v>74</v>
      </c>
      <c r="Z34">
        <v>25</v>
      </c>
      <c r="AA34" t="s">
        <v>73</v>
      </c>
      <c r="AB34">
        <v>2</v>
      </c>
      <c r="AC34">
        <v>69</v>
      </c>
      <c r="AD34">
        <v>118</v>
      </c>
      <c r="AE34">
        <v>120</v>
      </c>
      <c r="AF34">
        <v>146</v>
      </c>
      <c r="AG34">
        <v>138</v>
      </c>
      <c r="AH34">
        <v>67.16</v>
      </c>
      <c r="AI34">
        <v>44.93</v>
      </c>
      <c r="AJ34">
        <v>3</v>
      </c>
      <c r="AK34">
        <v>1</v>
      </c>
      <c r="AL34">
        <v>4</v>
      </c>
      <c r="AM34">
        <v>1</v>
      </c>
      <c r="AN34">
        <v>2</v>
      </c>
      <c r="AO34">
        <v>1</v>
      </c>
      <c r="AP34">
        <v>3</v>
      </c>
      <c r="AQ34">
        <v>2</v>
      </c>
      <c r="AR34">
        <v>4</v>
      </c>
      <c r="AS34">
        <v>3</v>
      </c>
      <c r="AT34">
        <v>4</v>
      </c>
      <c r="AU34">
        <v>1</v>
      </c>
      <c r="AV34">
        <v>4</v>
      </c>
      <c r="AW34">
        <v>1</v>
      </c>
      <c r="AX34">
        <v>4</v>
      </c>
      <c r="AY34">
        <v>1</v>
      </c>
      <c r="AZ34">
        <v>2</v>
      </c>
      <c r="BA34">
        <v>4</v>
      </c>
      <c r="BB34">
        <v>1</v>
      </c>
      <c r="BC34">
        <v>0.98</v>
      </c>
      <c r="BD34">
        <v>0</v>
      </c>
      <c r="BE34">
        <v>0</v>
      </c>
      <c r="BF34">
        <v>0.45</v>
      </c>
      <c r="BG34">
        <v>0</v>
      </c>
      <c r="BH34">
        <v>0</v>
      </c>
      <c r="BI34">
        <v>0</v>
      </c>
      <c r="BJ34">
        <v>0</v>
      </c>
    </row>
    <row r="35" spans="1:62" x14ac:dyDescent="0.2">
      <c r="A35" s="24">
        <v>41</v>
      </c>
      <c r="B35" s="25">
        <v>117</v>
      </c>
      <c r="D35">
        <v>22</v>
      </c>
      <c r="E35" s="1">
        <v>129</v>
      </c>
      <c r="F35" s="1" t="s">
        <v>19</v>
      </c>
      <c r="G35" s="1">
        <v>1</v>
      </c>
      <c r="H35" s="1" t="s">
        <v>25</v>
      </c>
      <c r="I35" s="1">
        <v>2</v>
      </c>
      <c r="J35" s="2">
        <v>41711</v>
      </c>
      <c r="K35" s="1">
        <v>0</v>
      </c>
      <c r="L35" s="1" t="s">
        <v>14</v>
      </c>
      <c r="M35" s="1"/>
      <c r="N35" s="1">
        <v>0.56000000000000005</v>
      </c>
      <c r="O35" s="1">
        <v>0.61</v>
      </c>
      <c r="P35" s="1">
        <v>0.43</v>
      </c>
      <c r="Q35" s="1">
        <v>0.45</v>
      </c>
      <c r="R35" s="1">
        <v>0</v>
      </c>
      <c r="S35" s="1">
        <v>0</v>
      </c>
      <c r="T35" s="1">
        <v>0</v>
      </c>
      <c r="U35" s="1">
        <v>0</v>
      </c>
      <c r="V35" s="1" t="s">
        <v>16</v>
      </c>
      <c r="W35" s="1" t="s">
        <v>16</v>
      </c>
      <c r="X35" s="1" t="s">
        <v>16</v>
      </c>
      <c r="Y35" t="s">
        <v>76</v>
      </c>
      <c r="Z35">
        <v>35</v>
      </c>
      <c r="AA35" t="s">
        <v>73</v>
      </c>
      <c r="AB35">
        <v>2</v>
      </c>
      <c r="AC35">
        <v>55</v>
      </c>
      <c r="AD35">
        <v>127</v>
      </c>
      <c r="AE35">
        <v>138</v>
      </c>
      <c r="AF35">
        <v>137</v>
      </c>
      <c r="AG35">
        <v>110</v>
      </c>
      <c r="AH35">
        <v>49.3</v>
      </c>
      <c r="AI35">
        <v>65.5</v>
      </c>
      <c r="AJ35">
        <v>4</v>
      </c>
      <c r="AK35">
        <v>3</v>
      </c>
      <c r="AL35">
        <v>3</v>
      </c>
      <c r="AM35">
        <v>3</v>
      </c>
      <c r="AN35">
        <v>3</v>
      </c>
      <c r="AO35">
        <v>3</v>
      </c>
      <c r="AP35">
        <v>3</v>
      </c>
      <c r="AQ35">
        <v>3</v>
      </c>
      <c r="AR35">
        <v>2</v>
      </c>
      <c r="AS35">
        <v>4</v>
      </c>
      <c r="AT35">
        <v>2</v>
      </c>
      <c r="AU35">
        <v>1</v>
      </c>
      <c r="AW35">
        <v>3</v>
      </c>
      <c r="AX35">
        <v>2</v>
      </c>
      <c r="AY35">
        <v>3</v>
      </c>
      <c r="AZ35">
        <v>2</v>
      </c>
      <c r="BA35">
        <v>2</v>
      </c>
      <c r="BB35">
        <v>3</v>
      </c>
      <c r="BC35">
        <v>0.83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0.81</v>
      </c>
      <c r="BJ35">
        <v>0</v>
      </c>
    </row>
    <row r="36" spans="1:62" x14ac:dyDescent="0.2">
      <c r="A36" s="24">
        <v>42</v>
      </c>
      <c r="B36" s="25">
        <v>138</v>
      </c>
      <c r="D36">
        <v>12</v>
      </c>
      <c r="E36" s="1">
        <v>131</v>
      </c>
      <c r="F36" s="1" t="s">
        <v>19</v>
      </c>
      <c r="G36" s="1">
        <v>1</v>
      </c>
      <c r="H36" s="1" t="s">
        <v>25</v>
      </c>
      <c r="I36" s="1">
        <v>2</v>
      </c>
      <c r="J36" s="2">
        <v>41707</v>
      </c>
      <c r="K36" s="1">
        <v>0</v>
      </c>
      <c r="L36" s="1" t="s">
        <v>12</v>
      </c>
      <c r="M36" s="1"/>
      <c r="N36" s="1">
        <v>0</v>
      </c>
      <c r="O36" s="1">
        <v>0</v>
      </c>
      <c r="P36" s="1">
        <v>0.41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t="s">
        <v>16</v>
      </c>
      <c r="X36" s="1" t="s">
        <v>15</v>
      </c>
      <c r="Y36" t="s">
        <v>77</v>
      </c>
      <c r="Z36">
        <v>55</v>
      </c>
      <c r="AA36" t="s">
        <v>73</v>
      </c>
      <c r="AB36">
        <v>1</v>
      </c>
      <c r="AC36">
        <v>73</v>
      </c>
      <c r="AD36">
        <v>116</v>
      </c>
      <c r="AE36">
        <v>135</v>
      </c>
      <c r="AF36">
        <v>112</v>
      </c>
      <c r="AG36">
        <v>129</v>
      </c>
      <c r="AH36">
        <v>49.3</v>
      </c>
      <c r="AI36">
        <v>54.08</v>
      </c>
      <c r="AJ36">
        <v>4</v>
      </c>
      <c r="AK36">
        <v>1</v>
      </c>
      <c r="AL36">
        <v>2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3</v>
      </c>
      <c r="AS36">
        <v>1</v>
      </c>
      <c r="AT36">
        <v>4</v>
      </c>
      <c r="AU36">
        <v>1</v>
      </c>
      <c r="AV36">
        <v>2</v>
      </c>
      <c r="AW36">
        <v>2</v>
      </c>
      <c r="AX36">
        <v>3</v>
      </c>
      <c r="AY36">
        <v>2</v>
      </c>
      <c r="AZ36">
        <v>2</v>
      </c>
      <c r="BA36">
        <v>2</v>
      </c>
      <c r="BB36">
        <v>1</v>
      </c>
      <c r="BC36">
        <v>0.95</v>
      </c>
      <c r="BD36">
        <v>0.5</v>
      </c>
      <c r="BE36">
        <v>0.52</v>
      </c>
      <c r="BF36">
        <v>0</v>
      </c>
      <c r="BG36">
        <v>0.4</v>
      </c>
      <c r="BH36">
        <v>0.42</v>
      </c>
      <c r="BI36">
        <v>0</v>
      </c>
      <c r="BJ36">
        <v>0</v>
      </c>
    </row>
    <row r="37" spans="1:62" x14ac:dyDescent="0.2">
      <c r="A37" s="24">
        <v>43</v>
      </c>
      <c r="B37" s="25">
        <v>127</v>
      </c>
      <c r="D37">
        <v>5</v>
      </c>
      <c r="E37" s="1">
        <v>133</v>
      </c>
      <c r="F37" s="1" t="s">
        <v>19</v>
      </c>
      <c r="G37" s="1">
        <v>1</v>
      </c>
      <c r="H37" s="1" t="s">
        <v>25</v>
      </c>
      <c r="I37" s="1">
        <v>2</v>
      </c>
      <c r="J37" s="2">
        <v>41700</v>
      </c>
      <c r="K37" s="1">
        <v>0</v>
      </c>
      <c r="L37" s="1" t="s">
        <v>12</v>
      </c>
      <c r="M37" s="1"/>
      <c r="N37" s="1">
        <v>0.33</v>
      </c>
      <c r="O37" s="1">
        <v>0.32</v>
      </c>
      <c r="P37" s="1">
        <v>0.3</v>
      </c>
      <c r="Q37" s="1">
        <v>0.32</v>
      </c>
      <c r="R37" s="1">
        <v>0.34</v>
      </c>
      <c r="S37" s="1">
        <v>0.23</v>
      </c>
      <c r="T37" s="1">
        <v>0.27</v>
      </c>
      <c r="U37" s="1">
        <v>0.25</v>
      </c>
      <c r="V37" t="s">
        <v>16</v>
      </c>
      <c r="W37" s="1" t="s">
        <v>16</v>
      </c>
      <c r="X37" s="1" t="s">
        <v>16</v>
      </c>
      <c r="Y37" t="s">
        <v>76</v>
      </c>
      <c r="Z37">
        <v>35</v>
      </c>
      <c r="AA37" t="s">
        <v>73</v>
      </c>
      <c r="AB37">
        <v>2</v>
      </c>
      <c r="AC37">
        <v>73</v>
      </c>
      <c r="AD37">
        <v>128</v>
      </c>
      <c r="AE37">
        <v>76</v>
      </c>
      <c r="AF37">
        <v>134</v>
      </c>
      <c r="AG37">
        <v>138</v>
      </c>
      <c r="AH37">
        <v>49.3</v>
      </c>
      <c r="AI37">
        <v>42.68</v>
      </c>
      <c r="AJ37">
        <v>4</v>
      </c>
      <c r="AK37">
        <v>1</v>
      </c>
      <c r="AL37">
        <v>2</v>
      </c>
      <c r="AM37">
        <v>1</v>
      </c>
      <c r="AN37">
        <v>2</v>
      </c>
      <c r="AO37">
        <v>1</v>
      </c>
      <c r="AP37">
        <v>2</v>
      </c>
      <c r="AQ37">
        <v>3</v>
      </c>
      <c r="AR37">
        <v>3</v>
      </c>
      <c r="AS37">
        <v>3</v>
      </c>
      <c r="AT37">
        <v>3</v>
      </c>
      <c r="AU37">
        <v>1</v>
      </c>
      <c r="AV37">
        <v>3</v>
      </c>
      <c r="AW37">
        <v>2</v>
      </c>
      <c r="AX37">
        <v>3</v>
      </c>
      <c r="AY37">
        <v>2</v>
      </c>
      <c r="AZ37">
        <v>3</v>
      </c>
      <c r="BA37">
        <v>2</v>
      </c>
      <c r="BB37">
        <v>2</v>
      </c>
      <c r="BC37">
        <v>1.06</v>
      </c>
      <c r="BD37">
        <v>0.44</v>
      </c>
      <c r="BE37">
        <v>0</v>
      </c>
      <c r="BF37">
        <v>0.56999999999999995</v>
      </c>
      <c r="BG37">
        <v>0.55000000000000004</v>
      </c>
      <c r="BH37">
        <v>0.18</v>
      </c>
      <c r="BI37">
        <v>0.1</v>
      </c>
      <c r="BJ37">
        <v>0.17</v>
      </c>
    </row>
    <row r="38" spans="1:62" x14ac:dyDescent="0.2">
      <c r="A38" s="24">
        <v>48</v>
      </c>
      <c r="B38" s="25">
        <v>145</v>
      </c>
      <c r="D38">
        <v>18</v>
      </c>
      <c r="E38" s="1">
        <v>134</v>
      </c>
      <c r="F38" s="1" t="s">
        <v>19</v>
      </c>
      <c r="G38" s="1">
        <v>1</v>
      </c>
      <c r="H38" s="1" t="s">
        <v>25</v>
      </c>
      <c r="I38" s="1">
        <v>2</v>
      </c>
      <c r="J38" s="2">
        <v>41709</v>
      </c>
      <c r="K38" s="1">
        <v>5</v>
      </c>
      <c r="L38" s="1" t="s">
        <v>12</v>
      </c>
      <c r="M38" s="1"/>
      <c r="N38" s="1">
        <v>0.62</v>
      </c>
      <c r="O38" s="1">
        <v>0.47</v>
      </c>
      <c r="P38" s="1">
        <v>0.51</v>
      </c>
      <c r="Q38" s="1">
        <v>0.71</v>
      </c>
      <c r="R38" s="1">
        <v>0.77</v>
      </c>
      <c r="S38" s="1">
        <v>0.6</v>
      </c>
      <c r="T38" s="1">
        <v>0.69</v>
      </c>
      <c r="U38" s="1">
        <v>0.7</v>
      </c>
      <c r="V38" s="1" t="s">
        <v>15</v>
      </c>
      <c r="W38" s="1" t="s">
        <v>16</v>
      </c>
      <c r="X38" s="1" t="s">
        <v>15</v>
      </c>
      <c r="Y38" t="s">
        <v>76</v>
      </c>
      <c r="Z38">
        <v>35</v>
      </c>
      <c r="AA38" t="s">
        <v>75</v>
      </c>
      <c r="AB38">
        <v>1</v>
      </c>
      <c r="AC38">
        <v>72</v>
      </c>
      <c r="AD38">
        <v>128</v>
      </c>
      <c r="AE38">
        <v>113</v>
      </c>
      <c r="AF38">
        <v>122</v>
      </c>
      <c r="AG38">
        <v>136</v>
      </c>
      <c r="AH38">
        <v>49.3</v>
      </c>
      <c r="AI38">
        <v>42.68</v>
      </c>
      <c r="AJ38">
        <v>3</v>
      </c>
      <c r="AK38">
        <v>1</v>
      </c>
      <c r="AL38">
        <v>3</v>
      </c>
      <c r="AM38">
        <v>2</v>
      </c>
      <c r="AN38">
        <v>1</v>
      </c>
      <c r="AO38">
        <v>1</v>
      </c>
      <c r="AP38">
        <v>3</v>
      </c>
      <c r="AQ38">
        <v>2</v>
      </c>
      <c r="AR38">
        <v>3</v>
      </c>
      <c r="AS38">
        <v>1</v>
      </c>
      <c r="AT38">
        <v>4</v>
      </c>
      <c r="AU38">
        <v>1</v>
      </c>
      <c r="AV38">
        <v>3</v>
      </c>
      <c r="AW38">
        <v>1</v>
      </c>
      <c r="AX38">
        <v>2</v>
      </c>
      <c r="AY38">
        <v>2</v>
      </c>
      <c r="AZ38">
        <v>2</v>
      </c>
      <c r="BA38">
        <v>1</v>
      </c>
      <c r="BB38">
        <v>1</v>
      </c>
      <c r="BC38">
        <v>1.78</v>
      </c>
      <c r="BD38">
        <v>1.02</v>
      </c>
      <c r="BE38">
        <v>0.14000000000000001</v>
      </c>
      <c r="BF38">
        <v>0.7</v>
      </c>
      <c r="BG38">
        <v>0.61</v>
      </c>
      <c r="BH38">
        <v>0.48</v>
      </c>
      <c r="BI38">
        <v>0.13</v>
      </c>
      <c r="BJ38">
        <v>0.06</v>
      </c>
    </row>
    <row r="39" spans="1:62" x14ac:dyDescent="0.2">
      <c r="A39" s="24">
        <v>49</v>
      </c>
      <c r="B39" s="25">
        <v>142</v>
      </c>
      <c r="D39">
        <v>16</v>
      </c>
      <c r="E39" s="1">
        <v>135</v>
      </c>
      <c r="F39" s="1" t="s">
        <v>19</v>
      </c>
      <c r="G39" s="1">
        <v>1</v>
      </c>
      <c r="H39" s="1" t="s">
        <v>25</v>
      </c>
      <c r="I39" s="1">
        <v>2</v>
      </c>
      <c r="J39" s="2">
        <v>41719</v>
      </c>
      <c r="K39" s="1">
        <v>3</v>
      </c>
      <c r="L39" s="1" t="s">
        <v>13</v>
      </c>
      <c r="M39" s="1"/>
      <c r="N39" s="1">
        <v>0.72</v>
      </c>
      <c r="O39" s="1">
        <v>0.52</v>
      </c>
      <c r="P39" s="1">
        <v>0.46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 t="s">
        <v>15</v>
      </c>
      <c r="X39" s="1" t="s">
        <v>15</v>
      </c>
      <c r="Y39" t="s">
        <v>74</v>
      </c>
      <c r="Z39">
        <v>25</v>
      </c>
      <c r="AA39" t="s">
        <v>75</v>
      </c>
      <c r="AB39">
        <v>1</v>
      </c>
      <c r="AC39">
        <v>123</v>
      </c>
      <c r="AD39">
        <v>91</v>
      </c>
      <c r="AE39">
        <v>70</v>
      </c>
      <c r="AF39">
        <v>143</v>
      </c>
      <c r="AG39">
        <v>71</v>
      </c>
      <c r="AH39">
        <v>55.85</v>
      </c>
      <c r="AI39">
        <v>50.74</v>
      </c>
      <c r="AJ39">
        <v>4</v>
      </c>
      <c r="AK39">
        <v>1</v>
      </c>
      <c r="AM39">
        <v>2</v>
      </c>
      <c r="AN39">
        <v>3</v>
      </c>
      <c r="AO39">
        <v>2</v>
      </c>
      <c r="AP39">
        <v>3</v>
      </c>
      <c r="AQ39">
        <v>2</v>
      </c>
      <c r="AR39">
        <v>3</v>
      </c>
      <c r="AS39">
        <v>2</v>
      </c>
      <c r="AT39">
        <v>4</v>
      </c>
      <c r="AU39">
        <v>1</v>
      </c>
      <c r="AV39">
        <v>3</v>
      </c>
      <c r="AW39">
        <v>2</v>
      </c>
      <c r="AX39">
        <v>4</v>
      </c>
      <c r="AY39">
        <v>1</v>
      </c>
      <c r="AZ39">
        <v>1</v>
      </c>
      <c r="BA39">
        <v>3</v>
      </c>
      <c r="BB39">
        <v>2</v>
      </c>
      <c r="BC39">
        <v>1.33</v>
      </c>
      <c r="BD39">
        <v>0.85</v>
      </c>
      <c r="BE39">
        <v>2.04</v>
      </c>
      <c r="BF39">
        <v>0.69</v>
      </c>
      <c r="BG39">
        <v>0.84</v>
      </c>
      <c r="BH39">
        <v>0.65</v>
      </c>
      <c r="BI39">
        <v>0.57999999999999996</v>
      </c>
      <c r="BJ39">
        <v>0.41</v>
      </c>
    </row>
    <row r="40" spans="1:62" x14ac:dyDescent="0.2">
      <c r="A40" s="24">
        <v>50</v>
      </c>
      <c r="B40" s="25">
        <v>130</v>
      </c>
      <c r="D40">
        <v>23</v>
      </c>
      <c r="E40" s="1">
        <v>136</v>
      </c>
      <c r="F40" s="1" t="s">
        <v>19</v>
      </c>
      <c r="G40" s="1">
        <v>1</v>
      </c>
      <c r="H40" s="1" t="s">
        <v>25</v>
      </c>
      <c r="I40" s="1">
        <v>2</v>
      </c>
      <c r="J40" s="2">
        <v>41716</v>
      </c>
      <c r="K40" s="1">
        <v>0</v>
      </c>
      <c r="L40" s="1" t="s">
        <v>12</v>
      </c>
      <c r="M40" s="1"/>
      <c r="N40" s="1">
        <v>0.4</v>
      </c>
      <c r="O40" s="1">
        <v>0</v>
      </c>
      <c r="P40" s="1">
        <v>0</v>
      </c>
      <c r="Q40" s="1">
        <v>0.56000000000000005</v>
      </c>
      <c r="R40" s="1">
        <v>0</v>
      </c>
      <c r="S40" s="1">
        <v>0.47</v>
      </c>
      <c r="T40" s="1">
        <v>0.7</v>
      </c>
      <c r="U40" s="1">
        <v>0</v>
      </c>
      <c r="V40" t="s">
        <v>16</v>
      </c>
      <c r="Y40" t="s">
        <v>74</v>
      </c>
      <c r="Z40">
        <v>25</v>
      </c>
      <c r="AA40" t="s">
        <v>73</v>
      </c>
      <c r="AB40">
        <v>2</v>
      </c>
      <c r="AC40">
        <v>89</v>
      </c>
      <c r="AD40">
        <v>122</v>
      </c>
      <c r="AE40">
        <v>125</v>
      </c>
      <c r="AF40">
        <v>125</v>
      </c>
      <c r="AG40">
        <v>115</v>
      </c>
      <c r="AH40">
        <v>49.3</v>
      </c>
      <c r="AI40">
        <v>42.68</v>
      </c>
      <c r="AK40">
        <v>1</v>
      </c>
      <c r="AL40">
        <v>4</v>
      </c>
      <c r="AM40">
        <v>2</v>
      </c>
      <c r="AN40">
        <v>3</v>
      </c>
      <c r="AO40">
        <v>1</v>
      </c>
      <c r="AP40">
        <v>2</v>
      </c>
      <c r="AQ40">
        <v>1</v>
      </c>
      <c r="AR40">
        <v>3</v>
      </c>
      <c r="AT40">
        <v>3</v>
      </c>
      <c r="AU40">
        <v>1</v>
      </c>
      <c r="AV40">
        <v>3</v>
      </c>
      <c r="AW40">
        <v>2</v>
      </c>
      <c r="AX40">
        <v>3</v>
      </c>
      <c r="AY40">
        <v>1</v>
      </c>
      <c r="AZ40">
        <v>1</v>
      </c>
      <c r="BA40">
        <v>3</v>
      </c>
      <c r="BB40">
        <v>1</v>
      </c>
      <c r="BC40">
        <v>0.65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</row>
    <row r="41" spans="1:62" x14ac:dyDescent="0.2">
      <c r="B41" s="29"/>
      <c r="C41" s="29"/>
      <c r="D41">
        <v>24</v>
      </c>
      <c r="E41" s="1">
        <v>140</v>
      </c>
      <c r="F41" s="1" t="s">
        <v>19</v>
      </c>
      <c r="G41" s="1">
        <v>1</v>
      </c>
      <c r="H41" s="1" t="s">
        <v>25</v>
      </c>
      <c r="I41" s="1">
        <v>2</v>
      </c>
      <c r="J41" s="2">
        <v>41732</v>
      </c>
      <c r="K41" s="1">
        <v>3</v>
      </c>
      <c r="L41" s="1" t="s">
        <v>12</v>
      </c>
      <c r="M41" s="1"/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t="s">
        <v>16</v>
      </c>
      <c r="X41" s="1" t="s">
        <v>15</v>
      </c>
      <c r="Y41" t="s">
        <v>72</v>
      </c>
      <c r="Z41">
        <v>45</v>
      </c>
      <c r="AA41" t="s">
        <v>73</v>
      </c>
      <c r="AB41">
        <v>2</v>
      </c>
      <c r="AC41">
        <v>86</v>
      </c>
      <c r="AD41">
        <v>116</v>
      </c>
      <c r="AE41">
        <v>132</v>
      </c>
      <c r="AF41">
        <v>122</v>
      </c>
      <c r="AG41">
        <v>120</v>
      </c>
      <c r="AH41">
        <v>51.5</v>
      </c>
      <c r="AI41">
        <v>44.93</v>
      </c>
      <c r="AJ41">
        <v>4</v>
      </c>
      <c r="AK41">
        <v>1</v>
      </c>
      <c r="AL41">
        <v>3</v>
      </c>
      <c r="AM41">
        <v>1</v>
      </c>
      <c r="AN41">
        <v>2</v>
      </c>
      <c r="AO41">
        <v>1</v>
      </c>
      <c r="AP41">
        <v>3</v>
      </c>
      <c r="AQ41">
        <v>2</v>
      </c>
      <c r="AR41">
        <v>3</v>
      </c>
      <c r="AS41">
        <v>1</v>
      </c>
      <c r="AT41">
        <v>3</v>
      </c>
      <c r="AU41">
        <v>1</v>
      </c>
      <c r="AV41">
        <v>4</v>
      </c>
      <c r="AW41">
        <v>1</v>
      </c>
      <c r="AX41">
        <v>4</v>
      </c>
      <c r="AY41">
        <v>2</v>
      </c>
      <c r="AZ41">
        <v>2</v>
      </c>
      <c r="BA41">
        <v>3</v>
      </c>
      <c r="BB41">
        <v>1</v>
      </c>
      <c r="BC41">
        <v>0.69</v>
      </c>
      <c r="BD41">
        <v>0.51</v>
      </c>
      <c r="BE41">
        <v>0.44</v>
      </c>
      <c r="BF41">
        <v>0</v>
      </c>
      <c r="BG41">
        <v>0</v>
      </c>
      <c r="BH41">
        <v>0.66</v>
      </c>
      <c r="BI41">
        <v>0.53</v>
      </c>
      <c r="BJ41">
        <v>0.83</v>
      </c>
    </row>
    <row r="42" spans="1:62" x14ac:dyDescent="0.2">
      <c r="D42">
        <v>19</v>
      </c>
      <c r="E42" s="1">
        <v>141</v>
      </c>
      <c r="F42" s="1" t="s">
        <v>19</v>
      </c>
      <c r="G42" s="1">
        <v>1</v>
      </c>
      <c r="H42" s="1" t="s">
        <v>25</v>
      </c>
      <c r="I42" s="1">
        <v>2</v>
      </c>
      <c r="J42" s="2">
        <v>41733</v>
      </c>
      <c r="K42" s="1">
        <v>0</v>
      </c>
      <c r="L42" s="1" t="s">
        <v>12</v>
      </c>
      <c r="M42" s="1"/>
      <c r="N42" s="1">
        <v>0.51</v>
      </c>
      <c r="O42" s="1">
        <v>0</v>
      </c>
      <c r="P42" s="1">
        <v>0.45</v>
      </c>
      <c r="Q42" s="1">
        <v>0.49</v>
      </c>
      <c r="R42" s="1">
        <v>0.45</v>
      </c>
      <c r="S42" s="1">
        <v>0</v>
      </c>
      <c r="T42" s="1">
        <v>0.4</v>
      </c>
      <c r="U42" s="1">
        <v>0</v>
      </c>
      <c r="V42" t="s">
        <v>16</v>
      </c>
      <c r="W42" s="1" t="s">
        <v>16</v>
      </c>
      <c r="X42" s="1" t="s">
        <v>15</v>
      </c>
      <c r="Y42" t="s">
        <v>77</v>
      </c>
      <c r="Z42">
        <v>55</v>
      </c>
      <c r="AA42" t="s">
        <v>73</v>
      </c>
      <c r="AB42">
        <v>2</v>
      </c>
      <c r="AC42">
        <v>107</v>
      </c>
      <c r="AD42">
        <v>101</v>
      </c>
      <c r="AE42">
        <v>99</v>
      </c>
      <c r="AF42">
        <v>106</v>
      </c>
      <c r="AG42">
        <v>130</v>
      </c>
      <c r="AH42">
        <v>55.83</v>
      </c>
      <c r="AI42">
        <v>42.68</v>
      </c>
      <c r="AJ42">
        <v>4</v>
      </c>
      <c r="AK42">
        <v>1</v>
      </c>
      <c r="AL42">
        <v>4</v>
      </c>
      <c r="AM42">
        <v>2</v>
      </c>
      <c r="AN42">
        <v>2</v>
      </c>
      <c r="AO42">
        <v>1</v>
      </c>
      <c r="AP42">
        <v>2</v>
      </c>
      <c r="AQ42">
        <v>1</v>
      </c>
      <c r="AR42">
        <v>2</v>
      </c>
      <c r="AS42">
        <v>2</v>
      </c>
      <c r="AT42">
        <v>3</v>
      </c>
      <c r="AU42">
        <v>2</v>
      </c>
      <c r="AV42">
        <v>2</v>
      </c>
      <c r="AW42">
        <v>2</v>
      </c>
      <c r="AX42">
        <v>3</v>
      </c>
      <c r="AY42">
        <v>1</v>
      </c>
      <c r="AZ42">
        <v>1</v>
      </c>
      <c r="BA42">
        <v>3</v>
      </c>
      <c r="BB42">
        <v>1</v>
      </c>
      <c r="BC42">
        <v>1.94</v>
      </c>
      <c r="BD42">
        <v>0.59</v>
      </c>
      <c r="BE42">
        <v>0</v>
      </c>
      <c r="BF42">
        <v>0.65</v>
      </c>
      <c r="BG42">
        <v>0</v>
      </c>
      <c r="BH42">
        <v>0</v>
      </c>
      <c r="BI42">
        <v>0</v>
      </c>
      <c r="BJ42">
        <v>0</v>
      </c>
    </row>
    <row r="43" spans="1:62" x14ac:dyDescent="0.2">
      <c r="D43">
        <v>13</v>
      </c>
      <c r="E43" s="1">
        <v>143</v>
      </c>
      <c r="F43" s="1" t="s">
        <v>19</v>
      </c>
      <c r="G43" s="1">
        <v>1</v>
      </c>
      <c r="H43" s="1" t="s">
        <v>25</v>
      </c>
      <c r="I43" s="1">
        <v>2</v>
      </c>
      <c r="J43" s="2">
        <v>41751</v>
      </c>
      <c r="K43" s="1">
        <v>1</v>
      </c>
      <c r="L43" s="1" t="s">
        <v>13</v>
      </c>
      <c r="M43" s="1"/>
      <c r="N43" s="1">
        <v>0.5</v>
      </c>
      <c r="O43" s="1">
        <v>0.66</v>
      </c>
      <c r="P43" s="1">
        <v>0.7</v>
      </c>
      <c r="Q43" s="1">
        <v>0.55000000000000004</v>
      </c>
      <c r="R43" s="1">
        <v>0.55000000000000004</v>
      </c>
      <c r="S43" s="1">
        <v>0.54</v>
      </c>
      <c r="T43" s="1">
        <v>0</v>
      </c>
      <c r="U43" s="1">
        <v>0</v>
      </c>
      <c r="V43" s="1" t="s">
        <v>16</v>
      </c>
      <c r="W43" s="1" t="s">
        <v>16</v>
      </c>
      <c r="X43" s="1" t="s">
        <v>15</v>
      </c>
      <c r="Y43" t="s">
        <v>74</v>
      </c>
      <c r="Z43">
        <v>25</v>
      </c>
      <c r="AA43" t="s">
        <v>73</v>
      </c>
      <c r="AB43">
        <v>2</v>
      </c>
      <c r="AC43">
        <v>88</v>
      </c>
      <c r="AD43">
        <v>116</v>
      </c>
      <c r="AE43">
        <v>102</v>
      </c>
      <c r="AF43">
        <v>93</v>
      </c>
      <c r="AG43">
        <v>143</v>
      </c>
      <c r="AH43">
        <v>55.83</v>
      </c>
      <c r="AI43">
        <v>42.68</v>
      </c>
      <c r="AJ43">
        <v>3</v>
      </c>
      <c r="AK43">
        <v>1</v>
      </c>
      <c r="AL43">
        <v>4</v>
      </c>
      <c r="AM43">
        <v>1</v>
      </c>
      <c r="AN43">
        <v>2</v>
      </c>
      <c r="AO43">
        <v>2</v>
      </c>
      <c r="AP43">
        <v>2</v>
      </c>
      <c r="AQ43">
        <v>1</v>
      </c>
      <c r="AR43">
        <v>3</v>
      </c>
      <c r="AS43">
        <v>1</v>
      </c>
      <c r="AT43">
        <v>3</v>
      </c>
      <c r="AU43">
        <v>1</v>
      </c>
      <c r="AV43">
        <v>3</v>
      </c>
      <c r="AW43">
        <v>2</v>
      </c>
      <c r="AX43">
        <v>4</v>
      </c>
      <c r="AY43">
        <v>1</v>
      </c>
      <c r="AZ43">
        <v>2</v>
      </c>
      <c r="BA43">
        <v>3</v>
      </c>
      <c r="BB43">
        <v>1</v>
      </c>
    </row>
    <row r="44" spans="1:62" x14ac:dyDescent="0.2">
      <c r="D44">
        <v>6</v>
      </c>
      <c r="E44" s="1">
        <v>144</v>
      </c>
      <c r="F44" s="1" t="s">
        <v>19</v>
      </c>
      <c r="G44" s="1">
        <v>1</v>
      </c>
      <c r="H44" s="1" t="s">
        <v>25</v>
      </c>
      <c r="I44" s="1">
        <v>2</v>
      </c>
      <c r="J44" s="2">
        <v>41722</v>
      </c>
      <c r="K44" s="1">
        <v>3</v>
      </c>
      <c r="L44" s="1" t="s">
        <v>13</v>
      </c>
      <c r="M44" s="1"/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 t="s">
        <v>15</v>
      </c>
      <c r="W44" s="1" t="s">
        <v>15</v>
      </c>
      <c r="X44" s="1" t="s">
        <v>15</v>
      </c>
      <c r="Y44" t="s">
        <v>72</v>
      </c>
      <c r="Z44">
        <v>45</v>
      </c>
      <c r="AA44" t="s">
        <v>73</v>
      </c>
      <c r="AB44">
        <v>2</v>
      </c>
      <c r="AC44">
        <v>79</v>
      </c>
      <c r="AD44">
        <v>102</v>
      </c>
      <c r="AE44">
        <v>115</v>
      </c>
      <c r="AF44">
        <v>138</v>
      </c>
      <c r="AG44">
        <v>150</v>
      </c>
      <c r="AH44">
        <v>55.83</v>
      </c>
      <c r="AI44">
        <v>59.67</v>
      </c>
      <c r="AJ44">
        <v>4</v>
      </c>
      <c r="AK44">
        <v>1</v>
      </c>
      <c r="AL44">
        <v>4</v>
      </c>
      <c r="AM44">
        <v>2</v>
      </c>
      <c r="AN44">
        <v>3</v>
      </c>
      <c r="AO44">
        <v>2</v>
      </c>
      <c r="AP44">
        <v>2</v>
      </c>
      <c r="AQ44">
        <v>2</v>
      </c>
      <c r="AR44">
        <v>3</v>
      </c>
      <c r="AS44">
        <v>4</v>
      </c>
      <c r="AT44">
        <v>4</v>
      </c>
      <c r="AU44">
        <v>1</v>
      </c>
      <c r="AV44">
        <v>3</v>
      </c>
      <c r="AW44">
        <v>3</v>
      </c>
      <c r="AX44">
        <v>3</v>
      </c>
      <c r="AY44">
        <v>3</v>
      </c>
      <c r="AZ44">
        <v>2</v>
      </c>
      <c r="BA44">
        <v>2</v>
      </c>
      <c r="BB44">
        <v>2</v>
      </c>
    </row>
    <row r="45" spans="1:62" x14ac:dyDescent="0.2">
      <c r="D45">
        <v>1</v>
      </c>
      <c r="E45" s="1">
        <v>147</v>
      </c>
      <c r="F45" s="1" t="s">
        <v>19</v>
      </c>
      <c r="G45" s="1">
        <v>1</v>
      </c>
      <c r="H45" s="1" t="s">
        <v>25</v>
      </c>
      <c r="I45" s="1">
        <v>2</v>
      </c>
      <c r="J45" s="2">
        <v>41705</v>
      </c>
      <c r="K45" s="1">
        <v>3</v>
      </c>
      <c r="L45" s="1" t="s">
        <v>12</v>
      </c>
      <c r="M45" s="1"/>
      <c r="N45" s="1">
        <v>1.1000000000000001</v>
      </c>
      <c r="O45" s="1">
        <v>0.61</v>
      </c>
      <c r="P45" s="1">
        <v>0.49</v>
      </c>
      <c r="Q45" s="1">
        <v>0.49</v>
      </c>
      <c r="R45" s="1">
        <v>0.41</v>
      </c>
      <c r="S45" s="1">
        <v>0</v>
      </c>
      <c r="T45" s="1">
        <v>0</v>
      </c>
      <c r="U45" s="1">
        <v>0</v>
      </c>
      <c r="V45" s="1" t="s">
        <v>15</v>
      </c>
      <c r="W45" s="1" t="s">
        <v>16</v>
      </c>
      <c r="X45" s="1" t="s">
        <v>15</v>
      </c>
      <c r="Y45" t="s">
        <v>72</v>
      </c>
      <c r="Z45">
        <v>45</v>
      </c>
      <c r="AA45" t="s">
        <v>73</v>
      </c>
      <c r="AB45">
        <v>2</v>
      </c>
      <c r="AC45">
        <v>61</v>
      </c>
      <c r="AD45">
        <v>139</v>
      </c>
      <c r="AE45">
        <v>127</v>
      </c>
      <c r="AF45">
        <v>120</v>
      </c>
      <c r="AG45">
        <v>151</v>
      </c>
      <c r="AH45">
        <v>48.73</v>
      </c>
      <c r="AI45">
        <v>53.71</v>
      </c>
      <c r="AJ45">
        <v>4</v>
      </c>
      <c r="AK45">
        <v>1</v>
      </c>
      <c r="AL45">
        <v>3</v>
      </c>
      <c r="AM45">
        <v>2</v>
      </c>
      <c r="AN45">
        <v>2</v>
      </c>
      <c r="AO45">
        <v>1</v>
      </c>
      <c r="AP45">
        <v>2</v>
      </c>
      <c r="AQ45">
        <v>2</v>
      </c>
      <c r="AR45">
        <v>2</v>
      </c>
      <c r="AS45">
        <v>2</v>
      </c>
      <c r="AT45">
        <v>3</v>
      </c>
      <c r="AU45">
        <v>1</v>
      </c>
      <c r="AV45">
        <v>3</v>
      </c>
      <c r="AW45">
        <v>2</v>
      </c>
      <c r="AX45">
        <v>3</v>
      </c>
      <c r="AY45">
        <v>1</v>
      </c>
      <c r="AZ45">
        <v>1</v>
      </c>
      <c r="BA45">
        <v>3</v>
      </c>
      <c r="BB45">
        <v>2</v>
      </c>
      <c r="BC45">
        <v>0.92</v>
      </c>
      <c r="BD45">
        <v>0.69</v>
      </c>
      <c r="BE45">
        <v>0.47</v>
      </c>
      <c r="BF45">
        <v>0.52</v>
      </c>
      <c r="BG45">
        <v>0</v>
      </c>
      <c r="BH45">
        <v>0.42</v>
      </c>
      <c r="BI45">
        <v>0.9</v>
      </c>
      <c r="BJ45">
        <v>0.43</v>
      </c>
    </row>
    <row r="46" spans="1:62" x14ac:dyDescent="0.2">
      <c r="D46">
        <v>25</v>
      </c>
      <c r="E46" s="1">
        <v>110</v>
      </c>
      <c r="F46" s="1" t="s">
        <v>19</v>
      </c>
      <c r="G46" s="1">
        <v>1</v>
      </c>
      <c r="H46" s="1" t="s">
        <v>26</v>
      </c>
      <c r="I46" s="1">
        <v>3</v>
      </c>
      <c r="J46" s="2">
        <v>41749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t="s">
        <v>16</v>
      </c>
      <c r="Y46" t="s">
        <v>72</v>
      </c>
      <c r="Z46">
        <v>45</v>
      </c>
      <c r="AA46" t="s">
        <v>73</v>
      </c>
      <c r="AB46">
        <v>2</v>
      </c>
      <c r="AC46">
        <v>83</v>
      </c>
      <c r="AD46">
        <v>137</v>
      </c>
      <c r="AE46">
        <v>122</v>
      </c>
      <c r="AF46">
        <v>135</v>
      </c>
      <c r="AG46">
        <v>146</v>
      </c>
      <c r="AH46">
        <v>53.71</v>
      </c>
      <c r="AI46">
        <v>48.73</v>
      </c>
      <c r="AJ46">
        <v>4</v>
      </c>
      <c r="AK46">
        <v>1</v>
      </c>
      <c r="AL46">
        <v>4</v>
      </c>
      <c r="AM46">
        <v>2</v>
      </c>
      <c r="AN46">
        <v>3</v>
      </c>
      <c r="AO46">
        <v>1</v>
      </c>
      <c r="AP46">
        <v>2</v>
      </c>
      <c r="AQ46">
        <v>2</v>
      </c>
      <c r="AR46">
        <v>3</v>
      </c>
      <c r="AS46">
        <v>2</v>
      </c>
      <c r="AT46">
        <v>3</v>
      </c>
      <c r="AU46">
        <v>2</v>
      </c>
      <c r="AV46">
        <v>3</v>
      </c>
      <c r="AW46">
        <v>2</v>
      </c>
      <c r="AX46">
        <v>3</v>
      </c>
      <c r="AY46">
        <v>1</v>
      </c>
      <c r="AZ46">
        <v>1</v>
      </c>
      <c r="BA46">
        <v>2</v>
      </c>
      <c r="BB46">
        <v>1</v>
      </c>
      <c r="BC46">
        <v>0.71</v>
      </c>
      <c r="BD46">
        <v>0.46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</row>
    <row r="47" spans="1:62" x14ac:dyDescent="0.2">
      <c r="D47">
        <v>4</v>
      </c>
      <c r="E47" s="1">
        <v>112</v>
      </c>
      <c r="F47" s="1" t="s">
        <v>19</v>
      </c>
      <c r="G47" s="1">
        <v>1</v>
      </c>
      <c r="H47" s="1" t="s">
        <v>26</v>
      </c>
      <c r="I47" s="1">
        <v>3</v>
      </c>
      <c r="J47" s="2">
        <v>41726</v>
      </c>
      <c r="K47" s="1">
        <v>1</v>
      </c>
      <c r="L47" s="1" t="s">
        <v>12</v>
      </c>
      <c r="M47" s="1"/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t="s">
        <v>16</v>
      </c>
      <c r="W47" s="1" t="s">
        <v>15</v>
      </c>
      <c r="X47" s="1" t="s">
        <v>15</v>
      </c>
      <c r="Y47" t="s">
        <v>74</v>
      </c>
      <c r="Z47">
        <v>25</v>
      </c>
      <c r="AA47" t="s">
        <v>75</v>
      </c>
      <c r="AB47">
        <v>1</v>
      </c>
      <c r="AC47">
        <v>94</v>
      </c>
      <c r="AD47">
        <v>141</v>
      </c>
      <c r="AE47">
        <v>132</v>
      </c>
      <c r="AF47">
        <v>112</v>
      </c>
      <c r="AG47">
        <v>137</v>
      </c>
      <c r="AH47">
        <v>51.5</v>
      </c>
      <c r="AI47">
        <v>42.68</v>
      </c>
      <c r="AJ47">
        <v>4</v>
      </c>
      <c r="AK47">
        <v>1</v>
      </c>
      <c r="AL47">
        <v>3</v>
      </c>
      <c r="AM47">
        <v>1</v>
      </c>
      <c r="AN47">
        <v>1</v>
      </c>
      <c r="AO47">
        <v>3</v>
      </c>
      <c r="AP47">
        <v>2</v>
      </c>
      <c r="AQ47">
        <v>1</v>
      </c>
      <c r="AR47">
        <v>3</v>
      </c>
      <c r="AS47">
        <v>2</v>
      </c>
      <c r="AT47">
        <v>3</v>
      </c>
      <c r="AU47">
        <v>1</v>
      </c>
      <c r="AV47">
        <v>3</v>
      </c>
      <c r="AW47">
        <v>2</v>
      </c>
      <c r="AX47">
        <v>3</v>
      </c>
      <c r="AY47">
        <v>1</v>
      </c>
      <c r="AZ47">
        <v>1</v>
      </c>
      <c r="BA47">
        <v>2</v>
      </c>
      <c r="BB47">
        <v>1</v>
      </c>
      <c r="BC47">
        <v>0.43</v>
      </c>
      <c r="BD47">
        <v>0</v>
      </c>
      <c r="BE47">
        <v>0.77</v>
      </c>
      <c r="BF47">
        <v>0</v>
      </c>
      <c r="BG47">
        <v>0.48</v>
      </c>
      <c r="BH47">
        <v>0</v>
      </c>
      <c r="BI47">
        <v>0</v>
      </c>
      <c r="BJ47">
        <v>0</v>
      </c>
    </row>
    <row r="48" spans="1:62" x14ac:dyDescent="0.2">
      <c r="D48">
        <v>10</v>
      </c>
      <c r="E48" s="1">
        <v>113</v>
      </c>
      <c r="F48" s="1" t="s">
        <v>19</v>
      </c>
      <c r="G48" s="1">
        <v>1</v>
      </c>
      <c r="H48" s="1" t="s">
        <v>26</v>
      </c>
      <c r="I48" s="1">
        <v>3</v>
      </c>
      <c r="J48" s="2">
        <v>41719</v>
      </c>
      <c r="K48" s="1">
        <v>0</v>
      </c>
      <c r="L48" s="1" t="s">
        <v>12</v>
      </c>
      <c r="M48" s="1"/>
      <c r="N48" s="1">
        <v>0.91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 t="s">
        <v>15</v>
      </c>
      <c r="W48" s="1" t="s">
        <v>15</v>
      </c>
      <c r="X48" s="1" t="s">
        <v>15</v>
      </c>
      <c r="Y48" t="s">
        <v>76</v>
      </c>
      <c r="Z48">
        <v>35</v>
      </c>
      <c r="AA48" t="s">
        <v>75</v>
      </c>
      <c r="AB48">
        <v>2</v>
      </c>
      <c r="AC48">
        <v>133</v>
      </c>
      <c r="AD48">
        <v>93</v>
      </c>
      <c r="AE48">
        <v>110</v>
      </c>
      <c r="AF48">
        <v>130</v>
      </c>
      <c r="AG48">
        <v>138</v>
      </c>
      <c r="AH48">
        <v>50.4</v>
      </c>
      <c r="AI48">
        <v>42.68</v>
      </c>
      <c r="AJ48">
        <v>4</v>
      </c>
      <c r="AK48">
        <v>1</v>
      </c>
      <c r="AL48">
        <v>3</v>
      </c>
      <c r="AM48">
        <v>1</v>
      </c>
      <c r="AN48">
        <v>1</v>
      </c>
      <c r="AO48">
        <v>1</v>
      </c>
      <c r="AP48">
        <v>2</v>
      </c>
      <c r="AQ48">
        <v>2</v>
      </c>
      <c r="AR48">
        <v>4</v>
      </c>
      <c r="AS48">
        <v>1</v>
      </c>
      <c r="AT48">
        <v>2</v>
      </c>
      <c r="AU48">
        <v>1</v>
      </c>
      <c r="AV48">
        <v>4</v>
      </c>
      <c r="AW48">
        <v>2</v>
      </c>
      <c r="AX48">
        <v>4</v>
      </c>
      <c r="AY48">
        <v>2</v>
      </c>
      <c r="AZ48">
        <v>2</v>
      </c>
      <c r="BA48">
        <v>4</v>
      </c>
      <c r="BB48">
        <v>1</v>
      </c>
      <c r="BC48">
        <v>0.96</v>
      </c>
      <c r="BD48">
        <v>0.54</v>
      </c>
      <c r="BE48">
        <v>0.48</v>
      </c>
      <c r="BF48">
        <v>0.52</v>
      </c>
      <c r="BG48">
        <v>0.55000000000000004</v>
      </c>
      <c r="BH48">
        <v>0.5</v>
      </c>
      <c r="BI48">
        <v>0.42</v>
      </c>
      <c r="BJ48">
        <v>0</v>
      </c>
    </row>
    <row r="49" spans="4:62" x14ac:dyDescent="0.2">
      <c r="D49">
        <v>14</v>
      </c>
      <c r="E49" s="1">
        <v>114</v>
      </c>
      <c r="F49" s="1" t="s">
        <v>19</v>
      </c>
      <c r="G49" s="1">
        <v>1</v>
      </c>
      <c r="H49" s="1" t="s">
        <v>26</v>
      </c>
      <c r="I49" s="1">
        <v>3</v>
      </c>
      <c r="J49" s="2">
        <v>41747</v>
      </c>
      <c r="K49" s="1">
        <v>3</v>
      </c>
      <c r="L49" s="1" t="s">
        <v>12</v>
      </c>
      <c r="M49" s="1"/>
      <c r="N49" s="1">
        <v>0.65</v>
      </c>
      <c r="O49" s="1">
        <v>0.44</v>
      </c>
      <c r="P49" s="1">
        <v>0</v>
      </c>
      <c r="Q49" s="1">
        <v>0.5</v>
      </c>
      <c r="R49" s="1">
        <v>0</v>
      </c>
      <c r="S49" s="1">
        <v>0</v>
      </c>
      <c r="T49" s="1">
        <v>0</v>
      </c>
      <c r="U49" s="1">
        <v>0</v>
      </c>
      <c r="V49" t="s">
        <v>16</v>
      </c>
      <c r="W49" s="1" t="s">
        <v>15</v>
      </c>
      <c r="Y49" t="s">
        <v>74</v>
      </c>
      <c r="Z49">
        <v>25</v>
      </c>
      <c r="AA49" t="s">
        <v>75</v>
      </c>
      <c r="AB49">
        <v>2</v>
      </c>
      <c r="AC49">
        <v>113</v>
      </c>
      <c r="AD49">
        <v>133</v>
      </c>
      <c r="AE49">
        <v>101</v>
      </c>
      <c r="AF49">
        <v>126</v>
      </c>
      <c r="AG49">
        <v>124</v>
      </c>
      <c r="AH49">
        <v>57.92</v>
      </c>
      <c r="AI49">
        <v>44.93</v>
      </c>
      <c r="AJ49">
        <v>4</v>
      </c>
      <c r="AK49">
        <v>1</v>
      </c>
      <c r="AL49">
        <v>3</v>
      </c>
      <c r="AM49">
        <v>1</v>
      </c>
      <c r="AN49">
        <v>1</v>
      </c>
      <c r="AO49">
        <v>2</v>
      </c>
      <c r="AP49">
        <v>3</v>
      </c>
      <c r="AQ49">
        <v>2</v>
      </c>
      <c r="AR49">
        <v>4</v>
      </c>
      <c r="AS49">
        <v>3</v>
      </c>
      <c r="AT49">
        <v>3</v>
      </c>
      <c r="AU49">
        <v>1</v>
      </c>
      <c r="AV49">
        <v>3</v>
      </c>
      <c r="AW49">
        <v>1</v>
      </c>
      <c r="AX49">
        <v>4</v>
      </c>
      <c r="AY49">
        <v>1</v>
      </c>
      <c r="AZ49">
        <v>1</v>
      </c>
      <c r="BA49">
        <v>2</v>
      </c>
      <c r="BB49">
        <v>2</v>
      </c>
      <c r="BC49">
        <v>1.35</v>
      </c>
      <c r="BD49">
        <v>0.88</v>
      </c>
      <c r="BE49">
        <v>0.52</v>
      </c>
      <c r="BF49">
        <v>0.5</v>
      </c>
      <c r="BG49">
        <v>0.83</v>
      </c>
      <c r="BH49">
        <v>0</v>
      </c>
      <c r="BI49">
        <v>0.41</v>
      </c>
      <c r="BJ49">
        <v>0</v>
      </c>
    </row>
    <row r="50" spans="4:62" x14ac:dyDescent="0.2">
      <c r="D50">
        <v>2</v>
      </c>
      <c r="E50" s="1">
        <v>118</v>
      </c>
      <c r="F50" s="1" t="s">
        <v>19</v>
      </c>
      <c r="G50" s="1">
        <v>1</v>
      </c>
      <c r="H50" s="1" t="s">
        <v>26</v>
      </c>
      <c r="I50" s="1">
        <v>3</v>
      </c>
      <c r="J50" s="2">
        <v>41711</v>
      </c>
      <c r="K50" s="1">
        <v>1</v>
      </c>
      <c r="L50" s="1" t="s">
        <v>14</v>
      </c>
      <c r="M50" s="1"/>
      <c r="N50" s="1">
        <v>0.49</v>
      </c>
      <c r="O50" s="1">
        <v>0.48</v>
      </c>
      <c r="P50" s="1">
        <v>0</v>
      </c>
      <c r="Q50" s="1">
        <v>0</v>
      </c>
      <c r="R50" s="1">
        <v>0.4</v>
      </c>
      <c r="S50" s="1">
        <v>0</v>
      </c>
      <c r="T50" s="1">
        <v>0.46</v>
      </c>
      <c r="U50" s="1">
        <v>0.4</v>
      </c>
      <c r="V50" s="1" t="s">
        <v>16</v>
      </c>
      <c r="W50" s="1" t="s">
        <v>16</v>
      </c>
      <c r="X50" s="1" t="s">
        <v>16</v>
      </c>
      <c r="Y50" t="s">
        <v>76</v>
      </c>
      <c r="Z50">
        <v>35</v>
      </c>
      <c r="AA50" t="s">
        <v>73</v>
      </c>
      <c r="AB50">
        <v>2</v>
      </c>
      <c r="AH50">
        <v>57.92</v>
      </c>
      <c r="AI50">
        <v>44.93</v>
      </c>
    </row>
    <row r="51" spans="4:62" ht="15" x14ac:dyDescent="0.25">
      <c r="D51">
        <v>21</v>
      </c>
      <c r="E51" s="1">
        <v>119</v>
      </c>
      <c r="F51" s="1" t="s">
        <v>19</v>
      </c>
      <c r="G51" s="1">
        <v>1</v>
      </c>
      <c r="H51" s="1" t="s">
        <v>26</v>
      </c>
      <c r="I51" s="1">
        <v>3</v>
      </c>
      <c r="J51" s="2">
        <v>41701</v>
      </c>
      <c r="K51" s="1">
        <v>0</v>
      </c>
      <c r="L51" s="1" t="s">
        <v>12</v>
      </c>
      <c r="M51" s="1"/>
      <c r="N51" s="1">
        <v>0.63</v>
      </c>
      <c r="O51" s="1">
        <v>0.55000000000000004</v>
      </c>
      <c r="P51" s="1">
        <v>0.65</v>
      </c>
      <c r="Q51" s="1">
        <v>0.44</v>
      </c>
      <c r="R51" s="1">
        <v>0.4</v>
      </c>
      <c r="S51" s="1">
        <v>0.36</v>
      </c>
      <c r="T51" s="1">
        <v>0.48</v>
      </c>
      <c r="U51" s="1">
        <v>0.28999999999999998</v>
      </c>
      <c r="V51" t="s">
        <v>16</v>
      </c>
      <c r="W51" s="1" t="s">
        <v>16</v>
      </c>
      <c r="X51" s="1" t="s">
        <v>15</v>
      </c>
      <c r="Y51" t="s">
        <v>77</v>
      </c>
      <c r="Z51">
        <v>55</v>
      </c>
      <c r="AA51" t="s">
        <v>73</v>
      </c>
      <c r="AB51">
        <v>2</v>
      </c>
      <c r="AC51">
        <v>83</v>
      </c>
      <c r="AD51">
        <v>137</v>
      </c>
      <c r="AE51">
        <v>124</v>
      </c>
      <c r="AF51">
        <v>90</v>
      </c>
      <c r="AG51">
        <v>122</v>
      </c>
      <c r="AH51" s="10">
        <v>33.47</v>
      </c>
      <c r="AI51" s="10">
        <v>23.28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2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2</v>
      </c>
      <c r="BA51">
        <v>2</v>
      </c>
      <c r="BB51">
        <v>1</v>
      </c>
      <c r="BC51">
        <v>0.52</v>
      </c>
      <c r="BD51">
        <v>0</v>
      </c>
      <c r="BE51">
        <v>0.56000000000000005</v>
      </c>
      <c r="BF51">
        <v>0.95</v>
      </c>
      <c r="BG51">
        <v>0.96</v>
      </c>
      <c r="BH51">
        <v>0.62</v>
      </c>
      <c r="BI51">
        <v>0.5</v>
      </c>
      <c r="BJ51">
        <v>0.47</v>
      </c>
    </row>
    <row r="52" spans="4:62" ht="15" x14ac:dyDescent="0.25">
      <c r="D52">
        <v>8</v>
      </c>
      <c r="E52" s="1">
        <v>120</v>
      </c>
      <c r="F52" s="1" t="s">
        <v>19</v>
      </c>
      <c r="G52" s="1">
        <v>1</v>
      </c>
      <c r="H52" s="1" t="s">
        <v>26</v>
      </c>
      <c r="I52" s="1">
        <v>3</v>
      </c>
      <c r="J52" s="2">
        <v>41700</v>
      </c>
      <c r="K52" s="1">
        <v>2</v>
      </c>
      <c r="L52" s="1" t="s">
        <v>12</v>
      </c>
      <c r="M52" s="1"/>
      <c r="N52" s="1">
        <v>0.8</v>
      </c>
      <c r="O52" s="1">
        <v>0.53</v>
      </c>
      <c r="P52" s="1">
        <v>0.51</v>
      </c>
      <c r="Q52" s="1">
        <v>0.72</v>
      </c>
      <c r="R52" s="1">
        <v>0.53</v>
      </c>
      <c r="S52" s="1">
        <v>0.42</v>
      </c>
      <c r="T52" s="1">
        <v>0.33</v>
      </c>
      <c r="U52" s="1">
        <v>0.38</v>
      </c>
      <c r="V52" t="s">
        <v>16</v>
      </c>
      <c r="W52" s="1" t="s">
        <v>16</v>
      </c>
      <c r="X52" s="1" t="s">
        <v>16</v>
      </c>
      <c r="Y52" t="s">
        <v>74</v>
      </c>
      <c r="Z52">
        <v>25</v>
      </c>
      <c r="AA52" t="s">
        <v>75</v>
      </c>
      <c r="AB52">
        <v>1</v>
      </c>
      <c r="AC52">
        <v>111</v>
      </c>
      <c r="AD52">
        <v>132</v>
      </c>
      <c r="AE52">
        <v>125</v>
      </c>
      <c r="AF52">
        <v>87</v>
      </c>
      <c r="AG52">
        <v>102</v>
      </c>
      <c r="AH52" s="10">
        <v>52.44</v>
      </c>
      <c r="AI52" s="10">
        <v>53.71</v>
      </c>
      <c r="AJ52">
        <v>3</v>
      </c>
      <c r="AK52">
        <v>2</v>
      </c>
      <c r="AL52">
        <v>4</v>
      </c>
      <c r="AM52">
        <v>1</v>
      </c>
      <c r="AN52">
        <v>1</v>
      </c>
      <c r="AO52">
        <v>2</v>
      </c>
      <c r="AP52">
        <v>2</v>
      </c>
      <c r="AQ52">
        <v>3</v>
      </c>
      <c r="AR52">
        <v>3</v>
      </c>
      <c r="AS52">
        <v>2</v>
      </c>
      <c r="AT52">
        <v>3</v>
      </c>
      <c r="AU52">
        <v>1</v>
      </c>
      <c r="AV52">
        <v>3</v>
      </c>
      <c r="AW52">
        <v>2</v>
      </c>
      <c r="AX52">
        <v>3</v>
      </c>
      <c r="AY52">
        <v>3</v>
      </c>
      <c r="AZ52">
        <v>1</v>
      </c>
      <c r="BA52">
        <v>3</v>
      </c>
      <c r="BB52">
        <v>2</v>
      </c>
    </row>
    <row r="53" spans="4:62" ht="15" x14ac:dyDescent="0.25">
      <c r="D53">
        <v>3</v>
      </c>
      <c r="E53" s="1">
        <v>123</v>
      </c>
      <c r="F53" s="1" t="s">
        <v>19</v>
      </c>
      <c r="G53" s="1">
        <v>1</v>
      </c>
      <c r="H53" s="1" t="s">
        <v>26</v>
      </c>
      <c r="I53" s="1">
        <v>3</v>
      </c>
      <c r="J53" s="2">
        <v>41740</v>
      </c>
      <c r="K53" s="1">
        <v>0</v>
      </c>
      <c r="L53" s="1" t="s">
        <v>12</v>
      </c>
      <c r="M53" s="1"/>
      <c r="N53" s="1">
        <v>0.54</v>
      </c>
      <c r="O53" s="1">
        <v>0.42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 t="s">
        <v>15</v>
      </c>
      <c r="W53" s="1" t="s">
        <v>16</v>
      </c>
      <c r="X53" s="1" t="s">
        <v>15</v>
      </c>
      <c r="Y53" t="s">
        <v>74</v>
      </c>
      <c r="Z53">
        <v>25</v>
      </c>
      <c r="AA53" t="s">
        <v>75</v>
      </c>
      <c r="AB53">
        <v>1</v>
      </c>
      <c r="AC53">
        <v>81</v>
      </c>
      <c r="AD53">
        <v>145</v>
      </c>
      <c r="AE53">
        <v>110</v>
      </c>
      <c r="AF53">
        <v>88</v>
      </c>
      <c r="AG53">
        <v>132</v>
      </c>
      <c r="AH53" s="10">
        <v>43.29</v>
      </c>
      <c r="AI53" s="10">
        <v>50.74</v>
      </c>
      <c r="AJ53">
        <v>4</v>
      </c>
      <c r="AK53">
        <v>1</v>
      </c>
      <c r="AL53">
        <v>3</v>
      </c>
      <c r="AM53">
        <v>2</v>
      </c>
      <c r="AN53">
        <v>2</v>
      </c>
      <c r="AO53">
        <v>1</v>
      </c>
      <c r="AP53">
        <v>1</v>
      </c>
      <c r="AQ53">
        <v>3</v>
      </c>
      <c r="AR53">
        <v>2</v>
      </c>
      <c r="AS53">
        <v>2</v>
      </c>
      <c r="AT53">
        <v>2</v>
      </c>
      <c r="AU53">
        <v>1</v>
      </c>
      <c r="AV53">
        <v>2</v>
      </c>
      <c r="AW53">
        <v>2</v>
      </c>
      <c r="AX53">
        <v>3</v>
      </c>
      <c r="AY53">
        <v>2</v>
      </c>
      <c r="AZ53">
        <v>2</v>
      </c>
      <c r="BA53">
        <v>2</v>
      </c>
      <c r="BB53">
        <v>1</v>
      </c>
      <c r="BC53">
        <v>1.63</v>
      </c>
      <c r="BD53">
        <v>1.31</v>
      </c>
      <c r="BE53">
        <v>0.56000000000000005</v>
      </c>
      <c r="BF53">
        <v>0.67</v>
      </c>
      <c r="BG53">
        <v>0.59</v>
      </c>
      <c r="BH53">
        <v>0.5</v>
      </c>
      <c r="BI53">
        <v>0.56999999999999995</v>
      </c>
      <c r="BJ53">
        <v>0.59</v>
      </c>
    </row>
    <row r="54" spans="4:62" ht="15" x14ac:dyDescent="0.25">
      <c r="D54">
        <v>7</v>
      </c>
      <c r="E54" s="1">
        <v>124</v>
      </c>
      <c r="F54" s="1" t="s">
        <v>19</v>
      </c>
      <c r="G54" s="1">
        <v>1</v>
      </c>
      <c r="H54" s="1" t="s">
        <v>26</v>
      </c>
      <c r="I54" s="1">
        <v>3</v>
      </c>
      <c r="J54" s="2">
        <v>41705</v>
      </c>
      <c r="K54" s="1">
        <v>0</v>
      </c>
      <c r="L54" s="1" t="s">
        <v>12</v>
      </c>
      <c r="M54" s="1"/>
      <c r="N54" s="1">
        <v>0.77</v>
      </c>
      <c r="O54" s="1">
        <v>0.44</v>
      </c>
      <c r="P54" s="1">
        <v>0.6</v>
      </c>
      <c r="Q54" s="1">
        <v>0</v>
      </c>
      <c r="R54" s="1">
        <v>0.73</v>
      </c>
      <c r="S54" s="1">
        <v>0.55000000000000004</v>
      </c>
      <c r="T54" s="1">
        <v>0.93</v>
      </c>
      <c r="U54" s="1">
        <v>0.59</v>
      </c>
      <c r="V54" s="1" t="s">
        <v>15</v>
      </c>
      <c r="W54" s="1" t="s">
        <v>16</v>
      </c>
      <c r="X54" s="1" t="s">
        <v>15</v>
      </c>
      <c r="Y54" t="s">
        <v>72</v>
      </c>
      <c r="Z54">
        <v>45</v>
      </c>
      <c r="AA54" t="s">
        <v>75</v>
      </c>
      <c r="AB54">
        <v>1</v>
      </c>
      <c r="AC54">
        <v>63</v>
      </c>
      <c r="AD54">
        <v>137</v>
      </c>
      <c r="AE54">
        <v>104</v>
      </c>
      <c r="AF54">
        <v>132</v>
      </c>
      <c r="AG54">
        <v>129</v>
      </c>
      <c r="AH54" s="10">
        <v>47.23</v>
      </c>
      <c r="AI54" s="10">
        <v>28.15</v>
      </c>
      <c r="AJ54">
        <v>3</v>
      </c>
      <c r="AK54">
        <v>1</v>
      </c>
      <c r="AL54">
        <v>2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3</v>
      </c>
      <c r="AS54">
        <v>1</v>
      </c>
      <c r="AT54">
        <v>3</v>
      </c>
      <c r="AU54">
        <v>1</v>
      </c>
      <c r="AV54">
        <v>3</v>
      </c>
      <c r="AW54">
        <v>1</v>
      </c>
      <c r="AX54">
        <v>3</v>
      </c>
      <c r="AY54">
        <v>1</v>
      </c>
      <c r="AZ54">
        <v>1</v>
      </c>
      <c r="BA54">
        <v>3</v>
      </c>
      <c r="BB54">
        <v>1</v>
      </c>
      <c r="BC54">
        <v>0.83</v>
      </c>
      <c r="BD54">
        <v>0.81</v>
      </c>
      <c r="BE54">
        <v>0</v>
      </c>
      <c r="BF54">
        <v>1.18</v>
      </c>
      <c r="BG54">
        <v>1.22</v>
      </c>
      <c r="BH54">
        <v>1.17</v>
      </c>
      <c r="BI54">
        <v>0.55000000000000004</v>
      </c>
      <c r="BJ54">
        <v>0.43</v>
      </c>
    </row>
    <row r="55" spans="4:62" ht="15" x14ac:dyDescent="0.25">
      <c r="D55">
        <v>9</v>
      </c>
      <c r="E55" s="1">
        <v>125</v>
      </c>
      <c r="F55" s="1" t="s">
        <v>19</v>
      </c>
      <c r="G55" s="1">
        <v>1</v>
      </c>
      <c r="H55" s="1" t="s">
        <v>26</v>
      </c>
      <c r="I55" s="1">
        <v>3</v>
      </c>
      <c r="J55" s="2">
        <v>41710</v>
      </c>
      <c r="K55" s="1">
        <v>1</v>
      </c>
      <c r="L55" s="1" t="s">
        <v>12</v>
      </c>
      <c r="M55" s="1"/>
      <c r="N55" s="1">
        <v>0.74</v>
      </c>
      <c r="O55" s="1">
        <v>0.69</v>
      </c>
      <c r="P55" s="1">
        <v>0.6</v>
      </c>
      <c r="Q55" s="1">
        <v>0.55000000000000004</v>
      </c>
      <c r="R55" s="1">
        <v>0.56999999999999995</v>
      </c>
      <c r="S55" s="1">
        <v>0.45</v>
      </c>
      <c r="T55" s="1">
        <v>0.55000000000000004</v>
      </c>
      <c r="U55" s="1">
        <v>0.4</v>
      </c>
      <c r="V55" s="1" t="s">
        <v>15</v>
      </c>
      <c r="W55" s="1" t="s">
        <v>16</v>
      </c>
      <c r="X55" s="1" t="s">
        <v>15</v>
      </c>
      <c r="Y55" t="s">
        <v>76</v>
      </c>
      <c r="Z55">
        <v>35</v>
      </c>
      <c r="AA55" t="s">
        <v>73</v>
      </c>
      <c r="AB55">
        <v>1</v>
      </c>
      <c r="AC55">
        <v>69</v>
      </c>
      <c r="AD55">
        <v>115</v>
      </c>
      <c r="AE55">
        <v>100</v>
      </c>
      <c r="AF55">
        <v>126</v>
      </c>
      <c r="AG55">
        <v>139</v>
      </c>
      <c r="AH55" s="10">
        <v>45.22</v>
      </c>
      <c r="AI55" s="10">
        <v>40.119999999999997</v>
      </c>
      <c r="AJ55">
        <v>4</v>
      </c>
      <c r="AK55">
        <v>1</v>
      </c>
      <c r="AL55">
        <v>3</v>
      </c>
      <c r="AM55">
        <v>2</v>
      </c>
      <c r="AN55">
        <v>1</v>
      </c>
      <c r="AO55">
        <v>1</v>
      </c>
      <c r="AP55">
        <v>1</v>
      </c>
      <c r="AQ55">
        <v>2</v>
      </c>
      <c r="AR55">
        <v>3</v>
      </c>
      <c r="AS55">
        <v>1</v>
      </c>
      <c r="AT55">
        <v>3</v>
      </c>
      <c r="AU55">
        <v>1</v>
      </c>
      <c r="AV55">
        <v>2</v>
      </c>
      <c r="AW55">
        <v>2</v>
      </c>
      <c r="AX55">
        <v>3</v>
      </c>
      <c r="AY55">
        <v>1</v>
      </c>
      <c r="AZ55">
        <v>1</v>
      </c>
      <c r="BA55">
        <v>1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</row>
    <row r="56" spans="4:62" ht="15" x14ac:dyDescent="0.25">
      <c r="D56">
        <v>15</v>
      </c>
      <c r="E56" s="1">
        <v>126</v>
      </c>
      <c r="F56" s="1" t="s">
        <v>19</v>
      </c>
      <c r="G56" s="1">
        <v>1</v>
      </c>
      <c r="H56" s="1" t="s">
        <v>26</v>
      </c>
      <c r="I56" s="1">
        <v>3</v>
      </c>
      <c r="J56" s="2">
        <v>41737</v>
      </c>
      <c r="K56" s="1">
        <v>1</v>
      </c>
      <c r="L56" s="1" t="s">
        <v>12</v>
      </c>
      <c r="M56" s="1"/>
      <c r="N56" s="1">
        <v>0.57999999999999996</v>
      </c>
      <c r="O56" s="1">
        <v>0.42</v>
      </c>
      <c r="P56" s="1">
        <v>0.47</v>
      </c>
      <c r="Q56" s="1">
        <v>0.49</v>
      </c>
      <c r="R56" s="1">
        <v>0</v>
      </c>
      <c r="S56" s="1">
        <v>0</v>
      </c>
      <c r="T56" s="1">
        <v>0</v>
      </c>
      <c r="U56" s="1">
        <v>0.41</v>
      </c>
      <c r="V56" t="s">
        <v>16</v>
      </c>
      <c r="W56" s="1" t="s">
        <v>15</v>
      </c>
      <c r="Y56" t="s">
        <v>74</v>
      </c>
      <c r="Z56">
        <v>25</v>
      </c>
      <c r="AA56" t="s">
        <v>73</v>
      </c>
      <c r="AB56">
        <v>2</v>
      </c>
      <c r="AC56">
        <v>69</v>
      </c>
      <c r="AD56">
        <v>118</v>
      </c>
      <c r="AE56">
        <v>120</v>
      </c>
      <c r="AF56">
        <v>146</v>
      </c>
      <c r="AG56">
        <v>138</v>
      </c>
      <c r="AH56" s="10">
        <v>67.16</v>
      </c>
      <c r="AI56" s="10">
        <v>44.93</v>
      </c>
      <c r="AJ56">
        <v>3</v>
      </c>
      <c r="AK56">
        <v>1</v>
      </c>
      <c r="AL56">
        <v>4</v>
      </c>
      <c r="AM56">
        <v>1</v>
      </c>
      <c r="AN56">
        <v>2</v>
      </c>
      <c r="AO56">
        <v>1</v>
      </c>
      <c r="AP56">
        <v>3</v>
      </c>
      <c r="AQ56">
        <v>2</v>
      </c>
      <c r="AR56">
        <v>4</v>
      </c>
      <c r="AS56">
        <v>3</v>
      </c>
      <c r="AT56">
        <v>4</v>
      </c>
      <c r="AU56">
        <v>1</v>
      </c>
      <c r="AV56">
        <v>4</v>
      </c>
      <c r="AW56">
        <v>1</v>
      </c>
      <c r="AX56">
        <v>4</v>
      </c>
      <c r="AY56">
        <v>1</v>
      </c>
      <c r="AZ56">
        <v>2</v>
      </c>
      <c r="BA56">
        <v>4</v>
      </c>
      <c r="BB56">
        <v>1</v>
      </c>
      <c r="BC56">
        <v>0.98</v>
      </c>
      <c r="BD56">
        <v>0</v>
      </c>
      <c r="BE56">
        <v>0</v>
      </c>
      <c r="BF56">
        <v>0.45</v>
      </c>
      <c r="BG56">
        <v>0</v>
      </c>
      <c r="BH56">
        <v>0</v>
      </c>
      <c r="BI56">
        <v>0</v>
      </c>
      <c r="BJ56">
        <v>0</v>
      </c>
    </row>
    <row r="57" spans="4:62" x14ac:dyDescent="0.2">
      <c r="D57">
        <v>22</v>
      </c>
      <c r="E57" s="1">
        <v>129</v>
      </c>
      <c r="F57" s="1" t="s">
        <v>19</v>
      </c>
      <c r="G57" s="1">
        <v>1</v>
      </c>
      <c r="H57" s="1" t="s">
        <v>26</v>
      </c>
      <c r="I57" s="1">
        <v>3</v>
      </c>
      <c r="J57" s="2">
        <v>41751</v>
      </c>
      <c r="K57" s="1">
        <v>0</v>
      </c>
      <c r="L57" s="1" t="s">
        <v>13</v>
      </c>
      <c r="M57" s="1"/>
      <c r="N57" s="1">
        <v>0.45</v>
      </c>
      <c r="O57" s="1">
        <v>0</v>
      </c>
      <c r="P57" s="1">
        <v>0</v>
      </c>
      <c r="Q57" s="1">
        <v>0.4</v>
      </c>
      <c r="R57" s="1">
        <v>0</v>
      </c>
      <c r="S57" s="1">
        <v>0</v>
      </c>
      <c r="T57" s="1">
        <v>0</v>
      </c>
      <c r="U57" s="1">
        <v>0</v>
      </c>
      <c r="V57" s="1" t="s">
        <v>16</v>
      </c>
      <c r="W57" s="1" t="s">
        <v>16</v>
      </c>
      <c r="X57" s="1" t="s">
        <v>15</v>
      </c>
      <c r="Y57" t="s">
        <v>76</v>
      </c>
      <c r="Z57">
        <v>35</v>
      </c>
      <c r="AA57" t="s">
        <v>73</v>
      </c>
      <c r="AB57">
        <v>2</v>
      </c>
      <c r="AC57">
        <v>55</v>
      </c>
      <c r="AD57">
        <v>127</v>
      </c>
      <c r="AE57">
        <v>138</v>
      </c>
      <c r="AF57">
        <v>137</v>
      </c>
      <c r="AG57">
        <v>110</v>
      </c>
      <c r="AH57">
        <v>49.3</v>
      </c>
      <c r="AI57">
        <v>65.5</v>
      </c>
      <c r="AJ57">
        <v>4</v>
      </c>
      <c r="AK57">
        <v>3</v>
      </c>
      <c r="AL57">
        <v>3</v>
      </c>
      <c r="AM57">
        <v>3</v>
      </c>
      <c r="AN57">
        <v>3</v>
      </c>
      <c r="AO57">
        <v>3</v>
      </c>
      <c r="AP57">
        <v>3</v>
      </c>
      <c r="AQ57">
        <v>3</v>
      </c>
      <c r="AR57">
        <v>2</v>
      </c>
      <c r="AS57">
        <v>4</v>
      </c>
      <c r="AT57">
        <v>2</v>
      </c>
      <c r="AU57">
        <v>1</v>
      </c>
      <c r="AW57">
        <v>3</v>
      </c>
      <c r="AX57">
        <v>2</v>
      </c>
      <c r="AY57">
        <v>3</v>
      </c>
      <c r="AZ57">
        <v>2</v>
      </c>
      <c r="BA57">
        <v>2</v>
      </c>
      <c r="BB57">
        <v>3</v>
      </c>
      <c r="BC57">
        <v>0.83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0.81</v>
      </c>
      <c r="BJ57">
        <v>0</v>
      </c>
    </row>
    <row r="58" spans="4:62" ht="15" x14ac:dyDescent="0.25">
      <c r="D58">
        <v>12</v>
      </c>
      <c r="E58" s="1">
        <v>131</v>
      </c>
      <c r="F58" s="1" t="s">
        <v>19</v>
      </c>
      <c r="G58" s="1">
        <v>1</v>
      </c>
      <c r="H58" s="1" t="s">
        <v>26</v>
      </c>
      <c r="I58" s="1">
        <v>3</v>
      </c>
      <c r="J58" s="2">
        <v>41712</v>
      </c>
      <c r="K58" s="1">
        <v>1</v>
      </c>
      <c r="L58" s="1" t="s">
        <v>12</v>
      </c>
      <c r="M58" s="1"/>
      <c r="N58" s="1">
        <v>0.59</v>
      </c>
      <c r="O58" s="1">
        <v>0.43</v>
      </c>
      <c r="P58" s="1">
        <v>0.45</v>
      </c>
      <c r="Q58" s="1">
        <v>0.57999999999999996</v>
      </c>
      <c r="R58" s="1">
        <v>0.59</v>
      </c>
      <c r="S58" s="1">
        <v>0</v>
      </c>
      <c r="T58" s="1">
        <v>0.45</v>
      </c>
      <c r="U58" s="1">
        <v>0.53</v>
      </c>
      <c r="V58" s="1" t="s">
        <v>16</v>
      </c>
      <c r="W58" s="1" t="s">
        <v>16</v>
      </c>
      <c r="X58" s="1" t="s">
        <v>15</v>
      </c>
      <c r="Y58" t="s">
        <v>77</v>
      </c>
      <c r="Z58">
        <v>55</v>
      </c>
      <c r="AA58" t="s">
        <v>73</v>
      </c>
      <c r="AB58">
        <v>1</v>
      </c>
      <c r="AC58">
        <v>73</v>
      </c>
      <c r="AD58">
        <v>116</v>
      </c>
      <c r="AE58">
        <v>135</v>
      </c>
      <c r="AF58">
        <v>112</v>
      </c>
      <c r="AG58">
        <v>129</v>
      </c>
      <c r="AH58" s="10">
        <v>49.3</v>
      </c>
      <c r="AI58" s="10">
        <v>54.08</v>
      </c>
      <c r="AJ58">
        <v>4</v>
      </c>
      <c r="AK58">
        <v>1</v>
      </c>
      <c r="AL58">
        <v>2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3</v>
      </c>
      <c r="AS58">
        <v>1</v>
      </c>
      <c r="AT58">
        <v>4</v>
      </c>
      <c r="AU58">
        <v>1</v>
      </c>
      <c r="AV58">
        <v>2</v>
      </c>
      <c r="AW58">
        <v>2</v>
      </c>
      <c r="AX58">
        <v>3</v>
      </c>
      <c r="AY58">
        <v>2</v>
      </c>
      <c r="AZ58">
        <v>2</v>
      </c>
      <c r="BA58">
        <v>2</v>
      </c>
      <c r="BB58">
        <v>1</v>
      </c>
      <c r="BC58">
        <v>0.95</v>
      </c>
      <c r="BD58">
        <v>0.5</v>
      </c>
      <c r="BE58">
        <v>0.52</v>
      </c>
      <c r="BF58">
        <v>0</v>
      </c>
      <c r="BG58">
        <v>0.4</v>
      </c>
      <c r="BH58">
        <v>0.42</v>
      </c>
      <c r="BI58">
        <v>0</v>
      </c>
      <c r="BJ58">
        <v>0</v>
      </c>
    </row>
    <row r="59" spans="4:62" ht="15" x14ac:dyDescent="0.25">
      <c r="D59">
        <v>5</v>
      </c>
      <c r="E59" s="1">
        <v>133</v>
      </c>
      <c r="F59" s="1" t="s">
        <v>19</v>
      </c>
      <c r="G59" s="1">
        <v>1</v>
      </c>
      <c r="H59" s="1" t="s">
        <v>26</v>
      </c>
      <c r="I59" s="1">
        <v>3</v>
      </c>
      <c r="J59" s="2">
        <v>41716</v>
      </c>
      <c r="K59" s="1">
        <v>0</v>
      </c>
      <c r="L59" s="1" t="s">
        <v>12</v>
      </c>
      <c r="M59" s="1"/>
      <c r="N59" s="1">
        <v>0.56999999999999995</v>
      </c>
      <c r="O59" s="1">
        <v>0.62</v>
      </c>
      <c r="P59" s="1">
        <v>0.48</v>
      </c>
      <c r="Q59" s="1">
        <v>0</v>
      </c>
      <c r="R59" s="1">
        <v>0.56000000000000005</v>
      </c>
      <c r="S59" s="1">
        <v>0.43</v>
      </c>
      <c r="T59" s="1">
        <v>0</v>
      </c>
      <c r="U59" s="1">
        <v>0.42</v>
      </c>
      <c r="V59" t="s">
        <v>16</v>
      </c>
      <c r="X59" s="1" t="s">
        <v>15</v>
      </c>
      <c r="Y59" t="s">
        <v>76</v>
      </c>
      <c r="Z59">
        <v>35</v>
      </c>
      <c r="AA59" t="s">
        <v>73</v>
      </c>
      <c r="AB59">
        <v>2</v>
      </c>
      <c r="AC59">
        <v>73</v>
      </c>
      <c r="AD59">
        <v>128</v>
      </c>
      <c r="AE59">
        <v>76</v>
      </c>
      <c r="AF59">
        <v>134</v>
      </c>
      <c r="AG59">
        <v>138</v>
      </c>
      <c r="AH59">
        <v>49.3</v>
      </c>
      <c r="AI59" s="10">
        <v>42.68</v>
      </c>
      <c r="AJ59">
        <v>4</v>
      </c>
      <c r="AK59">
        <v>1</v>
      </c>
      <c r="AL59">
        <v>2</v>
      </c>
      <c r="AM59">
        <v>1</v>
      </c>
      <c r="AN59">
        <v>2</v>
      </c>
      <c r="AO59">
        <v>1</v>
      </c>
      <c r="AP59">
        <v>2</v>
      </c>
      <c r="AQ59">
        <v>3</v>
      </c>
      <c r="AR59">
        <v>3</v>
      </c>
      <c r="AS59">
        <v>3</v>
      </c>
      <c r="AT59">
        <v>3</v>
      </c>
      <c r="AU59">
        <v>1</v>
      </c>
      <c r="AV59">
        <v>3</v>
      </c>
      <c r="AW59">
        <v>2</v>
      </c>
      <c r="AX59">
        <v>3</v>
      </c>
      <c r="AY59">
        <v>2</v>
      </c>
      <c r="AZ59">
        <v>3</v>
      </c>
      <c r="BA59">
        <v>2</v>
      </c>
      <c r="BB59">
        <v>2</v>
      </c>
      <c r="BC59">
        <v>1.06</v>
      </c>
      <c r="BD59">
        <v>0.44</v>
      </c>
      <c r="BE59">
        <v>0</v>
      </c>
      <c r="BF59">
        <v>0.56999999999999995</v>
      </c>
      <c r="BG59">
        <v>0.55000000000000004</v>
      </c>
      <c r="BH59">
        <v>0.18</v>
      </c>
      <c r="BI59">
        <v>0.1</v>
      </c>
      <c r="BJ59">
        <v>0.17</v>
      </c>
    </row>
    <row r="60" spans="4:62" ht="15" x14ac:dyDescent="0.25">
      <c r="D60">
        <v>18</v>
      </c>
      <c r="E60" s="1">
        <v>134</v>
      </c>
      <c r="F60" s="1" t="s">
        <v>19</v>
      </c>
      <c r="G60" s="1">
        <v>1</v>
      </c>
      <c r="H60" s="1" t="s">
        <v>26</v>
      </c>
      <c r="I60" s="1">
        <v>3</v>
      </c>
      <c r="J60" s="2">
        <v>41699</v>
      </c>
      <c r="K60" s="1">
        <v>3</v>
      </c>
      <c r="L60" s="1" t="s">
        <v>12</v>
      </c>
      <c r="M60" s="1"/>
      <c r="N60" s="1">
        <v>0.55000000000000004</v>
      </c>
      <c r="O60" s="1">
        <v>0.52</v>
      </c>
      <c r="P60" s="1">
        <v>0.56000000000000005</v>
      </c>
      <c r="Q60" s="1">
        <v>0.5</v>
      </c>
      <c r="R60" s="1">
        <v>0.47</v>
      </c>
      <c r="S60" s="1">
        <v>0.51</v>
      </c>
      <c r="T60" s="1">
        <v>0.32</v>
      </c>
      <c r="U60" s="1">
        <v>0.53</v>
      </c>
      <c r="V60" s="1" t="s">
        <v>15</v>
      </c>
      <c r="W60" s="1" t="s">
        <v>16</v>
      </c>
      <c r="X60" s="1" t="s">
        <v>15</v>
      </c>
      <c r="Y60" t="s">
        <v>76</v>
      </c>
      <c r="Z60">
        <v>35</v>
      </c>
      <c r="AA60" t="s">
        <v>75</v>
      </c>
      <c r="AB60">
        <v>1</v>
      </c>
      <c r="AC60">
        <v>72</v>
      </c>
      <c r="AD60">
        <v>128</v>
      </c>
      <c r="AE60">
        <v>113</v>
      </c>
      <c r="AF60">
        <v>122</v>
      </c>
      <c r="AG60">
        <v>136</v>
      </c>
      <c r="AH60">
        <v>49.3</v>
      </c>
      <c r="AI60" s="10">
        <v>42.68</v>
      </c>
      <c r="AJ60">
        <v>3</v>
      </c>
      <c r="AK60">
        <v>1</v>
      </c>
      <c r="AL60">
        <v>3</v>
      </c>
      <c r="AM60">
        <v>2</v>
      </c>
      <c r="AN60">
        <v>1</v>
      </c>
      <c r="AO60">
        <v>1</v>
      </c>
      <c r="AP60">
        <v>3</v>
      </c>
      <c r="AQ60">
        <v>2</v>
      </c>
      <c r="AR60">
        <v>3</v>
      </c>
      <c r="AS60">
        <v>1</v>
      </c>
      <c r="AT60">
        <v>4</v>
      </c>
      <c r="AU60">
        <v>1</v>
      </c>
      <c r="AV60">
        <v>3</v>
      </c>
      <c r="AW60">
        <v>1</v>
      </c>
      <c r="AX60">
        <v>2</v>
      </c>
      <c r="AY60">
        <v>2</v>
      </c>
      <c r="AZ60">
        <v>2</v>
      </c>
      <c r="BA60">
        <v>1</v>
      </c>
      <c r="BB60">
        <v>1</v>
      </c>
      <c r="BC60">
        <v>1.78</v>
      </c>
      <c r="BD60">
        <v>1.02</v>
      </c>
      <c r="BE60">
        <v>0.14000000000000001</v>
      </c>
      <c r="BF60">
        <v>0.7</v>
      </c>
      <c r="BG60">
        <v>0.61</v>
      </c>
      <c r="BH60">
        <v>0.48</v>
      </c>
      <c r="BI60">
        <v>0.13</v>
      </c>
      <c r="BJ60">
        <v>0.06</v>
      </c>
    </row>
    <row r="61" spans="4:62" ht="15" x14ac:dyDescent="0.25">
      <c r="D61">
        <v>16</v>
      </c>
      <c r="E61" s="1">
        <v>135</v>
      </c>
      <c r="F61" s="1" t="s">
        <v>19</v>
      </c>
      <c r="G61" s="1">
        <v>1</v>
      </c>
      <c r="H61" s="1" t="s">
        <v>26</v>
      </c>
      <c r="I61" s="1">
        <v>3</v>
      </c>
      <c r="J61" s="2">
        <v>41724</v>
      </c>
      <c r="K61" s="1">
        <v>0</v>
      </c>
      <c r="L61" s="1" t="s">
        <v>14</v>
      </c>
      <c r="M61" s="1"/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 t="s">
        <v>15</v>
      </c>
      <c r="X61" s="1" t="s">
        <v>15</v>
      </c>
      <c r="Y61" t="s">
        <v>74</v>
      </c>
      <c r="Z61">
        <v>25</v>
      </c>
      <c r="AA61" t="s">
        <v>75</v>
      </c>
      <c r="AB61">
        <v>1</v>
      </c>
      <c r="AC61">
        <v>123</v>
      </c>
      <c r="AD61">
        <v>91</v>
      </c>
      <c r="AE61">
        <v>70</v>
      </c>
      <c r="AF61">
        <v>143</v>
      </c>
      <c r="AG61">
        <v>71</v>
      </c>
      <c r="AH61">
        <v>55.85</v>
      </c>
      <c r="AI61" s="10">
        <v>50.74</v>
      </c>
      <c r="AJ61">
        <v>4</v>
      </c>
      <c r="AK61">
        <v>1</v>
      </c>
      <c r="AM61">
        <v>2</v>
      </c>
      <c r="AN61">
        <v>3</v>
      </c>
      <c r="AO61">
        <v>2</v>
      </c>
      <c r="AP61">
        <v>3</v>
      </c>
      <c r="AQ61">
        <v>2</v>
      </c>
      <c r="AR61">
        <v>3</v>
      </c>
      <c r="AS61">
        <v>2</v>
      </c>
      <c r="AT61">
        <v>4</v>
      </c>
      <c r="AU61">
        <v>1</v>
      </c>
      <c r="AV61">
        <v>3</v>
      </c>
      <c r="AW61">
        <v>2</v>
      </c>
      <c r="AX61">
        <v>4</v>
      </c>
      <c r="AY61">
        <v>1</v>
      </c>
      <c r="AZ61">
        <v>1</v>
      </c>
      <c r="BA61">
        <v>3</v>
      </c>
      <c r="BB61">
        <v>2</v>
      </c>
      <c r="BC61">
        <v>1.33</v>
      </c>
      <c r="BD61">
        <v>0.85</v>
      </c>
      <c r="BE61">
        <v>2.04</v>
      </c>
      <c r="BF61">
        <v>0.69</v>
      </c>
      <c r="BG61">
        <v>0.84</v>
      </c>
      <c r="BH61">
        <v>0.65</v>
      </c>
      <c r="BI61">
        <v>0.57999999999999996</v>
      </c>
      <c r="BJ61">
        <v>0.41</v>
      </c>
    </row>
    <row r="62" spans="4:62" x14ac:dyDescent="0.2">
      <c r="D62">
        <v>23</v>
      </c>
      <c r="E62" s="1">
        <v>136</v>
      </c>
      <c r="F62" s="1" t="s">
        <v>19</v>
      </c>
      <c r="G62" s="1">
        <v>1</v>
      </c>
      <c r="H62" s="1" t="s">
        <v>26</v>
      </c>
      <c r="I62" s="1">
        <v>3</v>
      </c>
      <c r="J62" s="2">
        <v>41731</v>
      </c>
      <c r="K62" s="1">
        <v>0</v>
      </c>
      <c r="L62" s="1" t="s">
        <v>13</v>
      </c>
      <c r="M62" s="1"/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 t="s">
        <v>16</v>
      </c>
      <c r="X62" s="1" t="s">
        <v>15</v>
      </c>
      <c r="Y62" t="s">
        <v>74</v>
      </c>
      <c r="Z62">
        <v>25</v>
      </c>
      <c r="AA62" t="s">
        <v>73</v>
      </c>
      <c r="AB62">
        <v>2</v>
      </c>
      <c r="AC62">
        <v>89</v>
      </c>
      <c r="AD62">
        <v>122</v>
      </c>
      <c r="AE62">
        <v>125</v>
      </c>
      <c r="AF62">
        <v>125</v>
      </c>
      <c r="AG62">
        <v>115</v>
      </c>
      <c r="AH62">
        <v>49.3</v>
      </c>
      <c r="AI62">
        <v>42.68</v>
      </c>
      <c r="AK62">
        <v>1</v>
      </c>
      <c r="AL62">
        <v>4</v>
      </c>
      <c r="AM62">
        <v>2</v>
      </c>
      <c r="AN62">
        <v>3</v>
      </c>
      <c r="AO62">
        <v>1</v>
      </c>
      <c r="AP62">
        <v>2</v>
      </c>
      <c r="AQ62">
        <v>1</v>
      </c>
      <c r="AR62">
        <v>3</v>
      </c>
      <c r="AT62">
        <v>3</v>
      </c>
      <c r="AU62">
        <v>1</v>
      </c>
      <c r="AV62">
        <v>3</v>
      </c>
      <c r="AW62">
        <v>2</v>
      </c>
      <c r="AX62">
        <v>3</v>
      </c>
      <c r="AY62">
        <v>1</v>
      </c>
      <c r="AZ62">
        <v>1</v>
      </c>
      <c r="BA62">
        <v>3</v>
      </c>
      <c r="BB62">
        <v>1</v>
      </c>
      <c r="BC62">
        <v>0.65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</row>
    <row r="63" spans="4:62" ht="15" x14ac:dyDescent="0.25">
      <c r="D63">
        <v>24</v>
      </c>
      <c r="E63" s="1">
        <v>140</v>
      </c>
      <c r="F63" s="1" t="s">
        <v>19</v>
      </c>
      <c r="G63" s="1">
        <v>1</v>
      </c>
      <c r="H63" s="1" t="s">
        <v>26</v>
      </c>
      <c r="I63" s="1">
        <v>3</v>
      </c>
      <c r="J63" s="2">
        <v>41706</v>
      </c>
      <c r="K63" s="1">
        <v>1</v>
      </c>
      <c r="L63" s="1" t="s">
        <v>12</v>
      </c>
      <c r="M63" s="1"/>
      <c r="N63" s="1">
        <v>0</v>
      </c>
      <c r="O63" s="1">
        <v>0</v>
      </c>
      <c r="P63" s="1">
        <v>0</v>
      </c>
      <c r="Q63" s="1">
        <v>0</v>
      </c>
      <c r="R63" s="1">
        <v>0.53</v>
      </c>
      <c r="S63" s="1">
        <v>0</v>
      </c>
      <c r="T63" s="1">
        <v>0</v>
      </c>
      <c r="V63" t="s">
        <v>16</v>
      </c>
      <c r="X63" s="1" t="s">
        <v>15</v>
      </c>
      <c r="Y63" t="s">
        <v>72</v>
      </c>
      <c r="Z63">
        <v>45</v>
      </c>
      <c r="AA63" t="s">
        <v>73</v>
      </c>
      <c r="AB63">
        <v>2</v>
      </c>
      <c r="AC63">
        <v>86</v>
      </c>
      <c r="AD63">
        <v>116</v>
      </c>
      <c r="AE63">
        <v>132</v>
      </c>
      <c r="AF63">
        <v>122</v>
      </c>
      <c r="AG63">
        <v>120</v>
      </c>
      <c r="AH63" s="10">
        <v>51.5</v>
      </c>
      <c r="AI63" s="10">
        <v>44.93</v>
      </c>
      <c r="AJ63">
        <v>4</v>
      </c>
      <c r="AK63">
        <v>1</v>
      </c>
      <c r="AL63">
        <v>3</v>
      </c>
      <c r="AM63">
        <v>1</v>
      </c>
      <c r="AN63">
        <v>2</v>
      </c>
      <c r="AO63">
        <v>1</v>
      </c>
      <c r="AP63">
        <v>3</v>
      </c>
      <c r="AQ63">
        <v>2</v>
      </c>
      <c r="AR63">
        <v>3</v>
      </c>
      <c r="AS63">
        <v>1</v>
      </c>
      <c r="AT63">
        <v>3</v>
      </c>
      <c r="AU63">
        <v>1</v>
      </c>
      <c r="AV63">
        <v>4</v>
      </c>
      <c r="AW63">
        <v>1</v>
      </c>
      <c r="AX63">
        <v>4</v>
      </c>
      <c r="AY63">
        <v>2</v>
      </c>
      <c r="AZ63">
        <v>2</v>
      </c>
      <c r="BA63">
        <v>3</v>
      </c>
      <c r="BB63">
        <v>1</v>
      </c>
      <c r="BC63">
        <v>0.69</v>
      </c>
      <c r="BD63">
        <v>0.51</v>
      </c>
      <c r="BE63">
        <v>0.44</v>
      </c>
      <c r="BF63">
        <v>0</v>
      </c>
      <c r="BG63">
        <v>0</v>
      </c>
      <c r="BH63">
        <v>0.66</v>
      </c>
      <c r="BI63">
        <v>0.53</v>
      </c>
      <c r="BJ63">
        <v>0.83</v>
      </c>
    </row>
    <row r="64" spans="4:62" ht="15" x14ac:dyDescent="0.25">
      <c r="D64">
        <v>19</v>
      </c>
      <c r="E64" s="1">
        <v>141</v>
      </c>
      <c r="F64" s="1" t="s">
        <v>19</v>
      </c>
      <c r="G64" s="1">
        <v>1</v>
      </c>
      <c r="H64" s="1" t="s">
        <v>26</v>
      </c>
      <c r="I64" s="1">
        <v>3</v>
      </c>
      <c r="J64" s="2">
        <v>41718</v>
      </c>
      <c r="K64" s="1">
        <v>0</v>
      </c>
      <c r="L64" s="1" t="s">
        <v>13</v>
      </c>
      <c r="M64" s="1"/>
      <c r="N64" s="1">
        <v>0.57999999999999996</v>
      </c>
      <c r="O64" s="1">
        <v>0.59</v>
      </c>
      <c r="P64" s="1">
        <v>0.44</v>
      </c>
      <c r="Q64" s="1">
        <v>0.44</v>
      </c>
      <c r="R64" s="1">
        <v>0</v>
      </c>
      <c r="S64" s="1">
        <v>0.5</v>
      </c>
      <c r="T64" s="1">
        <v>0</v>
      </c>
      <c r="U64" s="1">
        <v>0.56000000000000005</v>
      </c>
      <c r="V64" s="1" t="s">
        <v>16</v>
      </c>
      <c r="X64" s="1" t="s">
        <v>15</v>
      </c>
      <c r="Y64" t="s">
        <v>77</v>
      </c>
      <c r="Z64">
        <v>55</v>
      </c>
      <c r="AA64" t="s">
        <v>73</v>
      </c>
      <c r="AB64">
        <v>2</v>
      </c>
      <c r="AC64">
        <v>107</v>
      </c>
      <c r="AD64">
        <v>101</v>
      </c>
      <c r="AE64">
        <v>99</v>
      </c>
      <c r="AF64">
        <v>106</v>
      </c>
      <c r="AG64">
        <v>130</v>
      </c>
      <c r="AH64" s="10">
        <v>55.83</v>
      </c>
      <c r="AI64" s="10">
        <v>42.68</v>
      </c>
      <c r="AJ64">
        <v>4</v>
      </c>
      <c r="AK64">
        <v>1</v>
      </c>
      <c r="AL64">
        <v>4</v>
      </c>
      <c r="AM64">
        <v>2</v>
      </c>
      <c r="AN64">
        <v>2</v>
      </c>
      <c r="AO64">
        <v>1</v>
      </c>
      <c r="AP64">
        <v>2</v>
      </c>
      <c r="AQ64">
        <v>1</v>
      </c>
      <c r="AR64">
        <v>2</v>
      </c>
      <c r="AS64">
        <v>2</v>
      </c>
      <c r="AT64">
        <v>3</v>
      </c>
      <c r="AU64">
        <v>2</v>
      </c>
      <c r="AV64">
        <v>2</v>
      </c>
      <c r="AW64">
        <v>2</v>
      </c>
      <c r="AX64">
        <v>3</v>
      </c>
      <c r="AY64">
        <v>1</v>
      </c>
      <c r="AZ64">
        <v>1</v>
      </c>
      <c r="BA64">
        <v>3</v>
      </c>
      <c r="BB64">
        <v>1</v>
      </c>
      <c r="BC64">
        <v>1.94</v>
      </c>
      <c r="BD64">
        <v>0.59</v>
      </c>
      <c r="BE64">
        <v>0</v>
      </c>
      <c r="BF64">
        <v>0.65</v>
      </c>
      <c r="BG64">
        <v>0</v>
      </c>
      <c r="BH64">
        <v>0</v>
      </c>
      <c r="BI64">
        <v>0</v>
      </c>
      <c r="BJ64">
        <v>0</v>
      </c>
    </row>
    <row r="65" spans="4:62" ht="15" x14ac:dyDescent="0.25">
      <c r="D65">
        <v>13</v>
      </c>
      <c r="E65" s="1">
        <v>143</v>
      </c>
      <c r="F65" s="1" t="s">
        <v>19</v>
      </c>
      <c r="G65" s="1">
        <v>1</v>
      </c>
      <c r="H65" s="1" t="s">
        <v>26</v>
      </c>
      <c r="I65" s="1">
        <v>3</v>
      </c>
      <c r="J65" s="2">
        <v>41707</v>
      </c>
      <c r="K65" s="1">
        <v>0</v>
      </c>
      <c r="L65" s="1" t="s">
        <v>12</v>
      </c>
      <c r="M65" s="1"/>
      <c r="N65" s="1">
        <v>0.55000000000000004</v>
      </c>
      <c r="O65" s="1">
        <v>0</v>
      </c>
      <c r="P65" s="1">
        <v>0</v>
      </c>
      <c r="Q65" s="1">
        <v>0</v>
      </c>
      <c r="R65" s="1">
        <v>0</v>
      </c>
      <c r="S65" s="1">
        <v>0.45</v>
      </c>
      <c r="T65" s="1">
        <v>0</v>
      </c>
      <c r="U65" s="1">
        <v>0</v>
      </c>
      <c r="V65" t="s">
        <v>16</v>
      </c>
      <c r="X65" s="1" t="s">
        <v>15</v>
      </c>
      <c r="Y65" t="s">
        <v>74</v>
      </c>
      <c r="Z65">
        <v>25</v>
      </c>
      <c r="AA65" t="s">
        <v>73</v>
      </c>
      <c r="AB65">
        <v>2</v>
      </c>
      <c r="AC65">
        <v>88</v>
      </c>
      <c r="AD65">
        <v>116</v>
      </c>
      <c r="AE65">
        <v>102</v>
      </c>
      <c r="AF65">
        <v>93</v>
      </c>
      <c r="AG65">
        <v>143</v>
      </c>
      <c r="AH65">
        <v>55.83</v>
      </c>
      <c r="AI65" s="10">
        <v>42.68</v>
      </c>
      <c r="AJ65">
        <v>3</v>
      </c>
      <c r="AK65">
        <v>1</v>
      </c>
      <c r="AL65">
        <v>4</v>
      </c>
      <c r="AM65">
        <v>1</v>
      </c>
      <c r="AN65">
        <v>2</v>
      </c>
      <c r="AO65">
        <v>2</v>
      </c>
      <c r="AP65">
        <v>2</v>
      </c>
      <c r="AQ65">
        <v>1</v>
      </c>
      <c r="AR65">
        <v>3</v>
      </c>
      <c r="AS65">
        <v>1</v>
      </c>
      <c r="AT65">
        <v>3</v>
      </c>
      <c r="AU65">
        <v>1</v>
      </c>
      <c r="AV65">
        <v>3</v>
      </c>
      <c r="AW65">
        <v>2</v>
      </c>
      <c r="AX65">
        <v>4</v>
      </c>
      <c r="AY65">
        <v>1</v>
      </c>
      <c r="AZ65">
        <v>2</v>
      </c>
      <c r="BA65">
        <v>3</v>
      </c>
      <c r="BB65">
        <v>1</v>
      </c>
    </row>
    <row r="66" spans="4:62" ht="15" x14ac:dyDescent="0.25">
      <c r="D66">
        <v>6</v>
      </c>
      <c r="E66" s="1">
        <v>144</v>
      </c>
      <c r="F66" s="1" t="s">
        <v>19</v>
      </c>
      <c r="G66" s="1">
        <v>1</v>
      </c>
      <c r="H66" s="1" t="s">
        <v>26</v>
      </c>
      <c r="I66" s="1">
        <v>3</v>
      </c>
      <c r="J66" s="2">
        <v>41702</v>
      </c>
      <c r="K66" s="1">
        <v>5</v>
      </c>
      <c r="L66" s="1" t="s">
        <v>13</v>
      </c>
      <c r="M66" s="1"/>
      <c r="N66" s="1">
        <v>0.65</v>
      </c>
      <c r="O66" s="1">
        <v>0.43</v>
      </c>
      <c r="P66" s="1">
        <v>0.23</v>
      </c>
      <c r="Q66" s="1">
        <v>0.32</v>
      </c>
      <c r="R66" s="1">
        <v>0.65</v>
      </c>
      <c r="S66" s="1">
        <v>0.47</v>
      </c>
      <c r="T66" s="1">
        <v>0.42</v>
      </c>
      <c r="U66" s="1">
        <v>0.23</v>
      </c>
      <c r="V66" t="s">
        <v>16</v>
      </c>
      <c r="W66" s="1" t="s">
        <v>16</v>
      </c>
      <c r="X66" s="1" t="s">
        <v>15</v>
      </c>
      <c r="Y66" t="s">
        <v>72</v>
      </c>
      <c r="Z66">
        <v>45</v>
      </c>
      <c r="AA66" t="s">
        <v>73</v>
      </c>
      <c r="AB66">
        <v>2</v>
      </c>
      <c r="AC66">
        <v>79</v>
      </c>
      <c r="AD66">
        <v>102</v>
      </c>
      <c r="AE66">
        <v>115</v>
      </c>
      <c r="AF66">
        <v>138</v>
      </c>
      <c r="AG66">
        <v>150</v>
      </c>
      <c r="AH66">
        <v>55.83</v>
      </c>
      <c r="AI66" s="10">
        <v>59.67</v>
      </c>
      <c r="AJ66">
        <v>4</v>
      </c>
      <c r="AK66">
        <v>1</v>
      </c>
      <c r="AL66">
        <v>4</v>
      </c>
      <c r="AM66">
        <v>2</v>
      </c>
      <c r="AN66">
        <v>3</v>
      </c>
      <c r="AO66">
        <v>2</v>
      </c>
      <c r="AP66">
        <v>2</v>
      </c>
      <c r="AQ66">
        <v>2</v>
      </c>
      <c r="AR66">
        <v>3</v>
      </c>
      <c r="AS66">
        <v>4</v>
      </c>
      <c r="AT66">
        <v>4</v>
      </c>
      <c r="AU66">
        <v>1</v>
      </c>
      <c r="AV66">
        <v>3</v>
      </c>
      <c r="AW66">
        <v>3</v>
      </c>
      <c r="AX66">
        <v>3</v>
      </c>
      <c r="AY66">
        <v>3</v>
      </c>
      <c r="AZ66">
        <v>2</v>
      </c>
      <c r="BA66">
        <v>2</v>
      </c>
      <c r="BB66">
        <v>2</v>
      </c>
    </row>
    <row r="67" spans="4:62" x14ac:dyDescent="0.2">
      <c r="D67">
        <v>1</v>
      </c>
      <c r="E67" s="1">
        <v>147</v>
      </c>
      <c r="F67" s="1" t="s">
        <v>19</v>
      </c>
      <c r="G67" s="1">
        <v>1</v>
      </c>
      <c r="H67" s="1" t="s">
        <v>26</v>
      </c>
      <c r="I67" s="1">
        <v>3</v>
      </c>
      <c r="J67" s="2">
        <v>41722</v>
      </c>
      <c r="K67" s="1">
        <v>2</v>
      </c>
      <c r="L67" s="1" t="s">
        <v>13</v>
      </c>
      <c r="M67" s="1"/>
      <c r="N67" s="1">
        <v>0</v>
      </c>
      <c r="O67" s="1">
        <v>0</v>
      </c>
      <c r="P67" s="1">
        <v>0</v>
      </c>
      <c r="Q67" s="1">
        <v>0.53</v>
      </c>
      <c r="R67" s="1">
        <v>0.65</v>
      </c>
      <c r="S67" s="1">
        <v>0.45</v>
      </c>
      <c r="T67" s="1">
        <v>0</v>
      </c>
      <c r="U67" s="1">
        <v>0</v>
      </c>
      <c r="V67" s="1" t="s">
        <v>15</v>
      </c>
      <c r="W67" s="1" t="s">
        <v>15</v>
      </c>
      <c r="X67" s="1" t="s">
        <v>15</v>
      </c>
      <c r="Y67" t="s">
        <v>72</v>
      </c>
      <c r="Z67">
        <v>45</v>
      </c>
      <c r="AA67" t="s">
        <v>73</v>
      </c>
      <c r="AB67">
        <v>2</v>
      </c>
      <c r="AC67">
        <v>61</v>
      </c>
      <c r="AD67">
        <v>139</v>
      </c>
      <c r="AE67">
        <v>127</v>
      </c>
      <c r="AF67">
        <v>120</v>
      </c>
      <c r="AG67">
        <v>151</v>
      </c>
      <c r="AH67">
        <v>48.73</v>
      </c>
      <c r="AI67">
        <v>53.71</v>
      </c>
      <c r="AJ67">
        <v>4</v>
      </c>
      <c r="AK67">
        <v>1</v>
      </c>
      <c r="AL67">
        <v>3</v>
      </c>
      <c r="AM67">
        <v>2</v>
      </c>
      <c r="AN67">
        <v>2</v>
      </c>
      <c r="AO67">
        <v>1</v>
      </c>
      <c r="AP67">
        <v>2</v>
      </c>
      <c r="AQ67">
        <v>2</v>
      </c>
      <c r="AR67">
        <v>2</v>
      </c>
      <c r="AS67">
        <v>2</v>
      </c>
      <c r="AT67">
        <v>3</v>
      </c>
      <c r="AU67">
        <v>1</v>
      </c>
      <c r="AV67">
        <v>3</v>
      </c>
      <c r="AW67">
        <v>2</v>
      </c>
      <c r="AX67">
        <v>3</v>
      </c>
      <c r="AY67">
        <v>1</v>
      </c>
      <c r="AZ67">
        <v>1</v>
      </c>
      <c r="BA67">
        <v>3</v>
      </c>
      <c r="BB67">
        <v>2</v>
      </c>
      <c r="BC67">
        <v>0.92</v>
      </c>
      <c r="BD67">
        <v>0.69</v>
      </c>
      <c r="BE67">
        <v>0.47</v>
      </c>
      <c r="BF67">
        <v>0.52</v>
      </c>
      <c r="BG67">
        <v>0</v>
      </c>
      <c r="BH67">
        <v>0.42</v>
      </c>
      <c r="BI67">
        <v>0.9</v>
      </c>
      <c r="BJ67">
        <v>0.43</v>
      </c>
    </row>
    <row r="68" spans="4:62" x14ac:dyDescent="0.2">
      <c r="D68" s="20">
        <v>38</v>
      </c>
      <c r="E68" s="1">
        <v>111</v>
      </c>
      <c r="F68" s="1" t="s">
        <v>20</v>
      </c>
      <c r="G68" s="1">
        <v>2</v>
      </c>
      <c r="H68" s="1" t="s">
        <v>20</v>
      </c>
      <c r="I68" s="1">
        <v>4</v>
      </c>
      <c r="J68" s="2">
        <v>41758</v>
      </c>
      <c r="K68" s="1">
        <v>3</v>
      </c>
      <c r="L68" s="1" t="s">
        <v>12</v>
      </c>
      <c r="M68" s="1"/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 t="s">
        <v>16</v>
      </c>
      <c r="W68" s="1" t="s">
        <v>16</v>
      </c>
      <c r="X68" s="1" t="s">
        <v>15</v>
      </c>
      <c r="Y68" t="s">
        <v>72</v>
      </c>
      <c r="Z68">
        <v>45</v>
      </c>
      <c r="AA68" t="s">
        <v>73</v>
      </c>
      <c r="AB68">
        <v>1</v>
      </c>
      <c r="AC68">
        <v>90</v>
      </c>
      <c r="AD68">
        <v>142</v>
      </c>
      <c r="AE68">
        <v>119</v>
      </c>
      <c r="AF68">
        <v>128</v>
      </c>
      <c r="AG68">
        <v>146</v>
      </c>
      <c r="AH68">
        <v>54.8</v>
      </c>
      <c r="AI68">
        <v>64.8</v>
      </c>
      <c r="AJ68">
        <v>4</v>
      </c>
      <c r="AK68">
        <v>3</v>
      </c>
      <c r="AL68">
        <v>3</v>
      </c>
      <c r="AM68">
        <v>2</v>
      </c>
      <c r="AN68">
        <v>3</v>
      </c>
      <c r="AO68">
        <v>1</v>
      </c>
      <c r="AP68">
        <v>2</v>
      </c>
      <c r="AQ68">
        <v>3</v>
      </c>
      <c r="AR68">
        <v>3</v>
      </c>
      <c r="AS68">
        <v>2</v>
      </c>
      <c r="AT68">
        <v>3</v>
      </c>
      <c r="AU68">
        <v>1</v>
      </c>
      <c r="AV68">
        <v>3</v>
      </c>
      <c r="AW68">
        <v>3</v>
      </c>
      <c r="AX68">
        <v>2</v>
      </c>
      <c r="AY68">
        <v>2</v>
      </c>
      <c r="AZ68">
        <v>2</v>
      </c>
      <c r="BA68">
        <v>2</v>
      </c>
      <c r="BB68">
        <v>2</v>
      </c>
    </row>
    <row r="69" spans="4:62" ht="15" x14ac:dyDescent="0.25">
      <c r="D69" s="20">
        <v>35</v>
      </c>
      <c r="E69" s="1">
        <v>115</v>
      </c>
      <c r="F69" s="1" t="s">
        <v>20</v>
      </c>
      <c r="G69" s="1">
        <v>2</v>
      </c>
      <c r="H69" s="1" t="s">
        <v>20</v>
      </c>
      <c r="I69" s="1">
        <v>4</v>
      </c>
      <c r="J69" s="2">
        <v>41802</v>
      </c>
      <c r="K69" s="1">
        <v>0</v>
      </c>
      <c r="L69" s="1" t="s">
        <v>13</v>
      </c>
      <c r="M69" s="1"/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 t="s">
        <v>16</v>
      </c>
      <c r="W69" s="1" t="s">
        <v>16</v>
      </c>
      <c r="X69" s="1" t="s">
        <v>15</v>
      </c>
      <c r="Y69" t="s">
        <v>76</v>
      </c>
      <c r="Z69">
        <v>35</v>
      </c>
      <c r="AA69" t="s">
        <v>73</v>
      </c>
      <c r="AB69">
        <v>1</v>
      </c>
      <c r="AC69">
        <v>121</v>
      </c>
      <c r="AD69">
        <v>158</v>
      </c>
      <c r="AE69">
        <v>109</v>
      </c>
      <c r="AF69">
        <v>109</v>
      </c>
      <c r="AG69">
        <v>125</v>
      </c>
      <c r="AH69" s="10">
        <v>64.400000000000006</v>
      </c>
      <c r="AI69" s="10">
        <v>53.71</v>
      </c>
      <c r="AJ69">
        <v>4</v>
      </c>
      <c r="AK69">
        <v>2</v>
      </c>
      <c r="AL69">
        <v>4</v>
      </c>
      <c r="AM69">
        <v>2</v>
      </c>
      <c r="AN69">
        <v>3</v>
      </c>
      <c r="AO69">
        <v>2</v>
      </c>
      <c r="AP69">
        <v>4</v>
      </c>
      <c r="AQ69">
        <v>2</v>
      </c>
      <c r="AR69">
        <v>3</v>
      </c>
      <c r="AS69">
        <v>1</v>
      </c>
      <c r="AT69">
        <v>4</v>
      </c>
      <c r="AU69">
        <v>1</v>
      </c>
      <c r="AV69">
        <v>4</v>
      </c>
      <c r="AW69">
        <v>2</v>
      </c>
      <c r="AX69">
        <v>3</v>
      </c>
      <c r="AY69">
        <v>2</v>
      </c>
      <c r="AZ69">
        <v>2</v>
      </c>
      <c r="BA69">
        <v>3</v>
      </c>
      <c r="BB69">
        <v>2</v>
      </c>
    </row>
    <row r="70" spans="4:62" ht="15" x14ac:dyDescent="0.25">
      <c r="D70" s="20">
        <v>33</v>
      </c>
      <c r="E70" s="1">
        <v>116</v>
      </c>
      <c r="F70" s="1" t="s">
        <v>20</v>
      </c>
      <c r="G70" s="1">
        <v>2</v>
      </c>
      <c r="H70" s="1" t="s">
        <v>20</v>
      </c>
      <c r="I70" s="1">
        <v>4</v>
      </c>
      <c r="J70" s="2">
        <v>41701</v>
      </c>
      <c r="K70" s="1">
        <v>1</v>
      </c>
      <c r="L70" s="1" t="s">
        <v>12</v>
      </c>
      <c r="M70" s="1"/>
      <c r="N70" s="1">
        <v>0.78</v>
      </c>
      <c r="O70" s="1">
        <v>0.53</v>
      </c>
      <c r="P70" s="1">
        <v>0.72</v>
      </c>
      <c r="Q70" s="1">
        <v>0.66</v>
      </c>
      <c r="R70" s="1">
        <v>0.71</v>
      </c>
      <c r="S70" s="1">
        <v>0.54</v>
      </c>
      <c r="T70" s="1">
        <v>0.35</v>
      </c>
      <c r="U70" s="1">
        <v>0.46</v>
      </c>
      <c r="V70" t="s">
        <v>16</v>
      </c>
      <c r="W70" s="1" t="s">
        <v>16</v>
      </c>
      <c r="X70" s="1" t="s">
        <v>15</v>
      </c>
      <c r="Y70" t="s">
        <v>77</v>
      </c>
      <c r="Z70">
        <v>55</v>
      </c>
      <c r="AA70" t="s">
        <v>73</v>
      </c>
      <c r="AB70">
        <v>1</v>
      </c>
      <c r="AC70">
        <v>106</v>
      </c>
      <c r="AD70">
        <v>83</v>
      </c>
      <c r="AE70">
        <v>74</v>
      </c>
      <c r="AF70">
        <v>142</v>
      </c>
      <c r="AG70">
        <v>126</v>
      </c>
      <c r="AH70" s="10">
        <v>54.08</v>
      </c>
      <c r="AI70" s="10">
        <v>53.71</v>
      </c>
      <c r="AJ70">
        <v>4</v>
      </c>
      <c r="AK70">
        <v>2</v>
      </c>
      <c r="AL70">
        <v>3</v>
      </c>
      <c r="AM70">
        <v>2</v>
      </c>
      <c r="AN70">
        <v>2</v>
      </c>
      <c r="AO70">
        <v>1</v>
      </c>
      <c r="AP70">
        <v>2</v>
      </c>
      <c r="AQ70">
        <v>2</v>
      </c>
      <c r="AR70">
        <v>3</v>
      </c>
      <c r="AS70">
        <v>2</v>
      </c>
      <c r="AT70">
        <v>4</v>
      </c>
      <c r="AU70">
        <v>1</v>
      </c>
      <c r="AV70">
        <v>3</v>
      </c>
      <c r="AW70">
        <v>3</v>
      </c>
      <c r="AX70">
        <v>3</v>
      </c>
      <c r="AY70">
        <v>2</v>
      </c>
      <c r="AZ70">
        <v>2</v>
      </c>
      <c r="BA70">
        <v>2</v>
      </c>
      <c r="BB70">
        <v>2</v>
      </c>
    </row>
    <row r="71" spans="4:62" ht="15" x14ac:dyDescent="0.25">
      <c r="D71" s="20">
        <v>41</v>
      </c>
      <c r="E71" s="1">
        <v>117</v>
      </c>
      <c r="F71" s="1" t="s">
        <v>20</v>
      </c>
      <c r="G71" s="1">
        <v>2</v>
      </c>
      <c r="H71" s="1" t="s">
        <v>20</v>
      </c>
      <c r="I71" s="1">
        <v>4</v>
      </c>
      <c r="J71" s="2">
        <v>41718</v>
      </c>
      <c r="K71" s="1">
        <v>0</v>
      </c>
      <c r="L71" s="1" t="s">
        <v>13</v>
      </c>
      <c r="M71" s="1"/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 t="s">
        <v>16</v>
      </c>
      <c r="X71" s="1" t="s">
        <v>15</v>
      </c>
      <c r="Y71" t="s">
        <v>76</v>
      </c>
      <c r="Z71">
        <v>35</v>
      </c>
      <c r="AA71" t="s">
        <v>73</v>
      </c>
      <c r="AB71">
        <v>1</v>
      </c>
      <c r="AC71">
        <v>66</v>
      </c>
      <c r="AD71">
        <v>143</v>
      </c>
      <c r="AE71">
        <v>98</v>
      </c>
      <c r="AF71">
        <v>87</v>
      </c>
      <c r="AG71">
        <v>152</v>
      </c>
      <c r="AH71" s="10">
        <v>49.3</v>
      </c>
      <c r="AI71" s="10">
        <v>42.08</v>
      </c>
      <c r="AJ71">
        <v>3</v>
      </c>
      <c r="AK71">
        <v>1</v>
      </c>
      <c r="AL71">
        <v>2</v>
      </c>
      <c r="AM71">
        <v>1</v>
      </c>
      <c r="AN71">
        <v>1</v>
      </c>
      <c r="AO71">
        <v>1</v>
      </c>
      <c r="AP71">
        <v>3</v>
      </c>
      <c r="AQ71">
        <v>2</v>
      </c>
      <c r="AR71">
        <v>3</v>
      </c>
      <c r="AS71">
        <v>2</v>
      </c>
      <c r="AT71">
        <v>3</v>
      </c>
      <c r="AU71">
        <v>1</v>
      </c>
      <c r="AV71">
        <v>3</v>
      </c>
      <c r="AW71">
        <v>2</v>
      </c>
      <c r="AX71">
        <v>3</v>
      </c>
      <c r="AY71">
        <v>2</v>
      </c>
      <c r="AZ71">
        <v>1</v>
      </c>
      <c r="BA71">
        <v>2</v>
      </c>
      <c r="BB71">
        <v>1</v>
      </c>
    </row>
    <row r="72" spans="4:62" ht="15" x14ac:dyDescent="0.25">
      <c r="D72" s="20">
        <v>32</v>
      </c>
      <c r="E72" s="1">
        <v>121</v>
      </c>
      <c r="F72" s="1" t="s">
        <v>20</v>
      </c>
      <c r="G72" s="1">
        <v>2</v>
      </c>
      <c r="H72" s="1" t="s">
        <v>20</v>
      </c>
      <c r="I72" s="1">
        <v>4</v>
      </c>
      <c r="J72" s="2">
        <v>41700</v>
      </c>
      <c r="K72" s="1">
        <v>6</v>
      </c>
      <c r="L72" s="1" t="s">
        <v>12</v>
      </c>
      <c r="M72" s="1"/>
      <c r="N72" s="1">
        <v>0.76</v>
      </c>
      <c r="O72" s="1">
        <v>0.54</v>
      </c>
      <c r="P72" s="1">
        <v>0.32</v>
      </c>
      <c r="Q72" s="1">
        <v>0.61</v>
      </c>
      <c r="R72" s="1">
        <v>0.7</v>
      </c>
      <c r="S72" s="1">
        <v>0.4</v>
      </c>
      <c r="T72" s="1">
        <v>0.4</v>
      </c>
      <c r="U72" s="1">
        <v>0.57999999999999996</v>
      </c>
      <c r="V72" t="s">
        <v>16</v>
      </c>
      <c r="W72" s="1" t="s">
        <v>16</v>
      </c>
      <c r="X72" s="1" t="s">
        <v>15</v>
      </c>
      <c r="Y72" t="s">
        <v>76</v>
      </c>
      <c r="Z72">
        <v>35</v>
      </c>
      <c r="AA72" t="s">
        <v>73</v>
      </c>
      <c r="AB72">
        <v>1</v>
      </c>
      <c r="AC72">
        <v>60</v>
      </c>
      <c r="AD72">
        <v>110</v>
      </c>
      <c r="AE72">
        <v>123</v>
      </c>
      <c r="AF72">
        <v>110</v>
      </c>
      <c r="AG72">
        <v>120</v>
      </c>
      <c r="AH72" s="9">
        <v>47.23</v>
      </c>
      <c r="AI72" s="9">
        <v>58.24</v>
      </c>
      <c r="AJ72">
        <v>4</v>
      </c>
      <c r="AK72">
        <v>2</v>
      </c>
      <c r="AL72">
        <v>2</v>
      </c>
      <c r="AM72">
        <v>2</v>
      </c>
      <c r="AN72">
        <v>3</v>
      </c>
      <c r="AO72">
        <v>1</v>
      </c>
      <c r="AP72">
        <v>2</v>
      </c>
      <c r="AQ72">
        <v>3</v>
      </c>
      <c r="AR72">
        <v>3</v>
      </c>
      <c r="AS72">
        <v>3</v>
      </c>
      <c r="AT72">
        <v>3</v>
      </c>
      <c r="AU72">
        <v>1</v>
      </c>
      <c r="AV72">
        <v>2</v>
      </c>
      <c r="AW72">
        <v>3</v>
      </c>
      <c r="AX72">
        <v>3</v>
      </c>
      <c r="AY72">
        <v>2</v>
      </c>
      <c r="AZ72">
        <v>2</v>
      </c>
      <c r="BA72">
        <v>2</v>
      </c>
      <c r="BB72">
        <v>2</v>
      </c>
      <c r="BC72">
        <v>0.99</v>
      </c>
      <c r="BD72">
        <v>0.92</v>
      </c>
      <c r="BE72">
        <v>0.65</v>
      </c>
      <c r="BF72">
        <v>0.78</v>
      </c>
      <c r="BG72">
        <v>1.08</v>
      </c>
      <c r="BH72">
        <v>0.51</v>
      </c>
      <c r="BI72">
        <v>0</v>
      </c>
      <c r="BJ72">
        <v>0</v>
      </c>
    </row>
    <row r="73" spans="4:62" ht="15" x14ac:dyDescent="0.25">
      <c r="D73" s="20">
        <v>40</v>
      </c>
      <c r="E73" s="1">
        <v>122</v>
      </c>
      <c r="F73" s="1" t="s">
        <v>20</v>
      </c>
      <c r="G73" s="1">
        <v>2</v>
      </c>
      <c r="H73" s="1" t="s">
        <v>20</v>
      </c>
      <c r="I73" s="1">
        <v>4</v>
      </c>
      <c r="J73" s="2">
        <v>41722</v>
      </c>
      <c r="K73" s="1">
        <v>0</v>
      </c>
      <c r="L73" s="1" t="s">
        <v>13</v>
      </c>
      <c r="M73" s="1"/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 t="s">
        <v>15</v>
      </c>
      <c r="W73" s="1" t="s">
        <v>16</v>
      </c>
      <c r="X73" s="1" t="s">
        <v>15</v>
      </c>
      <c r="Y73" t="s">
        <v>76</v>
      </c>
      <c r="Z73">
        <v>35</v>
      </c>
      <c r="AA73" t="s">
        <v>75</v>
      </c>
      <c r="AB73">
        <v>2</v>
      </c>
      <c r="AC73">
        <v>66</v>
      </c>
      <c r="AD73">
        <v>125</v>
      </c>
      <c r="AE73">
        <v>115</v>
      </c>
      <c r="AF73">
        <v>133</v>
      </c>
      <c r="AG73">
        <v>122</v>
      </c>
      <c r="AH73">
        <v>54.8</v>
      </c>
      <c r="AI73" s="9">
        <v>53.71</v>
      </c>
      <c r="AJ73">
        <v>4</v>
      </c>
      <c r="AK73">
        <v>3</v>
      </c>
      <c r="AL73">
        <v>4</v>
      </c>
      <c r="AM73">
        <v>1</v>
      </c>
      <c r="AN73">
        <v>3</v>
      </c>
      <c r="AO73">
        <v>1</v>
      </c>
      <c r="AP73">
        <v>2</v>
      </c>
      <c r="AQ73">
        <v>2</v>
      </c>
      <c r="AR73">
        <v>3</v>
      </c>
      <c r="AS73">
        <v>2</v>
      </c>
      <c r="AT73">
        <v>3</v>
      </c>
      <c r="AU73">
        <v>1</v>
      </c>
      <c r="AV73">
        <v>3</v>
      </c>
      <c r="AW73">
        <v>3</v>
      </c>
      <c r="AX73">
        <v>3</v>
      </c>
      <c r="AY73">
        <v>2</v>
      </c>
      <c r="AZ73">
        <v>2</v>
      </c>
      <c r="BA73">
        <v>2</v>
      </c>
      <c r="BB73">
        <v>1</v>
      </c>
      <c r="BC73">
        <v>1.74</v>
      </c>
      <c r="BD73">
        <v>0</v>
      </c>
      <c r="BE73">
        <v>0.66</v>
      </c>
      <c r="BF73">
        <v>0.43</v>
      </c>
      <c r="BG73">
        <v>0.76</v>
      </c>
      <c r="BH73">
        <v>0</v>
      </c>
      <c r="BI73">
        <v>0</v>
      </c>
      <c r="BJ73">
        <v>0.52</v>
      </c>
    </row>
    <row r="74" spans="4:62" ht="15" x14ac:dyDescent="0.25">
      <c r="D74" s="20">
        <v>43</v>
      </c>
      <c r="E74" s="1">
        <v>127</v>
      </c>
      <c r="F74" s="1" t="s">
        <v>20</v>
      </c>
      <c r="G74" s="1">
        <v>2</v>
      </c>
      <c r="H74" s="1" t="s">
        <v>20</v>
      </c>
      <c r="I74" s="1">
        <v>4</v>
      </c>
      <c r="J74" s="2">
        <v>41716</v>
      </c>
      <c r="K74" s="1">
        <v>2</v>
      </c>
      <c r="L74" s="1" t="s">
        <v>12</v>
      </c>
      <c r="M74" s="1"/>
      <c r="N74" s="1">
        <v>0</v>
      </c>
      <c r="O74" s="1">
        <v>0.41</v>
      </c>
      <c r="P74" s="1">
        <v>0.5</v>
      </c>
      <c r="Q74" s="1">
        <v>0</v>
      </c>
      <c r="R74" s="1">
        <v>0</v>
      </c>
      <c r="S74" s="1">
        <v>0.5</v>
      </c>
      <c r="T74" s="1">
        <v>0</v>
      </c>
      <c r="U74" s="1">
        <v>0.4</v>
      </c>
      <c r="V74" t="s">
        <v>16</v>
      </c>
      <c r="Y74" t="s">
        <v>77</v>
      </c>
      <c r="Z74">
        <v>55</v>
      </c>
      <c r="AA74" t="s">
        <v>73</v>
      </c>
      <c r="AB74">
        <v>1</v>
      </c>
      <c r="AC74">
        <v>78</v>
      </c>
      <c r="AD74">
        <v>97</v>
      </c>
      <c r="AE74">
        <v>116</v>
      </c>
      <c r="AF74">
        <v>128</v>
      </c>
      <c r="AG74">
        <v>112</v>
      </c>
      <c r="AH74" s="9">
        <v>51.5</v>
      </c>
      <c r="AI74" s="9">
        <v>42.68</v>
      </c>
      <c r="AJ74">
        <v>4</v>
      </c>
      <c r="AK74">
        <v>2</v>
      </c>
      <c r="AL74">
        <v>3</v>
      </c>
      <c r="AM74">
        <v>1</v>
      </c>
      <c r="AN74">
        <v>2</v>
      </c>
      <c r="AO74">
        <v>1</v>
      </c>
      <c r="AP74">
        <v>2</v>
      </c>
      <c r="AQ74">
        <v>1</v>
      </c>
      <c r="AR74">
        <v>2</v>
      </c>
      <c r="AS74">
        <v>1</v>
      </c>
      <c r="AT74">
        <v>3</v>
      </c>
      <c r="AU74">
        <v>1</v>
      </c>
      <c r="AV74">
        <v>3</v>
      </c>
      <c r="AW74">
        <v>1</v>
      </c>
      <c r="AX74">
        <v>3</v>
      </c>
      <c r="AY74">
        <v>2</v>
      </c>
      <c r="AZ74">
        <v>2</v>
      </c>
      <c r="BA74">
        <v>3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</row>
    <row r="75" spans="4:62" ht="15" x14ac:dyDescent="0.25">
      <c r="D75" s="20">
        <v>37</v>
      </c>
      <c r="E75" s="1">
        <v>128</v>
      </c>
      <c r="F75" s="1" t="s">
        <v>20</v>
      </c>
      <c r="G75" s="1">
        <v>2</v>
      </c>
      <c r="H75" s="1" t="s">
        <v>20</v>
      </c>
      <c r="I75" s="1">
        <v>4</v>
      </c>
      <c r="J75" s="2">
        <v>41754</v>
      </c>
      <c r="K75" s="1">
        <v>7</v>
      </c>
      <c r="L75" s="1" t="s">
        <v>13</v>
      </c>
      <c r="M75" s="1"/>
      <c r="N75" s="1">
        <v>0.42</v>
      </c>
      <c r="O75" s="8">
        <v>0</v>
      </c>
      <c r="P75" s="1">
        <v>0.42</v>
      </c>
      <c r="Q75" s="1">
        <v>0.57999999999999996</v>
      </c>
      <c r="R75" s="1">
        <v>0.41</v>
      </c>
      <c r="S75" s="1">
        <v>0.49</v>
      </c>
      <c r="T75" s="1">
        <v>0.4</v>
      </c>
      <c r="U75" s="1">
        <v>0</v>
      </c>
      <c r="V75" t="s">
        <v>16</v>
      </c>
      <c r="Y75" t="s">
        <v>72</v>
      </c>
      <c r="Z75">
        <v>45</v>
      </c>
      <c r="AA75" t="s">
        <v>73</v>
      </c>
      <c r="AB75">
        <v>2</v>
      </c>
      <c r="AC75">
        <v>57</v>
      </c>
      <c r="AD75">
        <v>119</v>
      </c>
      <c r="AE75">
        <v>138</v>
      </c>
      <c r="AF75">
        <v>127</v>
      </c>
      <c r="AG75">
        <v>131</v>
      </c>
      <c r="AH75" s="9">
        <v>47.3</v>
      </c>
      <c r="AI75" s="9">
        <v>58.34</v>
      </c>
      <c r="AJ75">
        <v>3</v>
      </c>
      <c r="AK75">
        <v>1</v>
      </c>
      <c r="AL75">
        <v>2</v>
      </c>
      <c r="AM75">
        <v>2</v>
      </c>
      <c r="AN75">
        <v>3</v>
      </c>
      <c r="AO75">
        <v>2</v>
      </c>
      <c r="AP75">
        <v>2</v>
      </c>
      <c r="AQ75">
        <v>2</v>
      </c>
      <c r="AR75">
        <v>3</v>
      </c>
      <c r="AS75">
        <v>3</v>
      </c>
      <c r="AT75">
        <v>3</v>
      </c>
      <c r="AU75">
        <v>1</v>
      </c>
      <c r="AV75">
        <v>3</v>
      </c>
      <c r="AW75">
        <v>4</v>
      </c>
      <c r="AX75">
        <v>3</v>
      </c>
      <c r="AY75">
        <v>2</v>
      </c>
      <c r="AZ75">
        <v>2</v>
      </c>
      <c r="BA75">
        <v>2</v>
      </c>
      <c r="BB75">
        <v>2</v>
      </c>
    </row>
    <row r="76" spans="4:62" ht="15" x14ac:dyDescent="0.25">
      <c r="D76" s="20">
        <v>50</v>
      </c>
      <c r="E76" s="1">
        <v>130</v>
      </c>
      <c r="F76" s="1" t="s">
        <v>20</v>
      </c>
      <c r="G76" s="1">
        <v>2</v>
      </c>
      <c r="H76" s="1" t="s">
        <v>20</v>
      </c>
      <c r="I76" s="1">
        <v>4</v>
      </c>
      <c r="J76" s="2">
        <v>41743</v>
      </c>
      <c r="K76" s="1">
        <v>2</v>
      </c>
      <c r="L76" s="1" t="s">
        <v>12</v>
      </c>
      <c r="M76" s="1"/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 t="s">
        <v>15</v>
      </c>
      <c r="W76" s="1" t="s">
        <v>15</v>
      </c>
      <c r="X76" s="1" t="s">
        <v>15</v>
      </c>
      <c r="Y76" t="s">
        <v>72</v>
      </c>
      <c r="Z76">
        <v>45</v>
      </c>
      <c r="AA76" t="s">
        <v>73</v>
      </c>
      <c r="AB76">
        <v>1</v>
      </c>
      <c r="AC76">
        <v>77</v>
      </c>
      <c r="AD76">
        <v>119</v>
      </c>
      <c r="AE76">
        <v>90</v>
      </c>
      <c r="AF76">
        <v>135</v>
      </c>
      <c r="AG76">
        <v>108</v>
      </c>
      <c r="AH76" s="9">
        <v>43.3</v>
      </c>
      <c r="AI76" s="9">
        <v>40.119999999999997</v>
      </c>
      <c r="AJ76">
        <v>3</v>
      </c>
      <c r="AK76">
        <v>1</v>
      </c>
      <c r="AL76">
        <v>2</v>
      </c>
      <c r="AM76">
        <v>1</v>
      </c>
      <c r="AN76">
        <v>1</v>
      </c>
      <c r="AO76">
        <v>1</v>
      </c>
      <c r="AP76">
        <v>2</v>
      </c>
      <c r="AQ76">
        <v>1</v>
      </c>
      <c r="AR76">
        <v>3</v>
      </c>
      <c r="AS76">
        <v>2</v>
      </c>
      <c r="AT76">
        <v>2</v>
      </c>
      <c r="AU76">
        <v>1</v>
      </c>
      <c r="AV76">
        <v>2</v>
      </c>
      <c r="AW76">
        <v>2</v>
      </c>
      <c r="AX76">
        <v>3</v>
      </c>
      <c r="AY76">
        <v>2</v>
      </c>
      <c r="AZ76">
        <v>1</v>
      </c>
      <c r="BA76">
        <v>2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0.52</v>
      </c>
      <c r="BJ76">
        <v>0</v>
      </c>
    </row>
    <row r="77" spans="4:62" ht="15" x14ac:dyDescent="0.25">
      <c r="D77" s="20">
        <v>36</v>
      </c>
      <c r="E77" s="1">
        <v>132</v>
      </c>
      <c r="F77" s="1" t="s">
        <v>20</v>
      </c>
      <c r="G77" s="1">
        <v>2</v>
      </c>
      <c r="H77" s="1" t="s">
        <v>20</v>
      </c>
      <c r="I77" s="1">
        <v>4</v>
      </c>
      <c r="J77" s="2">
        <v>41706</v>
      </c>
      <c r="K77" s="1">
        <v>2</v>
      </c>
      <c r="L77" s="1" t="s">
        <v>12</v>
      </c>
      <c r="M77" s="1"/>
      <c r="N77" s="1">
        <v>0</v>
      </c>
      <c r="O77" s="1">
        <v>0.4</v>
      </c>
      <c r="P77" s="1">
        <v>0</v>
      </c>
      <c r="Q77" s="1">
        <v>0</v>
      </c>
      <c r="R77" s="1">
        <v>0</v>
      </c>
      <c r="S77" s="1">
        <v>0.4</v>
      </c>
      <c r="T77" s="1">
        <v>0</v>
      </c>
      <c r="U77" s="1">
        <v>0.45</v>
      </c>
      <c r="V77" t="s">
        <v>16</v>
      </c>
      <c r="X77" s="1" t="s">
        <v>15</v>
      </c>
      <c r="Y77" t="s">
        <v>76</v>
      </c>
      <c r="Z77">
        <v>35</v>
      </c>
      <c r="AA77" t="s">
        <v>73</v>
      </c>
      <c r="AB77">
        <v>2</v>
      </c>
      <c r="AC77">
        <v>76</v>
      </c>
      <c r="AD77">
        <v>114</v>
      </c>
      <c r="AE77">
        <v>108</v>
      </c>
      <c r="AF77">
        <v>122</v>
      </c>
      <c r="AG77">
        <v>130</v>
      </c>
      <c r="AH77" s="9">
        <v>49.3</v>
      </c>
      <c r="AI77" s="9">
        <v>48.94</v>
      </c>
      <c r="AJ77">
        <v>3</v>
      </c>
      <c r="AK77">
        <v>1</v>
      </c>
      <c r="AL77">
        <v>3</v>
      </c>
      <c r="AM77">
        <v>2</v>
      </c>
      <c r="AN77">
        <v>2</v>
      </c>
      <c r="AO77">
        <v>1</v>
      </c>
      <c r="AP77">
        <v>2</v>
      </c>
      <c r="AQ77">
        <v>2</v>
      </c>
      <c r="AR77">
        <v>3</v>
      </c>
      <c r="AS77">
        <v>2</v>
      </c>
      <c r="AT77">
        <v>3</v>
      </c>
      <c r="AU77">
        <v>1</v>
      </c>
      <c r="AV77">
        <v>3</v>
      </c>
      <c r="AW77">
        <v>2</v>
      </c>
      <c r="AX77">
        <v>3</v>
      </c>
      <c r="AY77">
        <v>2</v>
      </c>
      <c r="AZ77">
        <v>2</v>
      </c>
      <c r="BA77">
        <v>2</v>
      </c>
      <c r="BB77">
        <v>1</v>
      </c>
    </row>
    <row r="78" spans="4:62" ht="15" x14ac:dyDescent="0.25">
      <c r="D78" s="20">
        <v>31</v>
      </c>
      <c r="E78" s="1">
        <v>137</v>
      </c>
      <c r="F78" s="1" t="s">
        <v>20</v>
      </c>
      <c r="G78" s="1">
        <v>2</v>
      </c>
      <c r="H78" s="1" t="s">
        <v>20</v>
      </c>
      <c r="I78" s="1">
        <v>4</v>
      </c>
      <c r="J78" s="2">
        <v>41699</v>
      </c>
      <c r="K78" s="1">
        <v>8</v>
      </c>
      <c r="L78" s="1" t="s">
        <v>12</v>
      </c>
      <c r="M78" s="1"/>
      <c r="N78" s="1">
        <v>0.44</v>
      </c>
      <c r="O78" s="1">
        <v>0.52</v>
      </c>
      <c r="P78" s="1">
        <v>0.32</v>
      </c>
      <c r="Q78" s="1">
        <v>0.45</v>
      </c>
      <c r="R78" s="1">
        <v>0.31</v>
      </c>
      <c r="S78" s="1">
        <v>0.39</v>
      </c>
      <c r="T78" s="1">
        <v>0.28999999999999998</v>
      </c>
      <c r="U78" s="1">
        <v>0.25</v>
      </c>
      <c r="V78" t="s">
        <v>16</v>
      </c>
      <c r="W78" s="1" t="s">
        <v>16</v>
      </c>
      <c r="X78" s="1" t="s">
        <v>15</v>
      </c>
      <c r="Y78" t="s">
        <v>76</v>
      </c>
      <c r="Z78">
        <v>35</v>
      </c>
      <c r="AA78" t="s">
        <v>73</v>
      </c>
      <c r="AB78">
        <v>1</v>
      </c>
      <c r="AC78">
        <v>73</v>
      </c>
      <c r="AD78">
        <v>107</v>
      </c>
      <c r="AE78">
        <v>99</v>
      </c>
      <c r="AF78">
        <v>98</v>
      </c>
      <c r="AG78">
        <v>119</v>
      </c>
      <c r="AH78" s="9">
        <v>55.92</v>
      </c>
      <c r="AI78" s="9">
        <v>42.68</v>
      </c>
      <c r="AJ78">
        <v>3</v>
      </c>
      <c r="AK78">
        <v>1</v>
      </c>
      <c r="AL78">
        <v>3</v>
      </c>
      <c r="AM78">
        <v>1</v>
      </c>
      <c r="AN78">
        <v>1</v>
      </c>
      <c r="AO78">
        <v>1</v>
      </c>
      <c r="AP78">
        <v>3</v>
      </c>
      <c r="AQ78">
        <v>3</v>
      </c>
      <c r="AR78">
        <v>3</v>
      </c>
      <c r="AS78">
        <v>1</v>
      </c>
      <c r="AT78">
        <v>3</v>
      </c>
      <c r="AU78">
        <v>1</v>
      </c>
      <c r="AV78">
        <v>3</v>
      </c>
      <c r="AW78">
        <v>1</v>
      </c>
      <c r="AX78">
        <v>3</v>
      </c>
      <c r="AY78">
        <v>1</v>
      </c>
      <c r="AZ78">
        <v>1</v>
      </c>
      <c r="BA78">
        <v>3</v>
      </c>
      <c r="BB78">
        <v>1</v>
      </c>
      <c r="BC78">
        <v>1.48</v>
      </c>
      <c r="BD78">
        <v>0.8</v>
      </c>
      <c r="BE78">
        <v>0.46</v>
      </c>
      <c r="BF78">
        <v>0.49</v>
      </c>
      <c r="BG78">
        <v>0.55000000000000004</v>
      </c>
      <c r="BH78">
        <v>0.57999999999999996</v>
      </c>
      <c r="BI78">
        <v>0.17</v>
      </c>
      <c r="BJ78">
        <v>0.12</v>
      </c>
    </row>
    <row r="79" spans="4:62" ht="15" x14ac:dyDescent="0.25">
      <c r="D79" s="20">
        <v>42</v>
      </c>
      <c r="E79" s="1">
        <v>138</v>
      </c>
      <c r="F79" s="1" t="s">
        <v>20</v>
      </c>
      <c r="G79" s="1">
        <v>2</v>
      </c>
      <c r="H79" s="1" t="s">
        <v>20</v>
      </c>
      <c r="I79" s="1">
        <v>4</v>
      </c>
      <c r="J79" s="2">
        <v>41864</v>
      </c>
      <c r="K79" s="1">
        <v>2</v>
      </c>
      <c r="L79" s="1" t="s">
        <v>12</v>
      </c>
      <c r="M79" s="1"/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V79" s="1" t="s">
        <v>16</v>
      </c>
      <c r="W79" s="1" t="s">
        <v>15</v>
      </c>
      <c r="X79" s="1" t="s">
        <v>15</v>
      </c>
      <c r="Y79" t="s">
        <v>72</v>
      </c>
      <c r="Z79">
        <v>45</v>
      </c>
      <c r="AA79" t="s">
        <v>73</v>
      </c>
      <c r="AB79">
        <v>2</v>
      </c>
      <c r="AC79">
        <v>75</v>
      </c>
      <c r="AD79">
        <v>118</v>
      </c>
      <c r="AE79">
        <v>140</v>
      </c>
      <c r="AF79">
        <v>147</v>
      </c>
      <c r="AG79">
        <v>141</v>
      </c>
      <c r="AH79" s="9">
        <v>53.71</v>
      </c>
      <c r="AI79" s="9">
        <v>59.67</v>
      </c>
      <c r="AJ79">
        <v>4</v>
      </c>
      <c r="AK79">
        <v>2</v>
      </c>
      <c r="AL79">
        <v>3</v>
      </c>
      <c r="AM79">
        <v>2</v>
      </c>
      <c r="AN79">
        <v>3</v>
      </c>
      <c r="AO79">
        <v>2</v>
      </c>
      <c r="AP79">
        <v>3</v>
      </c>
      <c r="AQ79">
        <v>3</v>
      </c>
      <c r="AR79">
        <v>3</v>
      </c>
      <c r="AS79">
        <v>2</v>
      </c>
      <c r="AT79">
        <v>3</v>
      </c>
      <c r="AU79">
        <v>1</v>
      </c>
      <c r="AV79">
        <v>3</v>
      </c>
      <c r="AW79">
        <v>3</v>
      </c>
      <c r="AX79">
        <v>3</v>
      </c>
      <c r="AY79">
        <v>3</v>
      </c>
      <c r="AZ79">
        <v>1</v>
      </c>
      <c r="BA79">
        <v>2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</row>
    <row r="80" spans="4:62" ht="15" x14ac:dyDescent="0.25">
      <c r="D80" s="20">
        <v>49</v>
      </c>
      <c r="E80" s="1">
        <v>142</v>
      </c>
      <c r="F80" s="1" t="s">
        <v>20</v>
      </c>
      <c r="G80" s="1">
        <v>2</v>
      </c>
      <c r="H80" s="1" t="s">
        <v>20</v>
      </c>
      <c r="I80" s="1">
        <v>4</v>
      </c>
      <c r="J80" s="2">
        <v>41744</v>
      </c>
      <c r="K80" s="1">
        <v>6</v>
      </c>
      <c r="L80" s="1" t="s">
        <v>12</v>
      </c>
      <c r="M80" s="1"/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t="s">
        <v>16</v>
      </c>
      <c r="W80" s="1" t="s">
        <v>15</v>
      </c>
      <c r="Y80" t="s">
        <v>77</v>
      </c>
      <c r="Z80">
        <v>55</v>
      </c>
      <c r="AA80" t="s">
        <v>73</v>
      </c>
      <c r="AB80">
        <v>1</v>
      </c>
      <c r="AC80">
        <v>45</v>
      </c>
      <c r="AD80">
        <v>120</v>
      </c>
      <c r="AE80">
        <v>140</v>
      </c>
      <c r="AF80">
        <v>133</v>
      </c>
      <c r="AG80">
        <v>148</v>
      </c>
      <c r="AH80" s="9">
        <v>55.92</v>
      </c>
      <c r="AI80" s="9">
        <v>44.3</v>
      </c>
      <c r="AJ80">
        <v>4</v>
      </c>
      <c r="AK80">
        <v>2</v>
      </c>
      <c r="AL80">
        <v>3</v>
      </c>
      <c r="AM80">
        <v>1</v>
      </c>
      <c r="AN80">
        <v>1</v>
      </c>
      <c r="AO80">
        <v>1</v>
      </c>
      <c r="AP80">
        <v>2</v>
      </c>
      <c r="AQ80">
        <v>2</v>
      </c>
      <c r="AR80">
        <v>4</v>
      </c>
      <c r="AS80">
        <v>1</v>
      </c>
      <c r="AT80">
        <v>3</v>
      </c>
      <c r="AU80">
        <v>1</v>
      </c>
      <c r="AV80">
        <v>3</v>
      </c>
      <c r="AW80">
        <v>2</v>
      </c>
      <c r="AX80">
        <v>4</v>
      </c>
      <c r="AY80">
        <v>1</v>
      </c>
      <c r="AZ80">
        <v>2</v>
      </c>
      <c r="BA80">
        <v>2</v>
      </c>
      <c r="BB80">
        <v>1</v>
      </c>
      <c r="BC80">
        <v>0.97</v>
      </c>
      <c r="BD80">
        <v>0.54</v>
      </c>
      <c r="BE80">
        <v>0</v>
      </c>
      <c r="BF80">
        <v>0.56999999999999995</v>
      </c>
      <c r="BG80">
        <v>0.4</v>
      </c>
      <c r="BH80">
        <v>0</v>
      </c>
      <c r="BI80">
        <v>0</v>
      </c>
      <c r="BJ80">
        <v>0</v>
      </c>
    </row>
    <row r="81" spans="4:62" ht="15" x14ac:dyDescent="0.25">
      <c r="D81" s="20">
        <v>48</v>
      </c>
      <c r="E81" s="1">
        <v>145</v>
      </c>
      <c r="F81" s="1" t="s">
        <v>20</v>
      </c>
      <c r="G81" s="1">
        <v>2</v>
      </c>
      <c r="H81" s="1" t="s">
        <v>20</v>
      </c>
      <c r="I81" s="1">
        <v>4</v>
      </c>
      <c r="J81" s="2">
        <v>41747</v>
      </c>
      <c r="K81" s="1">
        <v>4</v>
      </c>
      <c r="L81" s="1" t="s">
        <v>12</v>
      </c>
      <c r="M81" s="1"/>
      <c r="N81" s="1">
        <v>0.65</v>
      </c>
      <c r="O81" s="8">
        <v>0</v>
      </c>
      <c r="P81" s="1">
        <v>0.52</v>
      </c>
      <c r="Q81" s="1">
        <v>0.63</v>
      </c>
      <c r="R81" s="1">
        <v>0.52</v>
      </c>
      <c r="S81" s="1">
        <v>0.44</v>
      </c>
      <c r="T81" s="1">
        <v>0.56000000000000005</v>
      </c>
      <c r="U81" s="1">
        <v>0</v>
      </c>
      <c r="V81" t="s">
        <v>16</v>
      </c>
      <c r="W81" s="1" t="s">
        <v>15</v>
      </c>
      <c r="Y81" t="s">
        <v>76</v>
      </c>
      <c r="Z81">
        <v>35</v>
      </c>
      <c r="AA81" t="s">
        <v>75</v>
      </c>
      <c r="AB81">
        <v>1</v>
      </c>
      <c r="AC81">
        <v>82</v>
      </c>
      <c r="AD81">
        <v>104</v>
      </c>
      <c r="AE81">
        <v>120</v>
      </c>
      <c r="AF81">
        <v>126</v>
      </c>
      <c r="AG81">
        <v>97</v>
      </c>
      <c r="AH81" s="9">
        <v>49.3</v>
      </c>
      <c r="AI81" s="9">
        <v>59.67</v>
      </c>
      <c r="AJ81">
        <v>3</v>
      </c>
      <c r="AK81">
        <v>2</v>
      </c>
      <c r="AL81">
        <v>3</v>
      </c>
      <c r="AM81">
        <v>2</v>
      </c>
      <c r="AN81">
        <v>3</v>
      </c>
      <c r="AO81">
        <v>1</v>
      </c>
      <c r="AP81">
        <v>2</v>
      </c>
      <c r="AQ81">
        <v>3</v>
      </c>
      <c r="AR81">
        <v>3</v>
      </c>
      <c r="AS81">
        <v>2</v>
      </c>
      <c r="AT81">
        <v>3</v>
      </c>
      <c r="AU81">
        <v>1</v>
      </c>
      <c r="AV81">
        <v>3</v>
      </c>
      <c r="AW81">
        <v>2</v>
      </c>
      <c r="AX81">
        <v>3</v>
      </c>
      <c r="AY81">
        <v>3</v>
      </c>
      <c r="AZ81">
        <v>2</v>
      </c>
      <c r="BA81">
        <v>2</v>
      </c>
      <c r="BB81">
        <v>2</v>
      </c>
    </row>
    <row r="82" spans="4:62" ht="15" x14ac:dyDescent="0.25">
      <c r="D82" s="20">
        <v>34</v>
      </c>
      <c r="E82" s="1">
        <v>146</v>
      </c>
      <c r="F82" s="1" t="s">
        <v>20</v>
      </c>
      <c r="G82" s="1">
        <v>2</v>
      </c>
      <c r="H82" s="1" t="s">
        <v>20</v>
      </c>
      <c r="I82" s="1">
        <v>4</v>
      </c>
      <c r="J82" s="2">
        <v>41708</v>
      </c>
      <c r="K82" s="1">
        <v>5</v>
      </c>
      <c r="L82" s="1" t="s">
        <v>12</v>
      </c>
      <c r="M82" s="1"/>
      <c r="N82" s="1">
        <v>0.55000000000000004</v>
      </c>
      <c r="O82" s="1">
        <v>0.42</v>
      </c>
      <c r="P82" s="8">
        <v>0</v>
      </c>
      <c r="Q82" s="1">
        <v>0.61</v>
      </c>
      <c r="R82" s="8">
        <v>0</v>
      </c>
      <c r="S82" s="1">
        <v>0.6</v>
      </c>
      <c r="T82" s="1">
        <v>0</v>
      </c>
      <c r="U82" s="1">
        <v>0.53</v>
      </c>
      <c r="V82" s="1" t="s">
        <v>15</v>
      </c>
      <c r="W82" s="1" t="s">
        <v>16</v>
      </c>
      <c r="X82" s="1" t="s">
        <v>15</v>
      </c>
      <c r="Y82" t="s">
        <v>76</v>
      </c>
      <c r="Z82">
        <v>35</v>
      </c>
      <c r="AA82" t="s">
        <v>73</v>
      </c>
      <c r="AB82">
        <v>2</v>
      </c>
      <c r="AC82">
        <v>118</v>
      </c>
      <c r="AD82">
        <v>86</v>
      </c>
      <c r="AE82">
        <v>116</v>
      </c>
      <c r="AF82">
        <v>138</v>
      </c>
      <c r="AG82">
        <v>110</v>
      </c>
      <c r="AH82" s="9">
        <v>50.4</v>
      </c>
      <c r="AI82" s="9">
        <v>59.67</v>
      </c>
      <c r="AJ82">
        <v>3</v>
      </c>
      <c r="AK82">
        <v>2</v>
      </c>
      <c r="AL82">
        <v>4</v>
      </c>
      <c r="AM82">
        <v>2</v>
      </c>
      <c r="AN82">
        <v>2</v>
      </c>
      <c r="AO82">
        <v>3</v>
      </c>
      <c r="AP82">
        <v>2</v>
      </c>
      <c r="AQ82">
        <v>3</v>
      </c>
      <c r="AR82">
        <v>3</v>
      </c>
      <c r="AS82">
        <v>2</v>
      </c>
      <c r="AT82">
        <v>3</v>
      </c>
      <c r="AU82">
        <v>1</v>
      </c>
      <c r="AV82">
        <v>3</v>
      </c>
      <c r="AW82">
        <v>2</v>
      </c>
      <c r="AX82">
        <v>3</v>
      </c>
      <c r="AY82">
        <v>2</v>
      </c>
      <c r="AZ82">
        <v>2</v>
      </c>
      <c r="BA82">
        <v>3</v>
      </c>
      <c r="BB82">
        <v>2</v>
      </c>
      <c r="BC82">
        <v>0.62</v>
      </c>
      <c r="BD82">
        <v>0.62</v>
      </c>
      <c r="BE82">
        <v>0.73</v>
      </c>
      <c r="BF82">
        <v>0.8</v>
      </c>
      <c r="BG82">
        <v>0.49</v>
      </c>
      <c r="BH82">
        <v>0.7</v>
      </c>
      <c r="BI82">
        <v>0.84</v>
      </c>
      <c r="BJ82">
        <v>0</v>
      </c>
    </row>
    <row r="83" spans="4:62" x14ac:dyDescent="0.2">
      <c r="G83" s="1"/>
    </row>
    <row r="85" spans="4:62" x14ac:dyDescent="0.2">
      <c r="J85" t="s">
        <v>83</v>
      </c>
      <c r="K85" s="5" t="s">
        <v>107</v>
      </c>
      <c r="L85" s="1" t="s">
        <v>83</v>
      </c>
      <c r="N85">
        <f>AVERAGE(N2:N23)</f>
        <v>0.40500000000000008</v>
      </c>
      <c r="O85">
        <f t="shared" ref="O85:U85" si="0">AVERAGE(O2:O23)</f>
        <v>0.36136363636363639</v>
      </c>
      <c r="P85">
        <f t="shared" si="0"/>
        <v>0.29409090909090913</v>
      </c>
      <c r="Q85">
        <f t="shared" si="0"/>
        <v>0.31</v>
      </c>
      <c r="R85">
        <f t="shared" si="0"/>
        <v>0.30136363636363633</v>
      </c>
      <c r="S85">
        <f t="shared" si="0"/>
        <v>0.29318181818181821</v>
      </c>
      <c r="T85">
        <f t="shared" si="0"/>
        <v>0.23863636363636365</v>
      </c>
      <c r="U85">
        <f t="shared" si="0"/>
        <v>0.29863636363636364</v>
      </c>
    </row>
    <row r="86" spans="4:62" x14ac:dyDescent="0.2">
      <c r="K86" s="1" t="s">
        <v>108</v>
      </c>
      <c r="L86" s="1" t="s">
        <v>83</v>
      </c>
      <c r="N86">
        <f>AVERAGE(N24:N45)</f>
        <v>0.44636363636363635</v>
      </c>
      <c r="O86">
        <f t="shared" ref="O86:U86" si="1">AVERAGE(O24:O45)</f>
        <v>0.31909090909090909</v>
      </c>
      <c r="P86">
        <f t="shared" si="1"/>
        <v>0.28954545454545461</v>
      </c>
      <c r="Q86">
        <f t="shared" si="1"/>
        <v>0.30363636363636365</v>
      </c>
      <c r="R86">
        <f t="shared" si="1"/>
        <v>0.21227272727272728</v>
      </c>
      <c r="S86">
        <f t="shared" si="1"/>
        <v>0.21545454545454545</v>
      </c>
      <c r="T86">
        <f t="shared" si="1"/>
        <v>0.19409090909090912</v>
      </c>
      <c r="U86">
        <f t="shared" si="1"/>
        <v>0.14000000000000001</v>
      </c>
    </row>
    <row r="87" spans="4:62" x14ac:dyDescent="0.2">
      <c r="K87" s="1" t="s">
        <v>106</v>
      </c>
      <c r="L87" s="1" t="s">
        <v>83</v>
      </c>
      <c r="N87">
        <f>AVERAGE(N46:N67)</f>
        <v>0.45681818181818185</v>
      </c>
      <c r="O87">
        <f t="shared" ref="O87:U87" si="2">AVERAGE(O46:O67)</f>
        <v>0.2981818181818181</v>
      </c>
      <c r="P87">
        <f t="shared" si="2"/>
        <v>0.22681818181818186</v>
      </c>
      <c r="Q87">
        <f t="shared" si="2"/>
        <v>0.24863636363636366</v>
      </c>
      <c r="R87">
        <f t="shared" si="2"/>
        <v>0.27636363636363642</v>
      </c>
      <c r="S87">
        <f t="shared" si="2"/>
        <v>0.20863636363636362</v>
      </c>
      <c r="T87">
        <f t="shared" si="2"/>
        <v>0.17909090909090908</v>
      </c>
      <c r="U87">
        <f t="shared" si="2"/>
        <v>0.22571428571428573</v>
      </c>
    </row>
    <row r="88" spans="4:62" x14ac:dyDescent="0.2">
      <c r="K88" s="1" t="s">
        <v>84</v>
      </c>
      <c r="L88" s="1" t="s">
        <v>83</v>
      </c>
      <c r="O88">
        <f>AVERAGE(BC2:BC22)</f>
        <v>0.97882352941176476</v>
      </c>
      <c r="P88">
        <f t="shared" ref="P88:W88" si="3">AVERAGE(BD2:BD22)</f>
        <v>0.46529411764705886</v>
      </c>
      <c r="Q88">
        <f t="shared" si="3"/>
        <v>0.3547058823529412</v>
      </c>
      <c r="R88">
        <f t="shared" si="3"/>
        <v>0.40470588235294125</v>
      </c>
      <c r="S88">
        <f t="shared" si="3"/>
        <v>0.41352941176470592</v>
      </c>
      <c r="T88">
        <f t="shared" si="3"/>
        <v>0.30470588235294122</v>
      </c>
      <c r="U88">
        <f>AVERAGE(BI2:BI22)</f>
        <v>0.27058823529411768</v>
      </c>
      <c r="V88">
        <f t="shared" si="3"/>
        <v>0.17411764705882352</v>
      </c>
      <c r="W88" t="e">
        <f t="shared" si="3"/>
        <v>#DIV/0!</v>
      </c>
    </row>
    <row r="89" spans="4:62" x14ac:dyDescent="0.2">
      <c r="O89">
        <f>T88</f>
        <v>0.30470588235294122</v>
      </c>
      <c r="P89">
        <v>0.29899999999999999</v>
      </c>
      <c r="Q89">
        <v>0.29299999999999998</v>
      </c>
      <c r="R89">
        <v>0.28599999999999998</v>
      </c>
      <c r="S89">
        <v>0.28000000000000003</v>
      </c>
      <c r="T89">
        <v>0.27500000000000002</v>
      </c>
      <c r="U89">
        <f>U88</f>
        <v>0.27058823529411768</v>
      </c>
    </row>
    <row r="90" spans="4:62" x14ac:dyDescent="0.2">
      <c r="O90" s="12" t="s">
        <v>91</v>
      </c>
      <c r="P90" s="12" t="s">
        <v>85</v>
      </c>
      <c r="Q90" s="11" t="s">
        <v>86</v>
      </c>
      <c r="R90" s="11" t="s">
        <v>87</v>
      </c>
      <c r="S90" s="11" t="s">
        <v>88</v>
      </c>
      <c r="T90" s="11" t="s">
        <v>89</v>
      </c>
      <c r="U90" s="11" t="s">
        <v>90</v>
      </c>
    </row>
    <row r="91" spans="4:62" x14ac:dyDescent="0.2">
      <c r="O91" s="12" t="s">
        <v>91</v>
      </c>
      <c r="P91" s="12" t="s">
        <v>92</v>
      </c>
      <c r="Q91" s="12" t="s">
        <v>93</v>
      </c>
      <c r="R91" s="12" t="s">
        <v>94</v>
      </c>
      <c r="S91" s="12" t="s">
        <v>95</v>
      </c>
      <c r="T91" s="12" t="s">
        <v>96</v>
      </c>
      <c r="U91" s="12" t="s">
        <v>97</v>
      </c>
    </row>
    <row r="92" spans="4:62" x14ac:dyDescent="0.2">
      <c r="O92" s="12" t="s">
        <v>99</v>
      </c>
      <c r="P92" s="6" t="s">
        <v>98</v>
      </c>
      <c r="Q92" s="6" t="s">
        <v>100</v>
      </c>
      <c r="R92" s="6" t="s">
        <v>101</v>
      </c>
      <c r="S92" s="6" t="s">
        <v>102</v>
      </c>
      <c r="T92" s="6" t="s">
        <v>103</v>
      </c>
      <c r="U92" s="6" t="s">
        <v>104</v>
      </c>
      <c r="V92" s="6" t="s">
        <v>105</v>
      </c>
    </row>
    <row r="93" spans="4:62" x14ac:dyDescent="0.2">
      <c r="K93" s="5" t="s">
        <v>107</v>
      </c>
      <c r="L93" t="s">
        <v>109</v>
      </c>
      <c r="N93">
        <f>STDEV(N2:N23)/4.7</f>
        <v>6.1654070653971896E-2</v>
      </c>
      <c r="O93">
        <f t="shared" ref="O93:U93" si="4">STDEV(O2:O23)/4.7</f>
        <v>5.7767857641682643E-2</v>
      </c>
      <c r="P93">
        <f t="shared" si="4"/>
        <v>5.8392748845432794E-2</v>
      </c>
      <c r="Q93">
        <f t="shared" si="4"/>
        <v>5.6776835463486303E-2</v>
      </c>
      <c r="R93">
        <f t="shared" si="4"/>
        <v>5.8250949747237379E-2</v>
      </c>
      <c r="S93">
        <f t="shared" si="4"/>
        <v>5.8719389477153869E-2</v>
      </c>
      <c r="T93">
        <f t="shared" si="4"/>
        <v>6.0789801508713423E-2</v>
      </c>
      <c r="U93">
        <f t="shared" si="4"/>
        <v>5.9110567010958404E-2</v>
      </c>
    </row>
    <row r="94" spans="4:62" x14ac:dyDescent="0.2">
      <c r="K94" s="1" t="s">
        <v>108</v>
      </c>
      <c r="L94" t="s">
        <v>109</v>
      </c>
      <c r="N94">
        <f>STDEV(N24:N45)/4.7</f>
        <v>6.4023836930076822E-2</v>
      </c>
      <c r="O94">
        <f t="shared" ref="O94:U94" si="5">STDEV(O24:O45)/4.7</f>
        <v>5.550164384318907E-2</v>
      </c>
      <c r="P94">
        <f t="shared" si="5"/>
        <v>5.0244513141137696E-2</v>
      </c>
      <c r="Q94">
        <f t="shared" si="5"/>
        <v>5.7420705745724568E-2</v>
      </c>
      <c r="R94">
        <f t="shared" si="5"/>
        <v>5.3464070847018222E-2</v>
      </c>
      <c r="S94">
        <f t="shared" si="5"/>
        <v>4.9689055653225671E-2</v>
      </c>
      <c r="T94">
        <f t="shared" si="5"/>
        <v>5.4223659598551466E-2</v>
      </c>
      <c r="U94">
        <f t="shared" si="5"/>
        <v>4.8340054510042127E-2</v>
      </c>
    </row>
    <row r="95" spans="4:62" x14ac:dyDescent="0.2">
      <c r="K95" s="1" t="s">
        <v>106</v>
      </c>
      <c r="L95" t="s">
        <v>109</v>
      </c>
      <c r="N95">
        <f>STDEV(N46:N67)/4.7</f>
        <v>6.4743165616741108E-2</v>
      </c>
      <c r="O95">
        <f t="shared" ref="O95:U95" si="6">STDEV(O46:O67)/4.7</f>
        <v>5.5841336977620941E-2</v>
      </c>
      <c r="P95">
        <f t="shared" si="6"/>
        <v>5.6572910826877931E-2</v>
      </c>
      <c r="Q95">
        <f t="shared" si="6"/>
        <v>5.6251573871870977E-2</v>
      </c>
      <c r="R95">
        <f t="shared" si="6"/>
        <v>6.2064566145242243E-2</v>
      </c>
      <c r="S95">
        <f t="shared" si="6"/>
        <v>5.0312333471731724E-2</v>
      </c>
      <c r="T95">
        <f t="shared" si="6"/>
        <v>5.6749906556397625E-2</v>
      </c>
      <c r="U95">
        <f t="shared" si="6"/>
        <v>4.988702233136217E-2</v>
      </c>
    </row>
    <row r="96" spans="4:62" x14ac:dyDescent="0.2">
      <c r="K96" s="1" t="s">
        <v>84</v>
      </c>
      <c r="L96" t="s">
        <v>109</v>
      </c>
      <c r="N96">
        <f>STDEV(BC2:BC22)/4.7</f>
        <v>0.1068682611146534</v>
      </c>
      <c r="O96">
        <f t="shared" ref="O96:U96" si="7">STDEV(BD2:BD22)/4.7</f>
        <v>8.8752092557720361E-2</v>
      </c>
      <c r="P96">
        <f t="shared" si="7"/>
        <v>0.10936283437368911</v>
      </c>
      <c r="Q96">
        <f t="shared" si="7"/>
        <v>8.233217029051175E-2</v>
      </c>
      <c r="R96">
        <f t="shared" si="7"/>
        <v>8.598266027566126E-2</v>
      </c>
      <c r="S96">
        <f t="shared" si="7"/>
        <v>7.4699934092228068E-2</v>
      </c>
      <c r="T96">
        <f t="shared" si="7"/>
        <v>6.0120364539521236E-2</v>
      </c>
      <c r="U96">
        <f t="shared" si="7"/>
        <v>5.6493562889862403E-2</v>
      </c>
    </row>
    <row r="118" spans="7:39" x14ac:dyDescent="0.2">
      <c r="G118" s="16" t="s">
        <v>113</v>
      </c>
      <c r="S118" s="16" t="s">
        <v>116</v>
      </c>
      <c r="AE118" s="6" t="s">
        <v>117</v>
      </c>
    </row>
    <row r="119" spans="7:39" x14ac:dyDescent="0.2">
      <c r="I119" s="12" t="s">
        <v>91</v>
      </c>
      <c r="J119" s="12" t="s">
        <v>92</v>
      </c>
      <c r="K119" s="12" t="s">
        <v>93</v>
      </c>
      <c r="L119" s="12" t="s">
        <v>94</v>
      </c>
      <c r="M119" s="12" t="s">
        <v>95</v>
      </c>
      <c r="N119" s="12" t="s">
        <v>96</v>
      </c>
      <c r="O119" s="12" t="s">
        <v>97</v>
      </c>
      <c r="U119" s="12" t="s">
        <v>91</v>
      </c>
      <c r="V119" s="12" t="s">
        <v>92</v>
      </c>
      <c r="W119" s="12" t="s">
        <v>93</v>
      </c>
      <c r="X119" s="12" t="s">
        <v>94</v>
      </c>
      <c r="Y119" s="12" t="s">
        <v>95</v>
      </c>
      <c r="Z119" s="12" t="s">
        <v>96</v>
      </c>
      <c r="AA119" s="12" t="s">
        <v>97</v>
      </c>
      <c r="AG119" s="12" t="s">
        <v>91</v>
      </c>
      <c r="AH119" s="12" t="s">
        <v>92</v>
      </c>
      <c r="AI119" s="12" t="s">
        <v>93</v>
      </c>
      <c r="AJ119" s="12" t="s">
        <v>94</v>
      </c>
      <c r="AK119" s="12" t="s">
        <v>95</v>
      </c>
      <c r="AL119" s="12" t="s">
        <v>96</v>
      </c>
      <c r="AM119" s="12" t="s">
        <v>97</v>
      </c>
    </row>
    <row r="120" spans="7:39" x14ac:dyDescent="0.2">
      <c r="G120" t="s">
        <v>83</v>
      </c>
      <c r="H120" s="15" t="s">
        <v>111</v>
      </c>
      <c r="I120" s="13">
        <v>0.32666669999999998</v>
      </c>
      <c r="J120" s="13">
        <v>0.28911110000000001</v>
      </c>
      <c r="K120" s="13">
        <v>0.28977779999999997</v>
      </c>
      <c r="L120" s="13">
        <v>0.28933330000000002</v>
      </c>
      <c r="M120" s="13">
        <v>0.26044440000000002</v>
      </c>
      <c r="N120" s="13">
        <v>0.21444440000000001</v>
      </c>
      <c r="O120" s="13">
        <v>0.23311109999999999</v>
      </c>
      <c r="S120" t="s">
        <v>83</v>
      </c>
      <c r="T120" s="15" t="s">
        <v>115</v>
      </c>
      <c r="U120" s="13">
        <v>0.30727270000000001</v>
      </c>
      <c r="V120" s="13">
        <v>0.23840910000000001</v>
      </c>
      <c r="W120" s="13">
        <v>0.27795449999999999</v>
      </c>
      <c r="X120" s="13">
        <v>0.28933330000000002</v>
      </c>
      <c r="Y120" s="13">
        <v>0.26044440000000002</v>
      </c>
      <c r="Z120" s="13">
        <v>0.21444440000000001</v>
      </c>
      <c r="AA120" s="13">
        <v>0.23311109999999999</v>
      </c>
      <c r="AE120" t="s">
        <v>83</v>
      </c>
      <c r="AF120" s="15" t="s">
        <v>118</v>
      </c>
      <c r="AG120" s="17">
        <v>0.37541669999999999</v>
      </c>
      <c r="AH120" s="17">
        <v>0.37166670000000002</v>
      </c>
      <c r="AI120" s="17">
        <v>0.33416669999999998</v>
      </c>
      <c r="AJ120" s="17">
        <v>0.32874999999999999</v>
      </c>
      <c r="AK120" s="17">
        <v>0.3075</v>
      </c>
      <c r="AL120" s="17">
        <v>0.2866667</v>
      </c>
      <c r="AM120" s="17">
        <v>0.33124999999999999</v>
      </c>
    </row>
    <row r="121" spans="7:39" x14ac:dyDescent="0.2">
      <c r="G121" t="s">
        <v>83</v>
      </c>
      <c r="H121" s="15" t="s">
        <v>112</v>
      </c>
      <c r="I121" s="13">
        <v>0.32523809999999997</v>
      </c>
      <c r="J121" s="13">
        <v>0.2295238</v>
      </c>
      <c r="K121" s="13">
        <v>0.28238099999999999</v>
      </c>
      <c r="L121" s="13">
        <v>0.207619</v>
      </c>
      <c r="M121" s="13">
        <v>0.19333330000000001</v>
      </c>
      <c r="N121" s="13">
        <v>0.1814286</v>
      </c>
      <c r="O121" s="13">
        <v>0.19500000000000001</v>
      </c>
      <c r="S121" t="s">
        <v>83</v>
      </c>
      <c r="T121" s="15" t="s">
        <v>114</v>
      </c>
      <c r="U121" s="13">
        <v>0.30727270000000001</v>
      </c>
      <c r="V121" s="13">
        <v>0.2295238</v>
      </c>
      <c r="W121" s="13">
        <v>0.28238099999999999</v>
      </c>
      <c r="X121" s="13">
        <v>0.207619</v>
      </c>
      <c r="Y121" s="13">
        <v>0.19333330000000001</v>
      </c>
      <c r="Z121" s="13">
        <v>0.1814286</v>
      </c>
      <c r="AA121" s="13">
        <v>0.19500000000000001</v>
      </c>
      <c r="AE121" t="s">
        <v>83</v>
      </c>
      <c r="AF121" s="15" t="s">
        <v>119</v>
      </c>
      <c r="AG121" s="17">
        <v>0.2980952</v>
      </c>
      <c r="AH121" s="17">
        <v>0.2121429</v>
      </c>
      <c r="AI121" s="17">
        <v>0.26071430000000001</v>
      </c>
      <c r="AJ121" s="17">
        <v>0.2259524</v>
      </c>
      <c r="AK121" s="17">
        <v>0.2</v>
      </c>
      <c r="AL121" s="17">
        <v>0.15666669999999999</v>
      </c>
      <c r="AM121" s="17">
        <v>0.1570732</v>
      </c>
    </row>
    <row r="122" spans="7:39" x14ac:dyDescent="0.2">
      <c r="G122" s="6" t="s">
        <v>110</v>
      </c>
      <c r="H122" s="15" t="s">
        <v>111</v>
      </c>
      <c r="I122" s="13">
        <v>0.25894889999999998</v>
      </c>
      <c r="J122" s="13">
        <v>0.25320510000000002</v>
      </c>
      <c r="K122" s="13">
        <v>0.27649170000000001</v>
      </c>
      <c r="L122" s="13">
        <v>0.28654210000000002</v>
      </c>
      <c r="M122" s="13">
        <v>0.25806059999999997</v>
      </c>
      <c r="N122" s="13">
        <v>0.27297650000000001</v>
      </c>
      <c r="O122" s="13">
        <v>0.266542</v>
      </c>
      <c r="S122" s="6" t="s">
        <v>110</v>
      </c>
      <c r="T122" s="15" t="s">
        <v>115</v>
      </c>
      <c r="U122" s="13">
        <v>0.25894889999999998</v>
      </c>
      <c r="V122" s="13">
        <v>0.25320510000000002</v>
      </c>
      <c r="W122" s="13">
        <v>0.27649170000000001</v>
      </c>
      <c r="X122" s="13">
        <v>0.28654210000000002</v>
      </c>
      <c r="Y122" s="13">
        <v>0.25806059999999997</v>
      </c>
      <c r="Z122" s="13">
        <v>0.27297650000000001</v>
      </c>
      <c r="AA122" s="13">
        <v>0.266542</v>
      </c>
      <c r="AE122" s="6" t="s">
        <v>110</v>
      </c>
      <c r="AF122" s="15" t="s">
        <v>118</v>
      </c>
      <c r="AG122" s="17">
        <v>0.23967330000000001</v>
      </c>
      <c r="AH122" s="17">
        <v>0.23373459999999999</v>
      </c>
      <c r="AI122" s="17">
        <v>0.30421559999999997</v>
      </c>
      <c r="AJ122" s="17">
        <v>0.30023630000000001</v>
      </c>
      <c r="AK122" s="17">
        <v>0.26269920000000002</v>
      </c>
      <c r="AL122" s="17">
        <v>0.30116680000000001</v>
      </c>
      <c r="AM122" s="17">
        <v>0.27832279999999998</v>
      </c>
    </row>
    <row r="123" spans="7:39" x14ac:dyDescent="0.2">
      <c r="G123" s="6" t="s">
        <v>110</v>
      </c>
      <c r="H123" s="15" t="s">
        <v>112</v>
      </c>
      <c r="I123" s="13">
        <v>0.27556520000000001</v>
      </c>
      <c r="J123" s="13">
        <v>0.26719799999999999</v>
      </c>
      <c r="K123" s="13">
        <v>0.24273249999999999</v>
      </c>
      <c r="L123" s="13">
        <v>0.2314715</v>
      </c>
      <c r="M123" s="13">
        <v>0.2259941</v>
      </c>
      <c r="N123" s="13">
        <v>0.25691019999999998</v>
      </c>
      <c r="O123" s="13">
        <v>0.22191749999999999</v>
      </c>
      <c r="S123" s="6" t="s">
        <v>110</v>
      </c>
      <c r="T123" s="15" t="s">
        <v>114</v>
      </c>
      <c r="U123" s="13">
        <v>0.27556520000000001</v>
      </c>
      <c r="V123" s="13">
        <v>0.26719799999999999</v>
      </c>
      <c r="W123" s="13">
        <v>0.24273249999999999</v>
      </c>
      <c r="X123" s="13">
        <v>0.2314715</v>
      </c>
      <c r="Y123" s="13">
        <v>0.2259941</v>
      </c>
      <c r="Z123" s="13">
        <v>0.25691019999999998</v>
      </c>
      <c r="AA123" s="13">
        <v>0.22191749999999999</v>
      </c>
      <c r="AE123" s="6" t="s">
        <v>110</v>
      </c>
      <c r="AF123" s="15" t="s">
        <v>119</v>
      </c>
      <c r="AG123" s="17">
        <v>0.27304279999999997</v>
      </c>
      <c r="AH123" s="17">
        <v>0.25444860000000002</v>
      </c>
      <c r="AI123" s="17">
        <v>0.238485</v>
      </c>
      <c r="AJ123" s="17">
        <v>0.2491553</v>
      </c>
      <c r="AK123" s="17">
        <v>0.2343855</v>
      </c>
      <c r="AL123" s="17">
        <v>0.2353064</v>
      </c>
      <c r="AM123" s="17">
        <v>0.21452560000000001</v>
      </c>
    </row>
    <row r="124" spans="7:39" x14ac:dyDescent="0.2">
      <c r="G124" t="s">
        <v>109</v>
      </c>
      <c r="H124" s="15" t="s">
        <v>111</v>
      </c>
      <c r="I124" s="14">
        <f>I122/4.7</f>
        <v>5.5095510638297866E-2</v>
      </c>
      <c r="J124" s="14">
        <f t="shared" ref="J124:O124" si="8">J122/4.7</f>
        <v>5.3873425531914897E-2</v>
      </c>
      <c r="K124" s="14">
        <f t="shared" si="8"/>
        <v>5.8828021276595741E-2</v>
      </c>
      <c r="L124" s="14">
        <f t="shared" si="8"/>
        <v>6.096640425531915E-2</v>
      </c>
      <c r="M124" s="14">
        <f t="shared" si="8"/>
        <v>5.4906510638297865E-2</v>
      </c>
      <c r="N124" s="14">
        <f t="shared" si="8"/>
        <v>5.8080106382978725E-2</v>
      </c>
      <c r="O124" s="14">
        <f t="shared" si="8"/>
        <v>5.6711063829787231E-2</v>
      </c>
      <c r="S124" t="s">
        <v>109</v>
      </c>
      <c r="T124" s="15" t="s">
        <v>115</v>
      </c>
      <c r="U124" s="14">
        <f>U122/4.7</f>
        <v>5.5095510638297866E-2</v>
      </c>
      <c r="V124" s="14">
        <f t="shared" ref="V124:AA124" si="9">V122/4.7</f>
        <v>5.3873425531914897E-2</v>
      </c>
      <c r="W124" s="14">
        <f t="shared" si="9"/>
        <v>5.8828021276595741E-2</v>
      </c>
      <c r="X124" s="14">
        <f t="shared" si="9"/>
        <v>6.096640425531915E-2</v>
      </c>
      <c r="Y124" s="14">
        <f t="shared" si="9"/>
        <v>5.4906510638297865E-2</v>
      </c>
      <c r="Z124" s="14">
        <f t="shared" si="9"/>
        <v>5.8080106382978725E-2</v>
      </c>
      <c r="AA124" s="14">
        <f t="shared" si="9"/>
        <v>5.6711063829787231E-2</v>
      </c>
      <c r="AE124" t="s">
        <v>109</v>
      </c>
      <c r="AF124" s="15" t="s">
        <v>118</v>
      </c>
      <c r="AG124" s="18">
        <f>AG122/4.7</f>
        <v>5.0994319148936172E-2</v>
      </c>
      <c r="AH124" s="18">
        <f t="shared" ref="AH124:AM124" si="10">AH122/4.7</f>
        <v>4.9730765957446806E-2</v>
      </c>
      <c r="AI124" s="18">
        <f t="shared" si="10"/>
        <v>6.472672340425531E-2</v>
      </c>
      <c r="AJ124" s="18">
        <f t="shared" si="10"/>
        <v>6.388006382978724E-2</v>
      </c>
      <c r="AK124" s="18">
        <f t="shared" si="10"/>
        <v>5.589344680851064E-2</v>
      </c>
      <c r="AL124" s="18">
        <f t="shared" si="10"/>
        <v>6.4078042553191494E-2</v>
      </c>
      <c r="AM124" s="18">
        <f t="shared" si="10"/>
        <v>5.9217617021276592E-2</v>
      </c>
    </row>
    <row r="125" spans="7:39" x14ac:dyDescent="0.2">
      <c r="G125" t="s">
        <v>109</v>
      </c>
      <c r="H125" s="15" t="s">
        <v>112</v>
      </c>
      <c r="I125" s="14">
        <f>I123/4.7</f>
        <v>5.8630893617021278E-2</v>
      </c>
      <c r="J125" s="14">
        <f t="shared" ref="J125:O125" si="11">J123/4.7</f>
        <v>5.6850638297872333E-2</v>
      </c>
      <c r="K125" s="14">
        <f t="shared" si="11"/>
        <v>5.1645212765957446E-2</v>
      </c>
      <c r="L125" s="14">
        <f t="shared" si="11"/>
        <v>4.9249255319148935E-2</v>
      </c>
      <c r="M125" s="14">
        <f t="shared" si="11"/>
        <v>4.8083851063829786E-2</v>
      </c>
      <c r="N125" s="14">
        <f t="shared" si="11"/>
        <v>5.4661744680851054E-2</v>
      </c>
      <c r="O125" s="14">
        <f t="shared" si="11"/>
        <v>4.7216489361702127E-2</v>
      </c>
      <c r="S125" t="s">
        <v>109</v>
      </c>
      <c r="T125" s="15" t="s">
        <v>114</v>
      </c>
      <c r="U125" s="14">
        <f>U123/4.7</f>
        <v>5.8630893617021278E-2</v>
      </c>
      <c r="V125" s="14">
        <f t="shared" ref="V125:AA125" si="12">V123/4.7</f>
        <v>5.6850638297872333E-2</v>
      </c>
      <c r="W125" s="14">
        <f t="shared" si="12"/>
        <v>5.1645212765957446E-2</v>
      </c>
      <c r="X125" s="14">
        <f t="shared" si="12"/>
        <v>4.9249255319148935E-2</v>
      </c>
      <c r="Y125" s="14">
        <f t="shared" si="12"/>
        <v>4.8083851063829786E-2</v>
      </c>
      <c r="Z125" s="14">
        <f t="shared" si="12"/>
        <v>5.4661744680851054E-2</v>
      </c>
      <c r="AA125" s="14">
        <f t="shared" si="12"/>
        <v>4.7216489361702127E-2</v>
      </c>
      <c r="AE125" t="s">
        <v>109</v>
      </c>
      <c r="AF125" s="15" t="s">
        <v>119</v>
      </c>
      <c r="AG125" s="18">
        <f>AG123/4.7</f>
        <v>5.8094212765957443E-2</v>
      </c>
      <c r="AH125" s="18">
        <f t="shared" ref="AH125:AM125" si="13">AH123/4.7</f>
        <v>5.4138000000000006E-2</v>
      </c>
      <c r="AI125" s="18">
        <f t="shared" si="13"/>
        <v>5.0741489361702127E-2</v>
      </c>
      <c r="AJ125" s="18">
        <f t="shared" si="13"/>
        <v>5.3011765957446805E-2</v>
      </c>
      <c r="AK125" s="18">
        <f t="shared" si="13"/>
        <v>4.9869255319148931E-2</v>
      </c>
      <c r="AL125" s="18">
        <f t="shared" si="13"/>
        <v>5.0065191489361699E-2</v>
      </c>
      <c r="AM125" s="18">
        <f t="shared" si="13"/>
        <v>4.5643744680851063E-2</v>
      </c>
    </row>
    <row r="126" spans="7:39" x14ac:dyDescent="0.2">
      <c r="AI126" s="19"/>
      <c r="AK126" s="17" t="s">
        <v>120</v>
      </c>
    </row>
  </sheetData>
  <autoFilter ref="F1:X67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baseColWidth="10" defaultRowHeight="12.75" x14ac:dyDescent="0.2"/>
  <cols>
    <col min="1" max="1" width="3" bestFit="1" customWidth="1"/>
    <col min="2" max="2" width="4.42578125" bestFit="1" customWidth="1"/>
    <col min="3" max="3" width="16.140625" bestFit="1" customWidth="1"/>
    <col min="4" max="4" width="6.42578125" bestFit="1" customWidth="1"/>
    <col min="5" max="5" width="12.28515625" bestFit="1" customWidth="1"/>
    <col min="6" max="6" width="7.28515625" customWidth="1"/>
    <col min="7" max="14" width="8.85546875" bestFit="1" customWidth="1"/>
  </cols>
  <sheetData>
    <row r="1" spans="1:45" s="4" customFormat="1" x14ac:dyDescent="0.2">
      <c r="A1" s="32" t="s">
        <v>130</v>
      </c>
      <c r="B1" s="33" t="s">
        <v>123</v>
      </c>
      <c r="C1" s="32" t="s">
        <v>124</v>
      </c>
      <c r="D1" s="32" t="s">
        <v>127</v>
      </c>
      <c r="E1" s="33" t="s">
        <v>131</v>
      </c>
      <c r="F1" s="33" t="s">
        <v>173</v>
      </c>
      <c r="G1" s="33" t="s">
        <v>146</v>
      </c>
      <c r="H1" s="33" t="s">
        <v>147</v>
      </c>
      <c r="I1" s="33" t="s">
        <v>148</v>
      </c>
      <c r="J1" s="33" t="s">
        <v>149</v>
      </c>
      <c r="K1" s="33" t="s">
        <v>150</v>
      </c>
      <c r="L1" s="33" t="s">
        <v>151</v>
      </c>
      <c r="M1" s="33" t="s">
        <v>152</v>
      </c>
      <c r="N1" s="33" t="s">
        <v>153</v>
      </c>
      <c r="O1" s="33" t="s">
        <v>135</v>
      </c>
      <c r="P1" s="33" t="s">
        <v>162</v>
      </c>
      <c r="Q1" s="33" t="s">
        <v>172</v>
      </c>
      <c r="R1" s="33" t="s">
        <v>163</v>
      </c>
      <c r="S1" s="33" t="s">
        <v>164</v>
      </c>
      <c r="T1" s="33" t="s">
        <v>165</v>
      </c>
      <c r="U1" s="33" t="s">
        <v>166</v>
      </c>
      <c r="V1" s="33" t="s">
        <v>167</v>
      </c>
      <c r="W1" s="33" t="s">
        <v>168</v>
      </c>
      <c r="X1" s="33" t="s">
        <v>169</v>
      </c>
      <c r="Y1" s="33" t="s">
        <v>170</v>
      </c>
      <c r="Z1" s="33" t="s">
        <v>171</v>
      </c>
      <c r="AA1" s="33" t="s">
        <v>132</v>
      </c>
      <c r="AB1" s="33" t="s">
        <v>174</v>
      </c>
      <c r="AC1" s="33" t="s">
        <v>154</v>
      </c>
      <c r="AD1" s="33" t="s">
        <v>155</v>
      </c>
      <c r="AE1" s="33" t="s">
        <v>156</v>
      </c>
      <c r="AF1" s="33" t="s">
        <v>157</v>
      </c>
      <c r="AG1" s="33" t="s">
        <v>158</v>
      </c>
      <c r="AH1" s="33" t="s">
        <v>159</v>
      </c>
      <c r="AI1" s="33" t="s">
        <v>160</v>
      </c>
      <c r="AJ1" s="33" t="s">
        <v>161</v>
      </c>
      <c r="AK1" s="33" t="s">
        <v>175</v>
      </c>
      <c r="AL1" s="32" t="s">
        <v>138</v>
      </c>
      <c r="AM1" s="32" t="s">
        <v>139</v>
      </c>
      <c r="AN1" s="32" t="s">
        <v>140</v>
      </c>
      <c r="AO1" s="32" t="s">
        <v>141</v>
      </c>
      <c r="AP1" s="32" t="s">
        <v>142</v>
      </c>
      <c r="AQ1" s="32" t="s">
        <v>143</v>
      </c>
      <c r="AR1" s="32" t="s">
        <v>144</v>
      </c>
      <c r="AS1" s="32" t="s">
        <v>145</v>
      </c>
    </row>
    <row r="2" spans="1:45" x14ac:dyDescent="0.2">
      <c r="A2" s="34">
        <v>1</v>
      </c>
      <c r="B2" s="35">
        <v>45</v>
      </c>
      <c r="C2" s="35" t="s">
        <v>126</v>
      </c>
      <c r="D2" s="36" t="s">
        <v>129</v>
      </c>
      <c r="E2" s="35"/>
      <c r="F2" s="37" t="s">
        <v>133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5" t="s">
        <v>136</v>
      </c>
      <c r="P2" s="34">
        <v>0</v>
      </c>
      <c r="Q2" s="34" t="s">
        <v>134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 t="s">
        <v>137</v>
      </c>
      <c r="AA2" s="35"/>
      <c r="AB2" s="35"/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  <c r="AJ2" s="34">
        <v>0</v>
      </c>
      <c r="AK2" s="35" t="s">
        <v>136</v>
      </c>
      <c r="AL2" s="35">
        <v>0.71</v>
      </c>
      <c r="AM2" s="35">
        <v>0.46</v>
      </c>
      <c r="AN2" s="35">
        <v>0</v>
      </c>
      <c r="AO2" s="35">
        <v>0</v>
      </c>
      <c r="AP2" s="35">
        <v>0</v>
      </c>
      <c r="AQ2" s="35">
        <v>0</v>
      </c>
      <c r="AR2" s="35">
        <v>0</v>
      </c>
      <c r="AS2" s="35">
        <v>0</v>
      </c>
    </row>
    <row r="3" spans="1:45" x14ac:dyDescent="0.2">
      <c r="A3" s="34">
        <v>2</v>
      </c>
      <c r="B3" s="35">
        <v>25</v>
      </c>
      <c r="C3" s="35" t="s">
        <v>125</v>
      </c>
      <c r="D3" s="36" t="s">
        <v>128</v>
      </c>
      <c r="E3" s="34">
        <v>0</v>
      </c>
      <c r="F3" s="34" t="s">
        <v>134</v>
      </c>
      <c r="G3" s="34">
        <v>0.68</v>
      </c>
      <c r="H3" s="34">
        <v>0.37</v>
      </c>
      <c r="I3" s="34">
        <v>0.39</v>
      </c>
      <c r="J3" s="34">
        <v>0.48</v>
      </c>
      <c r="K3" s="34">
        <v>0.57999999999999996</v>
      </c>
      <c r="L3" s="34">
        <v>0.52</v>
      </c>
      <c r="M3" s="34">
        <v>0.44</v>
      </c>
      <c r="N3" s="34">
        <v>0.66</v>
      </c>
      <c r="O3" s="35" t="s">
        <v>136</v>
      </c>
      <c r="P3" s="34">
        <v>1</v>
      </c>
      <c r="Q3" s="34" t="s">
        <v>133</v>
      </c>
      <c r="R3" s="34">
        <v>0.83</v>
      </c>
      <c r="S3" s="34">
        <v>0.56000000000000005</v>
      </c>
      <c r="T3" s="34">
        <v>0.52</v>
      </c>
      <c r="U3" s="34">
        <v>0.54</v>
      </c>
      <c r="V3" s="34">
        <v>0.4</v>
      </c>
      <c r="W3" s="34">
        <v>0.43</v>
      </c>
      <c r="X3" s="34">
        <v>0.48</v>
      </c>
      <c r="Y3" s="34">
        <v>0</v>
      </c>
      <c r="Z3" s="34" t="s">
        <v>137</v>
      </c>
      <c r="AA3" s="34">
        <v>1</v>
      </c>
      <c r="AB3" s="34" t="s">
        <v>133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>
        <v>0</v>
      </c>
      <c r="AK3" s="35" t="s">
        <v>136</v>
      </c>
      <c r="AL3" s="35">
        <v>0.43</v>
      </c>
      <c r="AM3" s="35">
        <v>0</v>
      </c>
      <c r="AN3" s="35">
        <v>0.77</v>
      </c>
      <c r="AO3" s="35">
        <v>0</v>
      </c>
      <c r="AP3" s="35">
        <v>0.48</v>
      </c>
      <c r="AQ3" s="35">
        <v>0</v>
      </c>
      <c r="AR3" s="35">
        <v>0</v>
      </c>
      <c r="AS3" s="35">
        <v>0</v>
      </c>
    </row>
    <row r="4" spans="1:45" x14ac:dyDescent="0.2">
      <c r="A4" s="34">
        <v>3</v>
      </c>
      <c r="B4" s="35">
        <v>35</v>
      </c>
      <c r="C4" s="35" t="s">
        <v>125</v>
      </c>
      <c r="D4" s="36" t="s">
        <v>129</v>
      </c>
      <c r="E4" s="34">
        <v>0</v>
      </c>
      <c r="F4" s="34" t="s">
        <v>133</v>
      </c>
      <c r="G4" s="34">
        <v>0.49</v>
      </c>
      <c r="H4" s="34">
        <v>0.59</v>
      </c>
      <c r="I4" s="34">
        <v>0</v>
      </c>
      <c r="J4" s="34">
        <v>0.46</v>
      </c>
      <c r="K4" s="34">
        <v>0.56999999999999995</v>
      </c>
      <c r="L4" s="34">
        <v>0</v>
      </c>
      <c r="M4" s="34">
        <v>0</v>
      </c>
      <c r="N4" s="34">
        <v>0.46</v>
      </c>
      <c r="O4" s="35" t="s">
        <v>136</v>
      </c>
      <c r="P4" s="34">
        <v>0</v>
      </c>
      <c r="Q4" s="34" t="s">
        <v>133</v>
      </c>
      <c r="R4" s="34">
        <v>0.7</v>
      </c>
      <c r="S4" s="34">
        <v>0.63</v>
      </c>
      <c r="T4" s="34">
        <v>0.47</v>
      </c>
      <c r="U4" s="34">
        <v>0.41</v>
      </c>
      <c r="V4" s="34">
        <v>0</v>
      </c>
      <c r="W4" s="34">
        <v>0.46</v>
      </c>
      <c r="X4" s="34">
        <v>0.48</v>
      </c>
      <c r="Y4" s="34">
        <v>0.55000000000000004</v>
      </c>
      <c r="Z4" s="34" t="s">
        <v>137</v>
      </c>
      <c r="AA4" s="34">
        <v>0</v>
      </c>
      <c r="AB4" s="34" t="s">
        <v>133</v>
      </c>
      <c r="AC4" s="34">
        <v>0.91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 t="s">
        <v>137</v>
      </c>
      <c r="AL4" s="35">
        <v>0.96</v>
      </c>
      <c r="AM4" s="35">
        <v>0.54</v>
      </c>
      <c r="AN4" s="35">
        <v>0.48</v>
      </c>
      <c r="AO4" s="35">
        <v>0.52</v>
      </c>
      <c r="AP4" s="35">
        <v>0.55000000000000004</v>
      </c>
      <c r="AQ4" s="35">
        <v>0.5</v>
      </c>
      <c r="AR4" s="35">
        <v>0.42</v>
      </c>
      <c r="AS4" s="35">
        <v>0</v>
      </c>
    </row>
    <row r="5" spans="1:45" x14ac:dyDescent="0.2">
      <c r="A5" s="34">
        <v>4</v>
      </c>
      <c r="B5" s="35">
        <v>25</v>
      </c>
      <c r="C5" s="36" t="s">
        <v>125</v>
      </c>
      <c r="D5" s="36" t="s">
        <v>129</v>
      </c>
      <c r="E5" s="34">
        <v>9</v>
      </c>
      <c r="F5" s="34" t="s">
        <v>133</v>
      </c>
      <c r="G5" s="34">
        <v>0.99</v>
      </c>
      <c r="H5" s="34">
        <v>1</v>
      </c>
      <c r="I5" s="34">
        <v>0.82</v>
      </c>
      <c r="J5" s="34">
        <v>0.69</v>
      </c>
      <c r="K5" s="34">
        <v>0.4</v>
      </c>
      <c r="L5" s="34">
        <v>0.63</v>
      </c>
      <c r="M5" s="34">
        <v>0</v>
      </c>
      <c r="N5" s="34">
        <v>0.43</v>
      </c>
      <c r="O5" s="35" t="s">
        <v>136</v>
      </c>
      <c r="P5" s="34">
        <v>1</v>
      </c>
      <c r="Q5" s="34" t="s">
        <v>134</v>
      </c>
      <c r="R5" s="34">
        <v>0.4</v>
      </c>
      <c r="S5" s="34">
        <v>0.44</v>
      </c>
      <c r="T5" s="34">
        <v>0.47</v>
      </c>
      <c r="U5" s="34">
        <v>0</v>
      </c>
      <c r="V5" s="34">
        <v>0.45</v>
      </c>
      <c r="W5" s="34">
        <v>0.43</v>
      </c>
      <c r="X5" s="34">
        <v>0.44</v>
      </c>
      <c r="Y5" s="34">
        <v>0.51</v>
      </c>
      <c r="Z5" s="34" t="s">
        <v>136</v>
      </c>
      <c r="AA5" s="34">
        <v>3</v>
      </c>
      <c r="AB5" s="34" t="s">
        <v>133</v>
      </c>
      <c r="AC5" s="34">
        <v>0.65</v>
      </c>
      <c r="AD5" s="34">
        <v>0.44</v>
      </c>
      <c r="AE5" s="34">
        <v>0</v>
      </c>
      <c r="AF5" s="34">
        <v>0.5</v>
      </c>
      <c r="AG5" s="34">
        <v>0</v>
      </c>
      <c r="AH5" s="34">
        <v>0</v>
      </c>
      <c r="AI5" s="34">
        <v>0</v>
      </c>
      <c r="AJ5" s="34">
        <v>0</v>
      </c>
      <c r="AK5" s="35" t="s">
        <v>136</v>
      </c>
      <c r="AL5" s="35">
        <v>1.35</v>
      </c>
      <c r="AM5" s="35">
        <v>0.88</v>
      </c>
      <c r="AN5" s="35">
        <v>0.52</v>
      </c>
      <c r="AO5" s="35">
        <v>0.5</v>
      </c>
      <c r="AP5" s="35">
        <v>0.83</v>
      </c>
      <c r="AQ5" s="35">
        <v>0</v>
      </c>
      <c r="AR5" s="35">
        <v>0.41</v>
      </c>
      <c r="AS5" s="35">
        <v>0</v>
      </c>
    </row>
    <row r="6" spans="1:45" x14ac:dyDescent="0.2">
      <c r="A6" s="34">
        <v>5</v>
      </c>
      <c r="B6" s="35">
        <v>35</v>
      </c>
      <c r="C6" s="35" t="s">
        <v>126</v>
      </c>
      <c r="D6" s="36" t="s">
        <v>129</v>
      </c>
      <c r="E6" s="34">
        <v>6</v>
      </c>
      <c r="F6" s="34" t="s">
        <v>133</v>
      </c>
      <c r="G6" s="35">
        <v>0</v>
      </c>
      <c r="H6" s="35">
        <v>0</v>
      </c>
      <c r="I6" s="35">
        <v>0.4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4" t="s">
        <v>137</v>
      </c>
      <c r="P6" s="34">
        <v>3</v>
      </c>
      <c r="Q6" s="34" t="s">
        <v>133</v>
      </c>
      <c r="R6" s="34">
        <v>0.55000000000000004</v>
      </c>
      <c r="S6" s="34">
        <v>0.35</v>
      </c>
      <c r="T6" s="34">
        <v>0.32</v>
      </c>
      <c r="U6" s="34">
        <v>0.5</v>
      </c>
      <c r="V6" s="34">
        <v>0.44</v>
      </c>
      <c r="W6" s="34">
        <v>0.36</v>
      </c>
      <c r="X6" s="34">
        <v>0.48</v>
      </c>
      <c r="Y6" s="34">
        <v>0.34</v>
      </c>
      <c r="Z6" s="35" t="s">
        <v>136</v>
      </c>
      <c r="AA6" s="34">
        <v>1</v>
      </c>
      <c r="AB6" s="34" t="s">
        <v>134</v>
      </c>
      <c r="AC6" s="34">
        <v>0.49</v>
      </c>
      <c r="AD6" s="34">
        <v>0.48</v>
      </c>
      <c r="AE6" s="34">
        <v>0</v>
      </c>
      <c r="AF6" s="34">
        <v>0</v>
      </c>
      <c r="AG6" s="34">
        <v>0.4</v>
      </c>
      <c r="AH6" s="34">
        <v>0</v>
      </c>
      <c r="AI6" s="34">
        <v>0.46</v>
      </c>
      <c r="AJ6" s="34">
        <v>0.4</v>
      </c>
      <c r="AK6" s="34" t="s">
        <v>136</v>
      </c>
      <c r="AL6" s="35"/>
      <c r="AM6" s="35"/>
      <c r="AN6" s="35"/>
      <c r="AO6" s="35"/>
      <c r="AP6" s="35"/>
      <c r="AQ6" s="35"/>
      <c r="AR6" s="35"/>
      <c r="AS6" s="35"/>
    </row>
    <row r="7" spans="1:45" x14ac:dyDescent="0.2">
      <c r="A7" s="34">
        <v>6</v>
      </c>
      <c r="B7" s="35">
        <v>55</v>
      </c>
      <c r="C7" s="35" t="s">
        <v>126</v>
      </c>
      <c r="D7" s="36" t="s">
        <v>129</v>
      </c>
      <c r="E7" s="34">
        <v>0</v>
      </c>
      <c r="F7" s="34" t="s">
        <v>133</v>
      </c>
      <c r="G7" s="34">
        <v>0.62</v>
      </c>
      <c r="H7" s="34">
        <v>0.46</v>
      </c>
      <c r="I7" s="34">
        <v>0</v>
      </c>
      <c r="J7" s="34">
        <v>0.4</v>
      </c>
      <c r="K7" s="34">
        <v>0</v>
      </c>
      <c r="L7" s="34">
        <v>0</v>
      </c>
      <c r="M7" s="34">
        <v>0</v>
      </c>
      <c r="N7" s="34">
        <v>0</v>
      </c>
      <c r="O7" s="35" t="s">
        <v>136</v>
      </c>
      <c r="P7" s="34">
        <v>0</v>
      </c>
      <c r="Q7" s="34" t="s">
        <v>133</v>
      </c>
      <c r="R7" s="34">
        <v>0.31</v>
      </c>
      <c r="S7" s="34">
        <v>0.38</v>
      </c>
      <c r="T7" s="34">
        <v>0.44</v>
      </c>
      <c r="U7" s="34">
        <v>0.44</v>
      </c>
      <c r="V7" s="34">
        <v>0.36</v>
      </c>
      <c r="W7" s="34">
        <v>0.27</v>
      </c>
      <c r="X7" s="34">
        <v>0.33</v>
      </c>
      <c r="Y7" s="34">
        <v>0.27</v>
      </c>
      <c r="Z7" s="35" t="s">
        <v>136</v>
      </c>
      <c r="AA7" s="34">
        <v>0</v>
      </c>
      <c r="AB7" s="34" t="s">
        <v>133</v>
      </c>
      <c r="AC7" s="34">
        <v>0.63</v>
      </c>
      <c r="AD7" s="34">
        <v>0.55000000000000004</v>
      </c>
      <c r="AE7" s="34">
        <v>0.65</v>
      </c>
      <c r="AF7" s="34">
        <v>0.44</v>
      </c>
      <c r="AG7" s="34">
        <v>0.4</v>
      </c>
      <c r="AH7" s="34">
        <v>0.36</v>
      </c>
      <c r="AI7" s="34">
        <v>0.48</v>
      </c>
      <c r="AJ7" s="34">
        <v>0.28999999999999998</v>
      </c>
      <c r="AK7" s="35" t="s">
        <v>136</v>
      </c>
      <c r="AL7" s="35">
        <v>0.52</v>
      </c>
      <c r="AM7" s="35">
        <v>0</v>
      </c>
      <c r="AN7" s="35">
        <v>0.56000000000000005</v>
      </c>
      <c r="AO7" s="35">
        <v>0.95</v>
      </c>
      <c r="AP7" s="35">
        <v>0.96</v>
      </c>
      <c r="AQ7" s="35">
        <v>0.62</v>
      </c>
      <c r="AR7" s="35">
        <v>0.5</v>
      </c>
      <c r="AS7" s="35">
        <v>0.47</v>
      </c>
    </row>
    <row r="8" spans="1:45" x14ac:dyDescent="0.2">
      <c r="A8" s="34">
        <v>7</v>
      </c>
      <c r="B8" s="35">
        <v>25</v>
      </c>
      <c r="C8" s="35" t="s">
        <v>125</v>
      </c>
      <c r="D8" s="36" t="s">
        <v>128</v>
      </c>
      <c r="E8" s="34">
        <v>5</v>
      </c>
      <c r="F8" s="34" t="s">
        <v>133</v>
      </c>
      <c r="G8" s="34">
        <v>0.6</v>
      </c>
      <c r="H8" s="34">
        <v>0.57999999999999996</v>
      </c>
      <c r="I8" s="34">
        <v>0.54</v>
      </c>
      <c r="J8" s="34">
        <v>0.45</v>
      </c>
      <c r="K8" s="34">
        <v>0.44</v>
      </c>
      <c r="L8" s="34">
        <v>0.49</v>
      </c>
      <c r="M8" s="34">
        <v>0</v>
      </c>
      <c r="N8" s="34">
        <v>0.4</v>
      </c>
      <c r="O8" s="34" t="s">
        <v>137</v>
      </c>
      <c r="P8" s="34">
        <v>2</v>
      </c>
      <c r="Q8" s="34" t="s">
        <v>134</v>
      </c>
      <c r="R8" s="34">
        <v>0.64</v>
      </c>
      <c r="S8" s="34">
        <v>0.44</v>
      </c>
      <c r="T8" s="34">
        <v>0.4</v>
      </c>
      <c r="U8" s="34">
        <v>0.66</v>
      </c>
      <c r="V8" s="34">
        <v>0.5</v>
      </c>
      <c r="W8" s="34">
        <v>0.53</v>
      </c>
      <c r="X8" s="34">
        <v>0</v>
      </c>
      <c r="Y8" s="34">
        <v>0.46</v>
      </c>
      <c r="Z8" s="34" t="s">
        <v>137</v>
      </c>
      <c r="AA8" s="34">
        <v>2</v>
      </c>
      <c r="AB8" s="34" t="s">
        <v>133</v>
      </c>
      <c r="AC8" s="34">
        <v>0.8</v>
      </c>
      <c r="AD8" s="34">
        <v>0.53</v>
      </c>
      <c r="AE8" s="34">
        <v>0.51</v>
      </c>
      <c r="AF8" s="34">
        <v>0.72</v>
      </c>
      <c r="AG8" s="34">
        <v>0.53</v>
      </c>
      <c r="AH8" s="34">
        <v>0.42</v>
      </c>
      <c r="AI8" s="34">
        <v>0.33</v>
      </c>
      <c r="AJ8" s="34">
        <v>0.38</v>
      </c>
      <c r="AK8" s="35" t="s">
        <v>136</v>
      </c>
      <c r="AL8" s="38"/>
      <c r="AM8" s="38"/>
      <c r="AN8" s="38"/>
      <c r="AO8" s="38"/>
      <c r="AP8" s="38"/>
      <c r="AQ8" s="38"/>
      <c r="AR8" s="38"/>
      <c r="AS8" s="38"/>
    </row>
    <row r="9" spans="1:45" x14ac:dyDescent="0.2">
      <c r="A9" s="34">
        <v>8</v>
      </c>
      <c r="B9" s="35">
        <v>25</v>
      </c>
      <c r="C9" s="35" t="s">
        <v>125</v>
      </c>
      <c r="D9" s="36" t="s">
        <v>128</v>
      </c>
      <c r="E9" s="34">
        <v>6</v>
      </c>
      <c r="F9" s="34" t="s">
        <v>133</v>
      </c>
      <c r="G9" s="34">
        <v>0.41</v>
      </c>
      <c r="H9" s="34">
        <v>0.43</v>
      </c>
      <c r="I9" s="34">
        <v>0.39</v>
      </c>
      <c r="J9" s="34">
        <v>0.3</v>
      </c>
      <c r="K9" s="34">
        <v>0.39</v>
      </c>
      <c r="L9" s="34">
        <v>0.43</v>
      </c>
      <c r="M9" s="34">
        <v>0.41</v>
      </c>
      <c r="N9" s="34">
        <v>0.51</v>
      </c>
      <c r="O9" s="35" t="s">
        <v>136</v>
      </c>
      <c r="P9" s="34">
        <v>0</v>
      </c>
      <c r="Q9" s="34" t="s">
        <v>133</v>
      </c>
      <c r="R9" s="34">
        <v>0.53</v>
      </c>
      <c r="S9" s="34">
        <v>0.53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5" t="s">
        <v>136</v>
      </c>
      <c r="AA9" s="34">
        <v>0</v>
      </c>
      <c r="AB9" s="34" t="s">
        <v>133</v>
      </c>
      <c r="AC9" s="34">
        <v>0.54</v>
      </c>
      <c r="AD9" s="34">
        <v>0.42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 t="s">
        <v>137</v>
      </c>
      <c r="AL9" s="38">
        <v>1.63</v>
      </c>
      <c r="AM9" s="38">
        <v>1.31</v>
      </c>
      <c r="AN9" s="38">
        <v>0.56000000000000005</v>
      </c>
      <c r="AO9" s="38">
        <v>0.67</v>
      </c>
      <c r="AP9" s="38">
        <v>0.59</v>
      </c>
      <c r="AQ9" s="38">
        <v>0.5</v>
      </c>
      <c r="AR9" s="38">
        <v>0.56999999999999995</v>
      </c>
      <c r="AS9" s="38">
        <v>0.59</v>
      </c>
    </row>
    <row r="10" spans="1:45" x14ac:dyDescent="0.2">
      <c r="A10" s="34">
        <v>9</v>
      </c>
      <c r="B10" s="35">
        <v>45</v>
      </c>
      <c r="C10" s="35" t="s">
        <v>125</v>
      </c>
      <c r="D10" s="36" t="s">
        <v>128</v>
      </c>
      <c r="E10" s="34">
        <v>1</v>
      </c>
      <c r="F10" s="34" t="s">
        <v>133</v>
      </c>
      <c r="G10" s="34">
        <v>0.54</v>
      </c>
      <c r="H10" s="34">
        <v>0.31</v>
      </c>
      <c r="I10" s="34">
        <v>0.39</v>
      </c>
      <c r="J10" s="34">
        <v>0.54</v>
      </c>
      <c r="K10" s="34">
        <v>0.66</v>
      </c>
      <c r="L10" s="34">
        <v>0.3</v>
      </c>
      <c r="M10" s="34">
        <v>0.43</v>
      </c>
      <c r="N10" s="34">
        <v>0.67</v>
      </c>
      <c r="O10" s="35" t="s">
        <v>136</v>
      </c>
      <c r="P10" s="34">
        <v>0</v>
      </c>
      <c r="Q10" s="34" t="s">
        <v>134</v>
      </c>
      <c r="R10" s="34">
        <v>0.45</v>
      </c>
      <c r="S10" s="34">
        <v>0</v>
      </c>
      <c r="T10" s="34">
        <v>0</v>
      </c>
      <c r="U10" s="34">
        <v>0</v>
      </c>
      <c r="V10" s="34">
        <v>0</v>
      </c>
      <c r="W10" s="34">
        <v>0.42</v>
      </c>
      <c r="X10" s="34">
        <v>0</v>
      </c>
      <c r="Y10" s="34">
        <v>0</v>
      </c>
      <c r="Z10" s="35" t="s">
        <v>136</v>
      </c>
      <c r="AA10" s="34">
        <v>0</v>
      </c>
      <c r="AB10" s="34" t="s">
        <v>133</v>
      </c>
      <c r="AC10" s="34">
        <v>0.77</v>
      </c>
      <c r="AD10" s="34">
        <v>0.44</v>
      </c>
      <c r="AE10" s="34">
        <v>0.6</v>
      </c>
      <c r="AF10" s="34">
        <v>0</v>
      </c>
      <c r="AG10" s="34">
        <v>0.73</v>
      </c>
      <c r="AH10" s="34">
        <v>0.55000000000000004</v>
      </c>
      <c r="AI10" s="34">
        <v>0.93</v>
      </c>
      <c r="AJ10" s="34">
        <v>0.59</v>
      </c>
      <c r="AK10" s="34" t="s">
        <v>137</v>
      </c>
      <c r="AL10" s="38">
        <v>0.83</v>
      </c>
      <c r="AM10" s="38">
        <v>0.81</v>
      </c>
      <c r="AN10" s="38">
        <v>0</v>
      </c>
      <c r="AO10" s="38">
        <v>1.18</v>
      </c>
      <c r="AP10" s="38">
        <v>1.22</v>
      </c>
      <c r="AQ10" s="38">
        <v>1.17</v>
      </c>
      <c r="AR10" s="38">
        <v>0.55000000000000004</v>
      </c>
      <c r="AS10" s="38">
        <v>0.43</v>
      </c>
    </row>
    <row r="11" spans="1:45" x14ac:dyDescent="0.2">
      <c r="A11" s="34">
        <v>10</v>
      </c>
      <c r="B11" s="35">
        <v>35</v>
      </c>
      <c r="C11" s="35" t="s">
        <v>126</v>
      </c>
      <c r="D11" s="36" t="s">
        <v>128</v>
      </c>
      <c r="E11" s="35"/>
      <c r="F11" s="35"/>
      <c r="G11" s="34">
        <v>0</v>
      </c>
      <c r="H11" s="34">
        <v>0</v>
      </c>
      <c r="I11" s="34">
        <v>0.46</v>
      </c>
      <c r="J11" s="34">
        <v>0</v>
      </c>
      <c r="K11" s="34">
        <v>0</v>
      </c>
      <c r="L11" s="34">
        <v>0</v>
      </c>
      <c r="M11" s="34">
        <v>0</v>
      </c>
      <c r="N11" s="34">
        <v>0.41</v>
      </c>
      <c r="O11" s="35" t="s">
        <v>136</v>
      </c>
      <c r="P11" s="35"/>
      <c r="Q11" s="34" t="s">
        <v>133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5" t="s">
        <v>136</v>
      </c>
      <c r="AA11" s="34">
        <v>1</v>
      </c>
      <c r="AB11" s="34" t="s">
        <v>133</v>
      </c>
      <c r="AC11" s="34">
        <v>0.74</v>
      </c>
      <c r="AD11" s="34">
        <v>0.69</v>
      </c>
      <c r="AE11" s="34">
        <v>0.6</v>
      </c>
      <c r="AF11" s="34">
        <v>0.55000000000000004</v>
      </c>
      <c r="AG11" s="34">
        <v>0.56999999999999995</v>
      </c>
      <c r="AH11" s="34">
        <v>0.45</v>
      </c>
      <c r="AI11" s="34">
        <v>0.55000000000000004</v>
      </c>
      <c r="AJ11" s="34">
        <v>0.4</v>
      </c>
      <c r="AK11" s="34" t="s">
        <v>137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</row>
    <row r="12" spans="1:45" x14ac:dyDescent="0.2">
      <c r="A12" s="34">
        <v>11</v>
      </c>
      <c r="B12" s="35">
        <v>25</v>
      </c>
      <c r="C12" s="35" t="s">
        <v>126</v>
      </c>
      <c r="D12" s="36" t="s">
        <v>129</v>
      </c>
      <c r="E12" s="34">
        <v>3</v>
      </c>
      <c r="F12" s="34" t="s">
        <v>133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 t="s">
        <v>136</v>
      </c>
      <c r="P12" s="34">
        <v>1</v>
      </c>
      <c r="Q12" s="34" t="s">
        <v>133</v>
      </c>
      <c r="R12" s="34">
        <v>0.67</v>
      </c>
      <c r="S12" s="34">
        <v>0.5</v>
      </c>
      <c r="T12" s="34">
        <v>0</v>
      </c>
      <c r="U12" s="34">
        <v>0.56000000000000005</v>
      </c>
      <c r="V12" s="34">
        <v>0</v>
      </c>
      <c r="W12" s="34">
        <v>0</v>
      </c>
      <c r="X12" s="34">
        <v>0</v>
      </c>
      <c r="Y12" s="34">
        <v>0</v>
      </c>
      <c r="Z12" s="35" t="s">
        <v>136</v>
      </c>
      <c r="AA12" s="34">
        <v>1</v>
      </c>
      <c r="AB12" s="34" t="s">
        <v>133</v>
      </c>
      <c r="AC12" s="34">
        <v>0.57999999999999996</v>
      </c>
      <c r="AD12" s="34">
        <v>0.42</v>
      </c>
      <c r="AE12" s="34">
        <v>0.47</v>
      </c>
      <c r="AF12" s="34">
        <v>0.49</v>
      </c>
      <c r="AG12" s="34">
        <v>0</v>
      </c>
      <c r="AH12" s="34">
        <v>0</v>
      </c>
      <c r="AI12" s="34">
        <v>0</v>
      </c>
      <c r="AJ12" s="34">
        <v>0.41</v>
      </c>
      <c r="AK12" s="35" t="s">
        <v>136</v>
      </c>
      <c r="AL12" s="38">
        <v>0.98</v>
      </c>
      <c r="AM12" s="38">
        <v>0</v>
      </c>
      <c r="AN12" s="38">
        <v>0</v>
      </c>
      <c r="AO12" s="38">
        <v>0.45</v>
      </c>
      <c r="AP12" s="38">
        <v>0</v>
      </c>
      <c r="AQ12" s="38">
        <v>0</v>
      </c>
      <c r="AR12" s="38">
        <v>0</v>
      </c>
      <c r="AS12" s="38">
        <v>0</v>
      </c>
    </row>
    <row r="13" spans="1:45" x14ac:dyDescent="0.2">
      <c r="A13" s="34">
        <v>12</v>
      </c>
      <c r="B13" s="35">
        <v>35</v>
      </c>
      <c r="C13" s="35" t="s">
        <v>126</v>
      </c>
      <c r="D13" s="36" t="s">
        <v>129</v>
      </c>
      <c r="E13" s="34">
        <v>2</v>
      </c>
      <c r="F13" s="34" t="s">
        <v>134</v>
      </c>
      <c r="G13" s="34">
        <v>0.43</v>
      </c>
      <c r="H13" s="34">
        <v>0.35</v>
      </c>
      <c r="I13" s="34">
        <v>0.31</v>
      </c>
      <c r="J13" s="34">
        <v>0.25</v>
      </c>
      <c r="K13" s="34">
        <v>0.28999999999999998</v>
      </c>
      <c r="L13" s="34">
        <v>0.23</v>
      </c>
      <c r="M13" s="34">
        <v>0.33</v>
      </c>
      <c r="N13" s="34">
        <v>0.26</v>
      </c>
      <c r="O13" s="35" t="s">
        <v>136</v>
      </c>
      <c r="P13" s="34">
        <v>0</v>
      </c>
      <c r="Q13" s="34" t="s">
        <v>134</v>
      </c>
      <c r="R13" s="34">
        <v>0.56000000000000005</v>
      </c>
      <c r="S13" s="34">
        <v>0.61</v>
      </c>
      <c r="T13" s="34">
        <v>0.43</v>
      </c>
      <c r="U13" s="34">
        <v>0.45</v>
      </c>
      <c r="V13" s="34">
        <v>0</v>
      </c>
      <c r="W13" s="34">
        <v>0</v>
      </c>
      <c r="X13" s="34">
        <v>0</v>
      </c>
      <c r="Y13" s="34">
        <v>0</v>
      </c>
      <c r="Z13" s="34" t="s">
        <v>136</v>
      </c>
      <c r="AA13" s="34">
        <v>0</v>
      </c>
      <c r="AB13" s="34" t="s">
        <v>134</v>
      </c>
      <c r="AC13" s="34">
        <v>0.45</v>
      </c>
      <c r="AD13" s="34">
        <v>0</v>
      </c>
      <c r="AE13" s="34">
        <v>0</v>
      </c>
      <c r="AF13" s="34">
        <v>0.4</v>
      </c>
      <c r="AG13" s="34">
        <v>0</v>
      </c>
      <c r="AH13" s="34">
        <v>0</v>
      </c>
      <c r="AI13" s="34">
        <v>0</v>
      </c>
      <c r="AJ13" s="34">
        <v>0</v>
      </c>
      <c r="AK13" s="34" t="s">
        <v>136</v>
      </c>
      <c r="AL13" s="38">
        <v>0.83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0.81</v>
      </c>
      <c r="AS13" s="38">
        <v>0</v>
      </c>
    </row>
    <row r="14" spans="1:45" x14ac:dyDescent="0.2">
      <c r="A14" s="34">
        <v>13</v>
      </c>
      <c r="B14" s="35">
        <v>55</v>
      </c>
      <c r="C14" s="35" t="s">
        <v>126</v>
      </c>
      <c r="D14" s="36" t="s">
        <v>128</v>
      </c>
      <c r="E14" s="34">
        <v>2</v>
      </c>
      <c r="F14" s="34" t="s">
        <v>133</v>
      </c>
      <c r="G14" s="34">
        <v>0.63</v>
      </c>
      <c r="H14" s="34">
        <v>0.51</v>
      </c>
      <c r="I14" s="34">
        <v>0.75</v>
      </c>
      <c r="J14" s="34">
        <v>0.75</v>
      </c>
      <c r="K14" s="34">
        <v>0.78</v>
      </c>
      <c r="L14" s="34">
        <v>0.87</v>
      </c>
      <c r="M14" s="34">
        <v>0.84</v>
      </c>
      <c r="N14" s="34">
        <v>0.55000000000000004</v>
      </c>
      <c r="O14" s="34" t="s">
        <v>137</v>
      </c>
      <c r="P14" s="34">
        <v>0</v>
      </c>
      <c r="Q14" s="34" t="s">
        <v>133</v>
      </c>
      <c r="R14" s="34">
        <v>0</v>
      </c>
      <c r="S14" s="34">
        <v>0</v>
      </c>
      <c r="T14" s="34">
        <v>0.41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5" t="s">
        <v>136</v>
      </c>
      <c r="AA14" s="34">
        <v>1</v>
      </c>
      <c r="AB14" s="34" t="s">
        <v>133</v>
      </c>
      <c r="AC14" s="34">
        <v>0.59</v>
      </c>
      <c r="AD14" s="34">
        <v>0.43</v>
      </c>
      <c r="AE14" s="34">
        <v>0.45</v>
      </c>
      <c r="AF14" s="34">
        <v>0.57999999999999996</v>
      </c>
      <c r="AG14" s="34">
        <v>0.59</v>
      </c>
      <c r="AH14" s="34">
        <v>0</v>
      </c>
      <c r="AI14" s="34">
        <v>0.45</v>
      </c>
      <c r="AJ14" s="34">
        <v>0.53</v>
      </c>
      <c r="AK14" s="34" t="s">
        <v>136</v>
      </c>
      <c r="AL14" s="38">
        <v>0.95</v>
      </c>
      <c r="AM14" s="38">
        <v>0.5</v>
      </c>
      <c r="AN14" s="38">
        <v>0.52</v>
      </c>
      <c r="AO14" s="38">
        <v>0</v>
      </c>
      <c r="AP14" s="38">
        <v>0.4</v>
      </c>
      <c r="AQ14" s="38">
        <v>0.42</v>
      </c>
      <c r="AR14" s="38">
        <v>0</v>
      </c>
      <c r="AS14" s="38">
        <v>0</v>
      </c>
    </row>
    <row r="15" spans="1:45" x14ac:dyDescent="0.2">
      <c r="A15" s="34">
        <v>14</v>
      </c>
      <c r="B15" s="35">
        <v>35</v>
      </c>
      <c r="C15" s="35" t="s">
        <v>126</v>
      </c>
      <c r="D15" s="36" t="s">
        <v>129</v>
      </c>
      <c r="E15" s="34">
        <v>0</v>
      </c>
      <c r="F15" s="34" t="s">
        <v>134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 t="s">
        <v>136</v>
      </c>
      <c r="P15" s="34">
        <v>0</v>
      </c>
      <c r="Q15" s="34" t="s">
        <v>133</v>
      </c>
      <c r="R15" s="34">
        <v>0.33</v>
      </c>
      <c r="S15" s="34">
        <v>0.32</v>
      </c>
      <c r="T15" s="34">
        <v>0.3</v>
      </c>
      <c r="U15" s="34">
        <v>0.32</v>
      </c>
      <c r="V15" s="34">
        <v>0.34</v>
      </c>
      <c r="W15" s="34">
        <v>0.23</v>
      </c>
      <c r="X15" s="34">
        <v>0.27</v>
      </c>
      <c r="Y15" s="34">
        <v>0.25</v>
      </c>
      <c r="Z15" s="35" t="s">
        <v>136</v>
      </c>
      <c r="AA15" s="34">
        <v>0</v>
      </c>
      <c r="AB15" s="34" t="s">
        <v>133</v>
      </c>
      <c r="AC15" s="34">
        <v>0.56999999999999995</v>
      </c>
      <c r="AD15" s="34">
        <v>0.62</v>
      </c>
      <c r="AE15" s="34">
        <v>0.48</v>
      </c>
      <c r="AF15" s="34">
        <v>0</v>
      </c>
      <c r="AG15" s="34">
        <v>0.56000000000000005</v>
      </c>
      <c r="AH15" s="34">
        <v>0.43</v>
      </c>
      <c r="AI15" s="34">
        <v>0</v>
      </c>
      <c r="AJ15" s="34">
        <v>0.42</v>
      </c>
      <c r="AK15" s="35" t="s">
        <v>136</v>
      </c>
      <c r="AL15" s="38">
        <v>1.06</v>
      </c>
      <c r="AM15" s="38">
        <v>0.44</v>
      </c>
      <c r="AN15" s="38">
        <v>0</v>
      </c>
      <c r="AO15" s="38">
        <v>0.56999999999999995</v>
      </c>
      <c r="AP15" s="38">
        <v>0.55000000000000004</v>
      </c>
      <c r="AQ15" s="38">
        <v>0.18</v>
      </c>
      <c r="AR15" s="38">
        <v>0.1</v>
      </c>
      <c r="AS15" s="38">
        <v>0.17</v>
      </c>
    </row>
    <row r="16" spans="1:45" x14ac:dyDescent="0.2">
      <c r="A16" s="34">
        <v>15</v>
      </c>
      <c r="B16" s="35">
        <v>35</v>
      </c>
      <c r="C16" s="35" t="s">
        <v>125</v>
      </c>
      <c r="D16" s="36" t="s">
        <v>128</v>
      </c>
      <c r="E16" s="35"/>
      <c r="F16" s="35"/>
      <c r="G16" s="34">
        <v>0.74</v>
      </c>
      <c r="H16" s="34">
        <v>0.5</v>
      </c>
      <c r="I16" s="34">
        <v>0.53</v>
      </c>
      <c r="J16" s="34">
        <v>0.51</v>
      </c>
      <c r="K16" s="34">
        <v>0.48</v>
      </c>
      <c r="L16" s="34">
        <v>0.45</v>
      </c>
      <c r="M16" s="34">
        <v>0.44</v>
      </c>
      <c r="N16" s="34">
        <v>0.42</v>
      </c>
      <c r="O16" s="35" t="s">
        <v>136</v>
      </c>
      <c r="P16" s="34">
        <v>5</v>
      </c>
      <c r="Q16" s="34" t="s">
        <v>133</v>
      </c>
      <c r="R16" s="34">
        <v>0.62</v>
      </c>
      <c r="S16" s="34">
        <v>0.47</v>
      </c>
      <c r="T16" s="34">
        <v>0.51</v>
      </c>
      <c r="U16" s="34">
        <v>0.71</v>
      </c>
      <c r="V16" s="34">
        <v>0.77</v>
      </c>
      <c r="W16" s="34">
        <v>0.6</v>
      </c>
      <c r="X16" s="34">
        <v>0.69</v>
      </c>
      <c r="Y16" s="34">
        <v>0.7</v>
      </c>
      <c r="Z16" s="34" t="s">
        <v>137</v>
      </c>
      <c r="AA16" s="34">
        <v>3</v>
      </c>
      <c r="AB16" s="34" t="s">
        <v>133</v>
      </c>
      <c r="AC16" s="34">
        <v>0.55000000000000004</v>
      </c>
      <c r="AD16" s="34">
        <v>0.52</v>
      </c>
      <c r="AE16" s="34">
        <v>0.56000000000000005</v>
      </c>
      <c r="AF16" s="34">
        <v>0.5</v>
      </c>
      <c r="AG16" s="34">
        <v>0.47</v>
      </c>
      <c r="AH16" s="34">
        <v>0.51</v>
      </c>
      <c r="AI16" s="34">
        <v>0.32</v>
      </c>
      <c r="AJ16" s="34">
        <v>0.53</v>
      </c>
      <c r="AK16" s="34" t="s">
        <v>137</v>
      </c>
      <c r="AL16" s="38">
        <v>1.78</v>
      </c>
      <c r="AM16" s="38">
        <v>1.02</v>
      </c>
      <c r="AN16" s="38">
        <v>0.14000000000000001</v>
      </c>
      <c r="AO16" s="38">
        <v>0.7</v>
      </c>
      <c r="AP16" s="38">
        <v>0.61</v>
      </c>
      <c r="AQ16" s="38">
        <v>0.48</v>
      </c>
      <c r="AR16" s="38">
        <v>0.13</v>
      </c>
      <c r="AS16" s="38">
        <v>0.06</v>
      </c>
    </row>
    <row r="17" spans="1:45" x14ac:dyDescent="0.2">
      <c r="A17" s="34">
        <v>16</v>
      </c>
      <c r="B17" s="35">
        <v>25</v>
      </c>
      <c r="C17" s="35" t="s">
        <v>125</v>
      </c>
      <c r="D17" s="36" t="s">
        <v>128</v>
      </c>
      <c r="E17" s="34">
        <v>8</v>
      </c>
      <c r="F17" s="34" t="s">
        <v>133</v>
      </c>
      <c r="G17" s="34">
        <v>0.67</v>
      </c>
      <c r="H17" s="34">
        <v>0.76</v>
      </c>
      <c r="I17" s="34">
        <v>0.45</v>
      </c>
      <c r="J17" s="34">
        <v>0.73</v>
      </c>
      <c r="K17" s="34">
        <v>0</v>
      </c>
      <c r="L17" s="34">
        <v>0.41</v>
      </c>
      <c r="M17" s="34">
        <v>0.56999999999999995</v>
      </c>
      <c r="N17" s="34">
        <v>0.74</v>
      </c>
      <c r="O17" s="34" t="s">
        <v>137</v>
      </c>
      <c r="P17" s="34">
        <v>3</v>
      </c>
      <c r="Q17" s="34" t="s">
        <v>134</v>
      </c>
      <c r="R17" s="34">
        <v>0.72</v>
      </c>
      <c r="S17" s="34">
        <v>0.52</v>
      </c>
      <c r="T17" s="34">
        <v>0.46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 t="s">
        <v>137</v>
      </c>
      <c r="AA17" s="34">
        <v>0</v>
      </c>
      <c r="AB17" s="34" t="s">
        <v>134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 t="s">
        <v>137</v>
      </c>
      <c r="AL17" s="38">
        <v>1.33</v>
      </c>
      <c r="AM17" s="38">
        <v>0.85</v>
      </c>
      <c r="AN17" s="38">
        <v>2.04</v>
      </c>
      <c r="AO17" s="38">
        <v>0.69</v>
      </c>
      <c r="AP17" s="38">
        <v>0.84</v>
      </c>
      <c r="AQ17" s="38">
        <v>0.65</v>
      </c>
      <c r="AR17" s="38">
        <v>0.57999999999999996</v>
      </c>
      <c r="AS17" s="38">
        <v>0.41</v>
      </c>
    </row>
    <row r="18" spans="1:45" x14ac:dyDescent="0.2">
      <c r="A18" s="34">
        <v>17</v>
      </c>
      <c r="B18" s="35">
        <v>25</v>
      </c>
      <c r="C18" s="35" t="s">
        <v>126</v>
      </c>
      <c r="D18" s="36" t="s">
        <v>129</v>
      </c>
      <c r="E18" s="34">
        <v>1</v>
      </c>
      <c r="F18" s="34" t="s">
        <v>134</v>
      </c>
      <c r="G18" s="34">
        <v>0.32</v>
      </c>
      <c r="H18" s="34">
        <v>0.28999999999999998</v>
      </c>
      <c r="I18" s="34">
        <v>0.45</v>
      </c>
      <c r="J18" s="34">
        <v>0.43</v>
      </c>
      <c r="K18" s="34">
        <v>0.52</v>
      </c>
      <c r="L18" s="34">
        <v>0.49</v>
      </c>
      <c r="M18" s="34">
        <v>0.55000000000000004</v>
      </c>
      <c r="N18" s="34">
        <v>0.36</v>
      </c>
      <c r="O18" s="35" t="s">
        <v>136</v>
      </c>
      <c r="P18" s="34">
        <v>0</v>
      </c>
      <c r="Q18" s="34" t="s">
        <v>133</v>
      </c>
      <c r="R18" s="34">
        <v>0.4</v>
      </c>
      <c r="S18" s="34">
        <v>0</v>
      </c>
      <c r="T18" s="34">
        <v>0</v>
      </c>
      <c r="U18" s="34">
        <v>0.56000000000000005</v>
      </c>
      <c r="V18" s="34">
        <v>0</v>
      </c>
      <c r="W18" s="34">
        <v>0.47</v>
      </c>
      <c r="X18" s="34">
        <v>0.7</v>
      </c>
      <c r="Y18" s="34">
        <v>0</v>
      </c>
      <c r="Z18" s="35" t="s">
        <v>136</v>
      </c>
      <c r="AA18" s="34">
        <v>0</v>
      </c>
      <c r="AB18" s="34" t="s">
        <v>134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 t="s">
        <v>136</v>
      </c>
      <c r="AL18" s="38">
        <v>0.65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</row>
    <row r="19" spans="1:45" x14ac:dyDescent="0.2">
      <c r="A19" s="34">
        <v>18</v>
      </c>
      <c r="B19" s="35">
        <v>45</v>
      </c>
      <c r="C19" s="35" t="s">
        <v>126</v>
      </c>
      <c r="D19" s="36" t="s">
        <v>129</v>
      </c>
      <c r="E19" s="34">
        <v>1</v>
      </c>
      <c r="F19" s="34" t="s">
        <v>133</v>
      </c>
      <c r="G19" s="34">
        <v>0</v>
      </c>
      <c r="H19" s="34">
        <v>0.45</v>
      </c>
      <c r="I19" s="34">
        <v>0</v>
      </c>
      <c r="J19" s="34">
        <v>0</v>
      </c>
      <c r="K19" s="34">
        <v>0.51</v>
      </c>
      <c r="L19" s="34">
        <v>0.52</v>
      </c>
      <c r="M19" s="34">
        <v>0.71</v>
      </c>
      <c r="N19" s="34">
        <v>0.7</v>
      </c>
      <c r="O19" s="35" t="s">
        <v>136</v>
      </c>
      <c r="P19" s="34">
        <v>3</v>
      </c>
      <c r="Q19" s="34" t="s">
        <v>133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5" t="s">
        <v>136</v>
      </c>
      <c r="AA19" s="34">
        <v>1</v>
      </c>
      <c r="AB19" s="34" t="s">
        <v>133</v>
      </c>
      <c r="AC19" s="34">
        <v>0</v>
      </c>
      <c r="AD19" s="34">
        <v>0</v>
      </c>
      <c r="AE19" s="34">
        <v>0</v>
      </c>
      <c r="AF19" s="34">
        <v>0</v>
      </c>
      <c r="AG19" s="34">
        <v>0.53</v>
      </c>
      <c r="AH19" s="34">
        <v>0</v>
      </c>
      <c r="AI19" s="34">
        <v>0</v>
      </c>
      <c r="AJ19" s="35"/>
      <c r="AK19" s="35" t="s">
        <v>136</v>
      </c>
      <c r="AL19" s="38">
        <v>0.69</v>
      </c>
      <c r="AM19" s="38">
        <v>0.51</v>
      </c>
      <c r="AN19" s="38">
        <v>0.44</v>
      </c>
      <c r="AO19" s="38">
        <v>0</v>
      </c>
      <c r="AP19" s="38">
        <v>0</v>
      </c>
      <c r="AQ19" s="38">
        <v>0.66</v>
      </c>
      <c r="AR19" s="38">
        <v>0.53</v>
      </c>
      <c r="AS19" s="38">
        <v>0.83</v>
      </c>
    </row>
    <row r="20" spans="1:45" x14ac:dyDescent="0.2">
      <c r="A20" s="34">
        <v>19</v>
      </c>
      <c r="B20" s="35">
        <v>55</v>
      </c>
      <c r="C20" s="35" t="s">
        <v>126</v>
      </c>
      <c r="D20" s="36" t="s">
        <v>129</v>
      </c>
      <c r="E20" s="34">
        <v>6</v>
      </c>
      <c r="F20" s="34" t="s">
        <v>134</v>
      </c>
      <c r="G20" s="34">
        <v>0.45</v>
      </c>
      <c r="H20" s="34">
        <v>0.42</v>
      </c>
      <c r="I20" s="34">
        <v>0.59</v>
      </c>
      <c r="J20" s="34">
        <v>0.42</v>
      </c>
      <c r="K20" s="34">
        <v>0.45</v>
      </c>
      <c r="L20" s="34">
        <v>0.57999999999999996</v>
      </c>
      <c r="M20" s="34">
        <v>0</v>
      </c>
      <c r="N20" s="34">
        <v>0</v>
      </c>
      <c r="O20" s="34" t="s">
        <v>137</v>
      </c>
      <c r="P20" s="34">
        <v>0</v>
      </c>
      <c r="Q20" s="34" t="s">
        <v>133</v>
      </c>
      <c r="R20" s="34">
        <v>0.51</v>
      </c>
      <c r="S20" s="34">
        <v>0</v>
      </c>
      <c r="T20" s="34">
        <v>0.45</v>
      </c>
      <c r="U20" s="34">
        <v>0.49</v>
      </c>
      <c r="V20" s="34">
        <v>0.45</v>
      </c>
      <c r="W20" s="34">
        <v>0</v>
      </c>
      <c r="X20" s="34">
        <v>0.4</v>
      </c>
      <c r="Y20" s="34">
        <v>0</v>
      </c>
      <c r="Z20" s="35" t="s">
        <v>136</v>
      </c>
      <c r="AA20" s="34">
        <v>0</v>
      </c>
      <c r="AB20" s="34" t="s">
        <v>134</v>
      </c>
      <c r="AC20" s="34">
        <v>0.57999999999999996</v>
      </c>
      <c r="AD20" s="34">
        <v>0.59</v>
      </c>
      <c r="AE20" s="34">
        <v>0.44</v>
      </c>
      <c r="AF20" s="34">
        <v>0.44</v>
      </c>
      <c r="AG20" s="34">
        <v>0</v>
      </c>
      <c r="AH20" s="34">
        <v>0.5</v>
      </c>
      <c r="AI20" s="34">
        <v>0</v>
      </c>
      <c r="AJ20" s="34">
        <v>0.56000000000000005</v>
      </c>
      <c r="AK20" s="34" t="s">
        <v>136</v>
      </c>
      <c r="AL20" s="38">
        <v>1.94</v>
      </c>
      <c r="AM20" s="38">
        <v>0.59</v>
      </c>
      <c r="AN20" s="38">
        <v>0</v>
      </c>
      <c r="AO20" s="38">
        <v>0.65</v>
      </c>
      <c r="AP20" s="38">
        <v>0</v>
      </c>
      <c r="AQ20" s="38">
        <v>0</v>
      </c>
      <c r="AR20" s="38">
        <v>0</v>
      </c>
      <c r="AS20" s="38">
        <v>0</v>
      </c>
    </row>
    <row r="21" spans="1:45" x14ac:dyDescent="0.2">
      <c r="A21" s="34">
        <v>20</v>
      </c>
      <c r="B21" s="35">
        <v>25</v>
      </c>
      <c r="C21" s="35" t="s">
        <v>126</v>
      </c>
      <c r="D21" s="36" t="s">
        <v>129</v>
      </c>
      <c r="E21" s="34">
        <v>1</v>
      </c>
      <c r="F21" s="34" t="s">
        <v>134</v>
      </c>
      <c r="G21" s="34">
        <v>0.48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 t="s">
        <v>137</v>
      </c>
      <c r="P21" s="34">
        <v>1</v>
      </c>
      <c r="Q21" s="34" t="s">
        <v>134</v>
      </c>
      <c r="R21" s="34">
        <v>0.5</v>
      </c>
      <c r="S21" s="34">
        <v>0.66</v>
      </c>
      <c r="T21" s="34">
        <v>0.7</v>
      </c>
      <c r="U21" s="34">
        <v>0.55000000000000004</v>
      </c>
      <c r="V21" s="34">
        <v>0.55000000000000004</v>
      </c>
      <c r="W21" s="34">
        <v>0.54</v>
      </c>
      <c r="X21" s="34">
        <v>0</v>
      </c>
      <c r="Y21" s="34">
        <v>0</v>
      </c>
      <c r="Z21" s="34" t="s">
        <v>136</v>
      </c>
      <c r="AA21" s="34">
        <v>0</v>
      </c>
      <c r="AB21" s="34" t="s">
        <v>133</v>
      </c>
      <c r="AC21" s="34">
        <v>0.55000000000000004</v>
      </c>
      <c r="AD21" s="34">
        <v>0</v>
      </c>
      <c r="AE21" s="34">
        <v>0</v>
      </c>
      <c r="AF21" s="34">
        <v>0</v>
      </c>
      <c r="AG21" s="34">
        <v>0</v>
      </c>
      <c r="AH21" s="34">
        <v>0.45</v>
      </c>
      <c r="AI21" s="34">
        <v>0</v>
      </c>
      <c r="AJ21" s="34">
        <v>0</v>
      </c>
      <c r="AK21" s="35" t="s">
        <v>136</v>
      </c>
      <c r="AL21" s="38"/>
      <c r="AM21" s="38"/>
      <c r="AN21" s="38"/>
      <c r="AO21" s="38"/>
      <c r="AP21" s="38"/>
      <c r="AQ21" s="38"/>
      <c r="AR21" s="38"/>
      <c r="AS21" s="38"/>
    </row>
    <row r="22" spans="1:45" x14ac:dyDescent="0.2">
      <c r="A22" s="34">
        <v>21</v>
      </c>
      <c r="B22" s="35">
        <v>45</v>
      </c>
      <c r="C22" s="35" t="s">
        <v>126</v>
      </c>
      <c r="D22" s="36" t="s">
        <v>129</v>
      </c>
      <c r="E22" s="34">
        <v>4</v>
      </c>
      <c r="F22" s="34" t="s">
        <v>133</v>
      </c>
      <c r="G22" s="34">
        <v>0.46</v>
      </c>
      <c r="H22" s="34">
        <v>0.49</v>
      </c>
      <c r="I22" s="34">
        <v>0</v>
      </c>
      <c r="J22" s="34">
        <v>0.41</v>
      </c>
      <c r="K22" s="34">
        <v>0.56000000000000005</v>
      </c>
      <c r="L22" s="34">
        <v>0.53</v>
      </c>
      <c r="M22" s="34">
        <v>0.53</v>
      </c>
      <c r="N22" s="34">
        <v>0</v>
      </c>
      <c r="O22" s="34" t="s">
        <v>136</v>
      </c>
      <c r="P22" s="34">
        <v>3</v>
      </c>
      <c r="Q22" s="34" t="s">
        <v>134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 t="s">
        <v>137</v>
      </c>
      <c r="AA22" s="34">
        <v>5</v>
      </c>
      <c r="AB22" s="34" t="s">
        <v>134</v>
      </c>
      <c r="AC22" s="34">
        <v>0.65</v>
      </c>
      <c r="AD22" s="34">
        <v>0.43</v>
      </c>
      <c r="AE22" s="34">
        <v>0.23</v>
      </c>
      <c r="AF22" s="34">
        <v>0.32</v>
      </c>
      <c r="AG22" s="34">
        <v>0.65</v>
      </c>
      <c r="AH22" s="34">
        <v>0.47</v>
      </c>
      <c r="AI22" s="34">
        <v>0.42</v>
      </c>
      <c r="AJ22" s="34">
        <v>0.23</v>
      </c>
      <c r="AK22" s="35" t="s">
        <v>136</v>
      </c>
      <c r="AL22" s="38"/>
      <c r="AM22" s="38"/>
      <c r="AN22" s="38"/>
      <c r="AO22" s="38"/>
      <c r="AP22" s="38"/>
      <c r="AQ22" s="38"/>
      <c r="AR22" s="38"/>
      <c r="AS22" s="38"/>
    </row>
    <row r="23" spans="1:45" x14ac:dyDescent="0.2">
      <c r="A23" s="34">
        <v>22</v>
      </c>
      <c r="B23" s="35">
        <v>45</v>
      </c>
      <c r="C23" s="35" t="s">
        <v>126</v>
      </c>
      <c r="D23" s="36" t="s">
        <v>129</v>
      </c>
      <c r="E23" s="34">
        <v>4</v>
      </c>
      <c r="F23" s="34" t="s">
        <v>133</v>
      </c>
      <c r="G23" s="34">
        <v>0.4</v>
      </c>
      <c r="H23" s="34">
        <v>0.44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 t="s">
        <v>137</v>
      </c>
      <c r="P23" s="34">
        <v>3</v>
      </c>
      <c r="Q23" s="34" t="s">
        <v>133</v>
      </c>
      <c r="R23" s="34">
        <v>1.1000000000000001</v>
      </c>
      <c r="S23" s="34">
        <v>0.61</v>
      </c>
      <c r="T23" s="34">
        <v>0.49</v>
      </c>
      <c r="U23" s="34">
        <v>0.49</v>
      </c>
      <c r="V23" s="34">
        <v>0.41</v>
      </c>
      <c r="W23" s="34">
        <v>0</v>
      </c>
      <c r="X23" s="34">
        <v>0</v>
      </c>
      <c r="Y23" s="34">
        <v>0</v>
      </c>
      <c r="Z23" s="34" t="s">
        <v>137</v>
      </c>
      <c r="AA23" s="34">
        <v>2</v>
      </c>
      <c r="AB23" s="34" t="s">
        <v>134</v>
      </c>
      <c r="AC23" s="34">
        <v>0</v>
      </c>
      <c r="AD23" s="34">
        <v>0</v>
      </c>
      <c r="AE23" s="34">
        <v>0</v>
      </c>
      <c r="AF23" s="34">
        <v>0.53</v>
      </c>
      <c r="AG23" s="34">
        <v>0.65</v>
      </c>
      <c r="AH23" s="34">
        <v>0.45</v>
      </c>
      <c r="AI23" s="34">
        <v>0</v>
      </c>
      <c r="AJ23" s="34">
        <v>0</v>
      </c>
      <c r="AK23" s="34" t="s">
        <v>137</v>
      </c>
      <c r="AL23" s="38">
        <v>0.92</v>
      </c>
      <c r="AM23" s="38">
        <v>0.69</v>
      </c>
      <c r="AN23" s="38">
        <v>0.47</v>
      </c>
      <c r="AO23" s="38">
        <v>0.52</v>
      </c>
      <c r="AP23" s="38">
        <v>0</v>
      </c>
      <c r="AQ23" s="38">
        <v>0.42</v>
      </c>
      <c r="AR23" s="38">
        <v>0.9</v>
      </c>
      <c r="AS23" s="38">
        <v>0.43</v>
      </c>
    </row>
  </sheetData>
  <autoFilter ref="E1:O23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workbookViewId="0">
      <selection activeCell="C24" sqref="C24"/>
    </sheetView>
  </sheetViews>
  <sheetFormatPr baseColWidth="10" defaultRowHeight="12.75" x14ac:dyDescent="0.2"/>
  <sheetData>
    <row r="1" spans="1:37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B2" s="6" t="s">
        <v>33</v>
      </c>
    </row>
    <row r="3" spans="1:37" x14ac:dyDescent="0.2">
      <c r="B3" s="7" t="s">
        <v>29</v>
      </c>
    </row>
    <row r="5" spans="1:37" x14ac:dyDescent="0.2">
      <c r="B5" s="5" t="s">
        <v>30</v>
      </c>
    </row>
    <row r="6" spans="1:37" x14ac:dyDescent="0.2">
      <c r="B6" s="5" t="s">
        <v>31</v>
      </c>
    </row>
    <row r="9" spans="1:37" x14ac:dyDescent="0.2">
      <c r="B9" s="5" t="s">
        <v>32</v>
      </c>
    </row>
    <row r="11" spans="1:37" x14ac:dyDescent="0.2">
      <c r="B11" s="6" t="s">
        <v>34</v>
      </c>
    </row>
    <row r="12" spans="1:37" x14ac:dyDescent="0.2">
      <c r="B12" s="7" t="s">
        <v>35</v>
      </c>
    </row>
    <row r="13" spans="1:37" x14ac:dyDescent="0.2">
      <c r="B13" s="7" t="s">
        <v>36</v>
      </c>
    </row>
    <row r="25" spans="1:1" x14ac:dyDescent="0.2">
      <c r="A25" s="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gee</vt:lpstr>
      <vt:lpstr>ANOVA</vt:lpstr>
      <vt:lpstr>help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DUTHEIL</dc:creator>
  <cp:lastModifiedBy>Frédéric DUTHEIL</cp:lastModifiedBy>
  <dcterms:created xsi:type="dcterms:W3CDTF">2015-02-12T13:38:33Z</dcterms:created>
  <dcterms:modified xsi:type="dcterms:W3CDTF">2016-09-29T14:03:13Z</dcterms:modified>
</cp:coreProperties>
</file>