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activeTab="5"/>
  </bookViews>
  <sheets>
    <sheet name="Participant Information" sheetId="9" r:id="rId1"/>
    <sheet name="Affect" sheetId="1" r:id="rId2"/>
    <sheet name="RPE" sheetId="2" r:id="rId3"/>
    <sheet name="BLa" sheetId="3" r:id="rId4"/>
    <sheet name="Speed" sheetId="5" r:id="rId5"/>
    <sheet name="Ptot" sheetId="6" r:id="rId6"/>
    <sheet name="Paer" sheetId="7" r:id="rId7"/>
    <sheet name="Pan" sheetId="8" r:id="rId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1" i="6" l="1"/>
  <c r="AK10" i="6"/>
  <c r="AK9" i="6"/>
  <c r="AK8" i="6"/>
  <c r="AK7" i="6"/>
  <c r="AK6" i="6"/>
  <c r="AK5" i="6"/>
  <c r="AK4" i="6"/>
  <c r="AK3" i="6"/>
  <c r="AK2" i="6"/>
  <c r="AE11" i="6"/>
  <c r="AE10" i="6"/>
  <c r="AE9" i="6"/>
  <c r="AE8" i="6"/>
  <c r="AE7" i="6"/>
  <c r="AE6" i="6"/>
  <c r="AE5" i="6"/>
  <c r="AE4" i="6"/>
  <c r="AE3" i="6"/>
  <c r="AE2" i="6"/>
  <c r="Y11" i="6"/>
  <c r="Y10" i="6"/>
  <c r="Y9" i="6"/>
  <c r="Y8" i="6"/>
  <c r="Y7" i="6"/>
  <c r="Y6" i="6"/>
  <c r="Y5" i="6"/>
  <c r="Y4" i="6"/>
  <c r="Y3" i="6"/>
  <c r="Y2" i="6"/>
  <c r="S11" i="6"/>
  <c r="S10" i="6"/>
  <c r="S9" i="6"/>
  <c r="S8" i="6"/>
  <c r="S7" i="6"/>
  <c r="S6" i="6"/>
  <c r="S5" i="6"/>
  <c r="S4" i="6"/>
  <c r="S3" i="6"/>
  <c r="S2" i="6"/>
  <c r="M11" i="6"/>
  <c r="M10" i="6"/>
  <c r="M9" i="6"/>
  <c r="M8" i="6"/>
  <c r="M7" i="6"/>
  <c r="M6" i="6"/>
  <c r="M5" i="6"/>
  <c r="M4" i="6"/>
  <c r="M3" i="6"/>
  <c r="M2" i="6"/>
  <c r="G3" i="6"/>
  <c r="G4" i="6"/>
  <c r="G5" i="6"/>
  <c r="G6" i="6"/>
  <c r="G7" i="6"/>
  <c r="G8" i="6"/>
  <c r="G9" i="6"/>
  <c r="G10" i="6"/>
  <c r="G11" i="6"/>
  <c r="G2" i="6"/>
  <c r="AQ11" i="8"/>
  <c r="AQ10" i="8"/>
  <c r="AQ9" i="8"/>
  <c r="AQ8" i="8"/>
  <c r="AQ7" i="8"/>
  <c r="AQ6" i="8"/>
  <c r="AQ5" i="8"/>
  <c r="AQ4" i="8"/>
  <c r="AQ3" i="8"/>
  <c r="AQ2" i="8"/>
  <c r="AJ11" i="8"/>
  <c r="AJ10" i="8"/>
  <c r="AJ9" i="8"/>
  <c r="AJ8" i="8"/>
  <c r="AJ7" i="8"/>
  <c r="AJ6" i="8"/>
  <c r="AJ5" i="8"/>
  <c r="AJ4" i="8"/>
  <c r="AJ3" i="8"/>
  <c r="AJ2" i="8"/>
  <c r="AC11" i="8"/>
  <c r="AC10" i="8"/>
  <c r="AC9" i="8"/>
  <c r="AC8" i="8"/>
  <c r="AC7" i="8"/>
  <c r="AC6" i="8"/>
  <c r="AC5" i="8"/>
  <c r="AC4" i="8"/>
  <c r="AC3" i="8"/>
  <c r="AC2" i="8"/>
  <c r="V2" i="8"/>
  <c r="V11" i="8"/>
  <c r="V10" i="8"/>
  <c r="V9" i="8"/>
  <c r="V8" i="8"/>
  <c r="V7" i="8"/>
  <c r="V6" i="8"/>
  <c r="V5" i="8"/>
  <c r="V4" i="8"/>
  <c r="V3" i="8"/>
  <c r="O11" i="8"/>
  <c r="O10" i="8"/>
  <c r="O9" i="8"/>
  <c r="O8" i="8"/>
  <c r="O7" i="8"/>
  <c r="O6" i="8"/>
  <c r="O5" i="8"/>
  <c r="O4" i="8"/>
  <c r="O3" i="8"/>
  <c r="O2" i="8"/>
  <c r="H3" i="8"/>
  <c r="H4" i="8"/>
  <c r="H5" i="8"/>
  <c r="H6" i="8"/>
  <c r="H7" i="8"/>
  <c r="H8" i="8"/>
  <c r="H9" i="8"/>
  <c r="H10" i="8"/>
  <c r="H11" i="8"/>
  <c r="H2" i="8"/>
  <c r="AP11" i="8"/>
  <c r="AP10" i="8"/>
  <c r="AP9" i="8"/>
  <c r="AP8" i="8"/>
  <c r="AP7" i="8"/>
  <c r="AP6" i="8"/>
  <c r="AP5" i="8"/>
  <c r="AP4" i="8"/>
  <c r="AP3" i="8"/>
  <c r="AP2" i="8"/>
  <c r="AI11" i="8"/>
  <c r="AI10" i="8"/>
  <c r="AI9" i="8"/>
  <c r="AI8" i="8"/>
  <c r="AI7" i="8"/>
  <c r="AI6" i="8"/>
  <c r="AI5" i="8"/>
  <c r="AI4" i="8"/>
  <c r="AI3" i="8"/>
  <c r="AI2" i="8"/>
  <c r="AB11" i="8"/>
  <c r="AB10" i="8"/>
  <c r="AB9" i="8"/>
  <c r="AB8" i="8"/>
  <c r="AB7" i="8"/>
  <c r="AB6" i="8"/>
  <c r="AB5" i="8"/>
  <c r="AB4" i="8"/>
  <c r="AB3" i="8"/>
  <c r="AB2" i="8"/>
  <c r="U11" i="8"/>
  <c r="U10" i="8"/>
  <c r="U9" i="8"/>
  <c r="U8" i="8"/>
  <c r="U7" i="8"/>
  <c r="U6" i="8"/>
  <c r="U5" i="8"/>
  <c r="U4" i="8"/>
  <c r="U3" i="8"/>
  <c r="U2" i="8"/>
  <c r="N11" i="8"/>
  <c r="N10" i="8"/>
  <c r="N9" i="8"/>
  <c r="N8" i="8"/>
  <c r="N7" i="8"/>
  <c r="N6" i="8"/>
  <c r="N5" i="8"/>
  <c r="N4" i="8"/>
  <c r="N3" i="8"/>
  <c r="N2" i="8"/>
  <c r="G3" i="8"/>
  <c r="G4" i="8"/>
  <c r="G5" i="8"/>
  <c r="G6" i="8"/>
  <c r="G7" i="8"/>
  <c r="G8" i="8"/>
  <c r="G9" i="8"/>
  <c r="G10" i="8"/>
  <c r="G11" i="8"/>
  <c r="G2" i="8"/>
  <c r="AF15" i="7"/>
  <c r="AF16" i="7"/>
  <c r="AF17" i="7"/>
  <c r="AF18" i="7"/>
  <c r="AF19" i="7"/>
  <c r="AF20" i="7"/>
  <c r="AF21" i="7"/>
  <c r="AF22" i="7"/>
  <c r="AF23" i="7"/>
  <c r="AF14" i="7"/>
  <c r="AE23" i="7"/>
  <c r="AE15" i="7"/>
  <c r="AE16" i="7"/>
  <c r="AE17" i="7"/>
  <c r="AE18" i="7"/>
  <c r="AE19" i="7"/>
  <c r="AE20" i="7"/>
  <c r="AE21" i="7"/>
  <c r="AE22" i="7"/>
  <c r="AE14" i="7"/>
  <c r="AK11" i="7"/>
  <c r="AK10" i="7"/>
  <c r="AK9" i="7"/>
  <c r="AK8" i="7"/>
  <c r="AK7" i="7"/>
  <c r="AK6" i="7"/>
  <c r="AK5" i="7"/>
  <c r="AK4" i="7"/>
  <c r="AK3" i="7"/>
  <c r="AK2" i="7"/>
  <c r="AE11" i="7"/>
  <c r="AE10" i="7"/>
  <c r="AE9" i="7"/>
  <c r="AE8" i="7"/>
  <c r="AE7" i="7"/>
  <c r="AE6" i="7"/>
  <c r="AE5" i="7"/>
  <c r="AE4" i="7"/>
  <c r="AE3" i="7"/>
  <c r="AE2" i="7"/>
  <c r="Y11" i="7"/>
  <c r="Y10" i="7"/>
  <c r="Y9" i="7"/>
  <c r="Y8" i="7"/>
  <c r="Y7" i="7"/>
  <c r="Y6" i="7"/>
  <c r="Y5" i="7"/>
  <c r="Y4" i="7"/>
  <c r="Y3" i="7"/>
  <c r="Y2" i="7"/>
  <c r="S11" i="7"/>
  <c r="S10" i="7"/>
  <c r="S9" i="7"/>
  <c r="S8" i="7"/>
  <c r="S7" i="7"/>
  <c r="S6" i="7"/>
  <c r="S5" i="7"/>
  <c r="S4" i="7"/>
  <c r="S3" i="7"/>
  <c r="S2" i="7"/>
  <c r="M11" i="7"/>
  <c r="M10" i="7"/>
  <c r="M9" i="7"/>
  <c r="M8" i="7"/>
  <c r="M7" i="7"/>
  <c r="M6" i="7"/>
  <c r="M5" i="7"/>
  <c r="M4" i="7"/>
  <c r="M3" i="7"/>
  <c r="M2" i="7"/>
  <c r="G3" i="7"/>
  <c r="G4" i="7"/>
  <c r="G5" i="7"/>
  <c r="G6" i="7"/>
  <c r="G7" i="7"/>
  <c r="G8" i="7"/>
  <c r="G9" i="7"/>
  <c r="G10" i="7"/>
  <c r="G11" i="7"/>
  <c r="G2" i="7"/>
</calcChain>
</file>

<file path=xl/sharedStrings.xml><?xml version="1.0" encoding="utf-8"?>
<sst xmlns="http://schemas.openxmlformats.org/spreadsheetml/2006/main" count="195" uniqueCount="48">
  <si>
    <t>BL</t>
  </si>
  <si>
    <t>BL_10</t>
  </si>
  <si>
    <t>BL_20</t>
  </si>
  <si>
    <t>BL_30</t>
  </si>
  <si>
    <t>BL_40</t>
  </si>
  <si>
    <t>BL_50</t>
  </si>
  <si>
    <t>BL_60</t>
  </si>
  <si>
    <t>BL_70</t>
  </si>
  <si>
    <t>BL_80</t>
  </si>
  <si>
    <t>BL_90</t>
  </si>
  <si>
    <t>BL_100</t>
  </si>
  <si>
    <t>102_10</t>
  </si>
  <si>
    <t>102_20</t>
  </si>
  <si>
    <t>102_30</t>
  </si>
  <si>
    <t>102_40</t>
  </si>
  <si>
    <t>102_50</t>
  </si>
  <si>
    <t>102_60</t>
  </si>
  <si>
    <t>102_70</t>
  </si>
  <si>
    <t>102_80</t>
  </si>
  <si>
    <t>102_90</t>
  </si>
  <si>
    <t>102_100</t>
  </si>
  <si>
    <t>105_10</t>
  </si>
  <si>
    <t>105_20</t>
  </si>
  <si>
    <t>105_30</t>
  </si>
  <si>
    <t>105_40</t>
  </si>
  <si>
    <t>105_50</t>
  </si>
  <si>
    <t>105_60</t>
  </si>
  <si>
    <t>105_70</t>
  </si>
  <si>
    <t>105_80</t>
  </si>
  <si>
    <t>105_90</t>
  </si>
  <si>
    <t>105_100</t>
  </si>
  <si>
    <t>stature</t>
  </si>
  <si>
    <t>mass</t>
  </si>
  <si>
    <t>DEC_01</t>
  </si>
  <si>
    <t>DEC_02</t>
  </si>
  <si>
    <t>DEC_03</t>
  </si>
  <si>
    <t>DEC_04</t>
  </si>
  <si>
    <t>DEC_05</t>
  </si>
  <si>
    <t>DEC_06</t>
  </si>
  <si>
    <t>DEC_07</t>
  </si>
  <si>
    <t>DEC_08</t>
  </si>
  <si>
    <t>DEC_09</t>
  </si>
  <si>
    <t>DEC_10</t>
  </si>
  <si>
    <t>VO2peak</t>
  </si>
  <si>
    <t>AUC FH</t>
  </si>
  <si>
    <t>AUC SH</t>
  </si>
  <si>
    <t>SUM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</si>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</sst>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ill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 applyFill="1" applyBorder="1" applyAlignment="1"/>
    <xf numFmtId="0" fontId="0" fillId="0" borderId="0" xfId="0" applyFont="1" applyFill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J12" sqref="J12"/>
    </sheetView>
  </sheetViews>
  <sheetFormatPr defaultColWidth="8.85546875" defaultRowHeight="15" x14ac:dyDescent="0.25"/>
  <sheetData>
    <row r="1" spans="1:4" x14ac:dyDescent="0.25">
      <c r="B1" t="s">
        <v>31</v>
      </c>
      <c r="C1" t="s">
        <v>32</v>
      </c>
      <c r="D1" t="s">
        <v>43</v>
      </c>
    </row>
    <row r="2" spans="1:4" x14ac:dyDescent="0.25">
      <c r="A2" t="s">
        <v>33</v>
      </c>
      <c r="B2">
        <v>1.87</v>
      </c>
      <c r="C2">
        <v>90</v>
      </c>
      <c r="D2">
        <v>4.7300000000000004</v>
      </c>
    </row>
    <row r="3" spans="1:4" x14ac:dyDescent="0.25">
      <c r="A3" s="1" t="s">
        <v>34</v>
      </c>
      <c r="B3">
        <v>1.91</v>
      </c>
      <c r="C3">
        <v>78.599999999999994</v>
      </c>
      <c r="D3">
        <v>5.32</v>
      </c>
    </row>
    <row r="4" spans="1:4" x14ac:dyDescent="0.25">
      <c r="A4" t="s">
        <v>35</v>
      </c>
      <c r="B4">
        <v>1.72</v>
      </c>
      <c r="C4">
        <v>79.25</v>
      </c>
      <c r="D4">
        <v>5.21</v>
      </c>
    </row>
    <row r="5" spans="1:4" x14ac:dyDescent="0.25">
      <c r="A5" s="1" t="s">
        <v>36</v>
      </c>
      <c r="B5">
        <v>1.76</v>
      </c>
      <c r="C5">
        <v>82.8</v>
      </c>
      <c r="D5">
        <v>4.96</v>
      </c>
    </row>
    <row r="6" spans="1:4" x14ac:dyDescent="0.25">
      <c r="A6" t="s">
        <v>37</v>
      </c>
      <c r="B6">
        <v>1.76</v>
      </c>
      <c r="C6">
        <v>93.7</v>
      </c>
      <c r="D6">
        <v>4.8</v>
      </c>
    </row>
    <row r="7" spans="1:4" x14ac:dyDescent="0.25">
      <c r="A7" s="1" t="s">
        <v>38</v>
      </c>
      <c r="B7">
        <v>1.81</v>
      </c>
      <c r="C7">
        <v>80.75</v>
      </c>
      <c r="D7">
        <v>4.5</v>
      </c>
    </row>
    <row r="8" spans="1:4" x14ac:dyDescent="0.25">
      <c r="A8" t="s">
        <v>39</v>
      </c>
      <c r="B8">
        <v>1.73</v>
      </c>
      <c r="C8">
        <v>67.3</v>
      </c>
      <c r="D8">
        <v>4.5599999999999996</v>
      </c>
    </row>
    <row r="9" spans="1:4" x14ac:dyDescent="0.25">
      <c r="A9" s="1" t="s">
        <v>40</v>
      </c>
      <c r="B9">
        <v>1.8</v>
      </c>
      <c r="C9">
        <v>81.099999999999994</v>
      </c>
      <c r="D9">
        <v>4.55</v>
      </c>
    </row>
    <row r="10" spans="1:4" x14ac:dyDescent="0.25">
      <c r="A10" t="s">
        <v>41</v>
      </c>
      <c r="B10">
        <v>1.89</v>
      </c>
      <c r="C10">
        <v>81.3</v>
      </c>
      <c r="D10">
        <v>5.14</v>
      </c>
    </row>
    <row r="11" spans="1:4" x14ac:dyDescent="0.25">
      <c r="A11" s="1" t="s">
        <v>42</v>
      </c>
      <c r="B11">
        <v>1.78</v>
      </c>
      <c r="C11">
        <v>69</v>
      </c>
      <c r="D11">
        <v>5.03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6" sqref="C16"/>
    </sheetView>
  </sheetViews>
  <sheetFormatPr defaultColWidth="8.85546875" defaultRowHeight="15" x14ac:dyDescent="0.25"/>
  <sheetData>
    <row r="1" spans="1:4" x14ac:dyDescent="0.25">
      <c r="B1" t="s">
        <v>0</v>
      </c>
      <c r="C1">
        <v>102</v>
      </c>
      <c r="D1">
        <v>105</v>
      </c>
    </row>
    <row r="2" spans="1:4" x14ac:dyDescent="0.25">
      <c r="A2" t="s">
        <v>33</v>
      </c>
      <c r="B2">
        <v>-2</v>
      </c>
      <c r="C2">
        <v>-3</v>
      </c>
      <c r="D2">
        <v>-4</v>
      </c>
    </row>
    <row r="3" spans="1:4" x14ac:dyDescent="0.25">
      <c r="A3" s="1" t="s">
        <v>34</v>
      </c>
      <c r="B3">
        <v>-2</v>
      </c>
      <c r="C3">
        <v>-4</v>
      </c>
      <c r="D3">
        <v>-3</v>
      </c>
    </row>
    <row r="4" spans="1:4" x14ac:dyDescent="0.25">
      <c r="A4" t="s">
        <v>35</v>
      </c>
      <c r="B4">
        <v>-3</v>
      </c>
      <c r="C4">
        <v>-3</v>
      </c>
      <c r="D4">
        <v>-3</v>
      </c>
    </row>
    <row r="5" spans="1:4" x14ac:dyDescent="0.25">
      <c r="A5" s="1" t="s">
        <v>36</v>
      </c>
      <c r="B5">
        <v>-3</v>
      </c>
      <c r="C5">
        <v>-3</v>
      </c>
      <c r="D5">
        <v>-3</v>
      </c>
    </row>
    <row r="6" spans="1:4" x14ac:dyDescent="0.25">
      <c r="A6" t="s">
        <v>37</v>
      </c>
      <c r="B6">
        <v>-1</v>
      </c>
      <c r="C6">
        <v>1</v>
      </c>
      <c r="D6">
        <v>0</v>
      </c>
    </row>
    <row r="7" spans="1:4" x14ac:dyDescent="0.25">
      <c r="A7" s="1" t="s">
        <v>38</v>
      </c>
      <c r="B7">
        <v>2</v>
      </c>
      <c r="C7">
        <v>0</v>
      </c>
      <c r="D7">
        <v>-1</v>
      </c>
    </row>
    <row r="8" spans="1:4" x14ac:dyDescent="0.25">
      <c r="A8" t="s">
        <v>39</v>
      </c>
      <c r="B8">
        <v>-4</v>
      </c>
      <c r="C8">
        <v>-3</v>
      </c>
      <c r="D8">
        <v>-3</v>
      </c>
    </row>
    <row r="9" spans="1:4" x14ac:dyDescent="0.25">
      <c r="A9" s="1" t="s">
        <v>40</v>
      </c>
      <c r="B9">
        <v>-3</v>
      </c>
      <c r="C9">
        <v>-3</v>
      </c>
      <c r="D9">
        <v>-3</v>
      </c>
    </row>
    <row r="10" spans="1:4" x14ac:dyDescent="0.25">
      <c r="A10" t="s">
        <v>41</v>
      </c>
      <c r="B10">
        <v>2</v>
      </c>
      <c r="C10">
        <v>2</v>
      </c>
      <c r="D10">
        <v>2</v>
      </c>
    </row>
    <row r="11" spans="1:4" x14ac:dyDescent="0.25">
      <c r="A11" s="1" t="s">
        <v>42</v>
      </c>
      <c r="B11">
        <v>3</v>
      </c>
      <c r="C11">
        <v>2</v>
      </c>
      <c r="D11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A11"/>
    </sheetView>
  </sheetViews>
  <sheetFormatPr defaultColWidth="8.85546875" defaultRowHeight="15" x14ac:dyDescent="0.25"/>
  <sheetData>
    <row r="1" spans="1:4" x14ac:dyDescent="0.25">
      <c r="B1" t="s">
        <v>0</v>
      </c>
      <c r="C1">
        <v>102</v>
      </c>
      <c r="D1">
        <v>105</v>
      </c>
    </row>
    <row r="2" spans="1:4" x14ac:dyDescent="0.25">
      <c r="A2" t="s">
        <v>33</v>
      </c>
      <c r="B2">
        <v>19</v>
      </c>
      <c r="C2">
        <v>20</v>
      </c>
      <c r="D2">
        <v>20</v>
      </c>
    </row>
    <row r="3" spans="1:4" x14ac:dyDescent="0.25">
      <c r="A3" s="1" t="s">
        <v>34</v>
      </c>
      <c r="B3">
        <v>17</v>
      </c>
      <c r="C3">
        <v>17</v>
      </c>
      <c r="D3">
        <v>17</v>
      </c>
    </row>
    <row r="4" spans="1:4" x14ac:dyDescent="0.25">
      <c r="A4" t="s">
        <v>35</v>
      </c>
      <c r="B4">
        <v>19</v>
      </c>
      <c r="C4">
        <v>19</v>
      </c>
      <c r="D4">
        <v>19</v>
      </c>
    </row>
    <row r="5" spans="1:4" x14ac:dyDescent="0.25">
      <c r="A5" s="1" t="s">
        <v>36</v>
      </c>
      <c r="B5">
        <v>18</v>
      </c>
      <c r="C5">
        <v>20</v>
      </c>
      <c r="D5">
        <v>19</v>
      </c>
    </row>
    <row r="6" spans="1:4" x14ac:dyDescent="0.25">
      <c r="A6" t="s">
        <v>37</v>
      </c>
      <c r="B6">
        <v>18</v>
      </c>
      <c r="C6">
        <v>17</v>
      </c>
      <c r="D6">
        <v>19</v>
      </c>
    </row>
    <row r="7" spans="1:4" x14ac:dyDescent="0.25">
      <c r="A7" s="1" t="s">
        <v>38</v>
      </c>
      <c r="B7">
        <v>19</v>
      </c>
      <c r="C7">
        <v>19</v>
      </c>
      <c r="D7">
        <v>19</v>
      </c>
    </row>
    <row r="8" spans="1:4" x14ac:dyDescent="0.25">
      <c r="A8" t="s">
        <v>39</v>
      </c>
      <c r="B8">
        <v>18</v>
      </c>
      <c r="C8">
        <v>18</v>
      </c>
      <c r="D8">
        <v>20</v>
      </c>
    </row>
    <row r="9" spans="1:4" x14ac:dyDescent="0.25">
      <c r="A9" s="1" t="s">
        <v>40</v>
      </c>
      <c r="B9">
        <v>19</v>
      </c>
      <c r="C9">
        <v>17</v>
      </c>
      <c r="D9">
        <v>17</v>
      </c>
    </row>
    <row r="10" spans="1:4" x14ac:dyDescent="0.25">
      <c r="A10" t="s">
        <v>41</v>
      </c>
      <c r="B10">
        <v>17</v>
      </c>
      <c r="C10">
        <v>17</v>
      </c>
      <c r="D10">
        <v>17</v>
      </c>
    </row>
    <row r="11" spans="1:4" x14ac:dyDescent="0.25">
      <c r="A11" s="1" t="s">
        <v>42</v>
      </c>
      <c r="B11">
        <v>17</v>
      </c>
      <c r="C11">
        <v>19</v>
      </c>
      <c r="D11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A11"/>
    </sheetView>
  </sheetViews>
  <sheetFormatPr defaultColWidth="8.85546875" defaultRowHeight="15" x14ac:dyDescent="0.25"/>
  <sheetData>
    <row r="1" spans="1:4" x14ac:dyDescent="0.25">
      <c r="B1" t="s">
        <v>0</v>
      </c>
      <c r="C1">
        <v>102</v>
      </c>
      <c r="D1">
        <v>105</v>
      </c>
    </row>
    <row r="2" spans="1:4" x14ac:dyDescent="0.25">
      <c r="A2" t="s">
        <v>33</v>
      </c>
      <c r="B2">
        <v>12.36</v>
      </c>
      <c r="C2">
        <v>15.28</v>
      </c>
      <c r="D2">
        <v>13.67</v>
      </c>
    </row>
    <row r="3" spans="1:4" x14ac:dyDescent="0.25">
      <c r="A3" s="1" t="s">
        <v>34</v>
      </c>
      <c r="B3">
        <v>11.41</v>
      </c>
      <c r="C3">
        <v>15.57</v>
      </c>
      <c r="D3">
        <v>15.36</v>
      </c>
    </row>
    <row r="4" spans="1:4" x14ac:dyDescent="0.25">
      <c r="A4" t="s">
        <v>35</v>
      </c>
      <c r="B4">
        <v>9.23</v>
      </c>
      <c r="C4">
        <v>9.61</v>
      </c>
      <c r="D4">
        <v>8.43</v>
      </c>
    </row>
    <row r="5" spans="1:4" x14ac:dyDescent="0.25">
      <c r="A5" s="1" t="s">
        <v>36</v>
      </c>
      <c r="B5">
        <v>17.7</v>
      </c>
      <c r="C5">
        <v>18.59</v>
      </c>
      <c r="D5">
        <v>19.809999999999999</v>
      </c>
    </row>
    <row r="6" spans="1:4" x14ac:dyDescent="0.25">
      <c r="A6" t="s">
        <v>37</v>
      </c>
      <c r="B6">
        <v>9.1300000000000008</v>
      </c>
      <c r="C6">
        <v>10.85</v>
      </c>
      <c r="D6">
        <v>9.58</v>
      </c>
    </row>
    <row r="7" spans="1:4" x14ac:dyDescent="0.25">
      <c r="A7" s="1" t="s">
        <v>38</v>
      </c>
      <c r="B7">
        <v>13.81</v>
      </c>
      <c r="C7">
        <v>14.08</v>
      </c>
      <c r="D7">
        <v>12.75</v>
      </c>
    </row>
    <row r="8" spans="1:4" x14ac:dyDescent="0.25">
      <c r="A8" t="s">
        <v>39</v>
      </c>
      <c r="B8">
        <v>8.85</v>
      </c>
      <c r="C8">
        <v>9.7100000000000009</v>
      </c>
      <c r="D8">
        <v>9.26</v>
      </c>
    </row>
    <row r="9" spans="1:4" x14ac:dyDescent="0.25">
      <c r="A9" s="1" t="s">
        <v>40</v>
      </c>
      <c r="B9">
        <v>15.92</v>
      </c>
      <c r="C9">
        <v>16.690000000000001</v>
      </c>
      <c r="D9">
        <v>16.32</v>
      </c>
    </row>
    <row r="10" spans="1:4" x14ac:dyDescent="0.25">
      <c r="A10" t="s">
        <v>41</v>
      </c>
      <c r="B10">
        <v>12.76</v>
      </c>
      <c r="C10">
        <v>11.49</v>
      </c>
      <c r="D10">
        <v>14.02</v>
      </c>
    </row>
    <row r="11" spans="1:4" x14ac:dyDescent="0.25">
      <c r="A11" s="1" t="s">
        <v>42</v>
      </c>
      <c r="B11">
        <v>13.59</v>
      </c>
      <c r="C11">
        <v>14.37</v>
      </c>
      <c r="D11">
        <v>10.31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A2" sqref="A2:A11"/>
    </sheetView>
  </sheetViews>
  <sheetFormatPr defaultColWidth="8.85546875" defaultRowHeight="15" x14ac:dyDescent="0.25"/>
  <sheetData>
    <row r="1" spans="1:26" s="5" customFormat="1" x14ac:dyDescent="0.25">
      <c r="B1" s="5" t="s">
        <v>0</v>
      </c>
      <c r="C1" s="5">
        <v>102</v>
      </c>
      <c r="D1" s="5">
        <v>105</v>
      </c>
      <c r="E1" s="6"/>
      <c r="F1" s="3"/>
      <c r="G1" s="3"/>
      <c r="H1" s="3"/>
      <c r="I1" s="3"/>
      <c r="J1" s="3"/>
      <c r="K1" s="3"/>
      <c r="L1" s="3"/>
      <c r="M1" s="6"/>
      <c r="N1" s="6"/>
      <c r="O1" s="6"/>
      <c r="P1" s="6"/>
      <c r="Q1" s="6"/>
      <c r="R1" s="6"/>
      <c r="S1" s="6"/>
      <c r="T1" s="3"/>
      <c r="U1" s="3"/>
      <c r="V1" s="3"/>
      <c r="W1" s="3"/>
      <c r="X1" s="3"/>
      <c r="Y1" s="3"/>
      <c r="Z1" s="3"/>
    </row>
    <row r="2" spans="1:26" x14ac:dyDescent="0.25">
      <c r="A2" t="s">
        <v>33</v>
      </c>
      <c r="B2" s="7">
        <v>39.369999999999997</v>
      </c>
      <c r="C2" s="8">
        <v>39.9</v>
      </c>
      <c r="D2" s="10">
        <v>40.090000000000003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7"/>
      <c r="Q2" s="8"/>
      <c r="R2" s="10"/>
      <c r="S2" s="3"/>
      <c r="T2" s="3"/>
      <c r="U2" s="3"/>
      <c r="V2" s="3"/>
      <c r="W2" s="3"/>
      <c r="X2" s="3"/>
      <c r="Y2" s="3"/>
      <c r="Z2" s="3"/>
    </row>
    <row r="3" spans="1:26" x14ac:dyDescent="0.25">
      <c r="A3" s="1" t="s">
        <v>34</v>
      </c>
      <c r="B3" s="7">
        <v>39.76</v>
      </c>
      <c r="C3" s="9">
        <v>40.380000000000003</v>
      </c>
      <c r="D3" s="10">
        <v>40.42</v>
      </c>
      <c r="E3" s="3"/>
      <c r="F3" s="4"/>
      <c r="G3" s="4"/>
      <c r="H3" s="4"/>
      <c r="I3" s="4"/>
      <c r="J3" s="4"/>
      <c r="K3" s="3"/>
      <c r="L3" s="3"/>
      <c r="M3" s="3"/>
      <c r="N3" s="3"/>
      <c r="O3" s="8"/>
      <c r="P3" s="7"/>
      <c r="Q3" s="9"/>
      <c r="R3" s="10"/>
      <c r="S3" s="4"/>
      <c r="T3" s="4"/>
      <c r="U3" s="4"/>
      <c r="V3" s="4"/>
      <c r="W3" s="4"/>
      <c r="X3" s="4"/>
      <c r="Y3" s="3"/>
      <c r="Z3" s="3"/>
    </row>
    <row r="4" spans="1:26" x14ac:dyDescent="0.25">
      <c r="A4" t="s">
        <v>35</v>
      </c>
      <c r="B4" s="7">
        <v>40.950000000000003</v>
      </c>
      <c r="C4" s="9">
        <v>41.5</v>
      </c>
      <c r="D4" s="10">
        <v>41.26</v>
      </c>
      <c r="E4" s="3"/>
      <c r="F4" s="2"/>
      <c r="G4" s="2"/>
      <c r="H4" s="2"/>
      <c r="I4" s="2"/>
      <c r="J4" s="2"/>
      <c r="K4" s="3"/>
      <c r="L4" s="3"/>
      <c r="M4" s="3"/>
      <c r="N4" s="3"/>
      <c r="O4" s="3"/>
      <c r="P4" s="7"/>
      <c r="Q4" s="9"/>
      <c r="R4" s="10"/>
      <c r="S4" s="2"/>
      <c r="T4" s="2"/>
      <c r="U4" s="2"/>
      <c r="V4" s="2"/>
      <c r="W4" s="2"/>
      <c r="X4" s="2"/>
      <c r="Y4" s="3"/>
      <c r="Z4" s="3"/>
    </row>
    <row r="5" spans="1:26" x14ac:dyDescent="0.25">
      <c r="A5" s="1" t="s">
        <v>36</v>
      </c>
      <c r="B5" s="7">
        <v>39.880000000000003</v>
      </c>
      <c r="C5" s="9">
        <v>40.35</v>
      </c>
      <c r="D5" s="10">
        <v>39.6</v>
      </c>
      <c r="E5" s="3"/>
      <c r="F5" s="2"/>
      <c r="G5" s="2"/>
      <c r="H5" s="2"/>
      <c r="I5" s="2"/>
      <c r="J5" s="2"/>
      <c r="K5" s="3"/>
      <c r="L5" s="3"/>
      <c r="M5" s="3"/>
      <c r="N5" s="3"/>
      <c r="O5" s="3"/>
      <c r="P5" s="7"/>
      <c r="Q5" s="9"/>
      <c r="R5" s="10"/>
      <c r="S5" s="2"/>
      <c r="T5" s="2"/>
      <c r="U5" s="2"/>
      <c r="V5" s="2"/>
      <c r="W5" s="2"/>
      <c r="X5" s="2"/>
      <c r="Y5" s="3"/>
      <c r="Z5" s="3"/>
    </row>
    <row r="6" spans="1:26" x14ac:dyDescent="0.25">
      <c r="A6" t="s">
        <v>37</v>
      </c>
      <c r="B6" s="7">
        <v>39.51</v>
      </c>
      <c r="C6" s="9">
        <v>40.18</v>
      </c>
      <c r="D6" s="10">
        <v>39.630000000000003</v>
      </c>
      <c r="E6" s="3"/>
      <c r="F6" s="2"/>
      <c r="G6" s="2"/>
      <c r="H6" s="2"/>
      <c r="I6" s="2"/>
      <c r="J6" s="2"/>
      <c r="K6" s="3"/>
      <c r="L6" s="3"/>
      <c r="M6" s="3"/>
      <c r="N6" s="3"/>
      <c r="O6" s="3"/>
      <c r="P6" s="7"/>
      <c r="Q6" s="9"/>
      <c r="R6" s="10"/>
      <c r="S6" s="2"/>
      <c r="T6" s="2"/>
      <c r="U6" s="2"/>
      <c r="V6" s="2"/>
      <c r="W6" s="2"/>
      <c r="X6" s="2"/>
      <c r="Y6" s="3"/>
      <c r="Z6" s="3"/>
    </row>
    <row r="7" spans="1:26" x14ac:dyDescent="0.25">
      <c r="A7" s="1" t="s">
        <v>38</v>
      </c>
      <c r="B7" s="7">
        <v>40.479999999999997</v>
      </c>
      <c r="C7" s="9">
        <v>40.799999999999997</v>
      </c>
      <c r="D7" s="10">
        <v>40.53</v>
      </c>
      <c r="E7" s="3"/>
      <c r="F7" s="2"/>
      <c r="G7" s="2"/>
      <c r="H7" s="2"/>
      <c r="I7" s="2"/>
      <c r="J7" s="2"/>
      <c r="K7" s="3"/>
      <c r="L7" s="3"/>
      <c r="M7" s="3"/>
      <c r="N7" s="3"/>
      <c r="O7" s="3"/>
      <c r="P7" s="7"/>
      <c r="Q7" s="9"/>
      <c r="R7" s="10"/>
      <c r="S7" s="2"/>
      <c r="T7" s="2"/>
      <c r="U7" s="2"/>
      <c r="V7" s="2"/>
      <c r="W7" s="2"/>
      <c r="X7" s="2"/>
      <c r="Y7" s="3"/>
      <c r="Z7" s="3"/>
    </row>
    <row r="8" spans="1:26" x14ac:dyDescent="0.25">
      <c r="A8" t="s">
        <v>39</v>
      </c>
      <c r="B8" s="7">
        <v>39.380000000000003</v>
      </c>
      <c r="C8" s="9">
        <v>40.1</v>
      </c>
      <c r="D8" s="10">
        <v>40.32</v>
      </c>
      <c r="E8" s="3"/>
      <c r="F8" s="2"/>
      <c r="G8" s="2"/>
      <c r="H8" s="2"/>
      <c r="I8" s="2"/>
      <c r="J8" s="2"/>
      <c r="K8" s="3"/>
      <c r="L8" s="3"/>
      <c r="M8" s="3"/>
      <c r="N8" s="3"/>
      <c r="O8" s="3"/>
      <c r="P8" s="7"/>
      <c r="Q8" s="9"/>
      <c r="R8" s="10"/>
      <c r="S8" s="2"/>
      <c r="T8" s="2"/>
      <c r="U8" s="2"/>
      <c r="V8" s="2"/>
      <c r="W8" s="2"/>
      <c r="X8" s="2"/>
      <c r="Y8" s="3"/>
      <c r="Z8" s="3"/>
    </row>
    <row r="9" spans="1:26" x14ac:dyDescent="0.25">
      <c r="A9" s="1" t="s">
        <v>40</v>
      </c>
      <c r="B9" s="7">
        <v>39.22</v>
      </c>
      <c r="C9" s="9">
        <v>39.369999999999997</v>
      </c>
      <c r="D9" s="10">
        <v>38.909999999999997</v>
      </c>
      <c r="E9" s="3"/>
      <c r="F9" s="2"/>
      <c r="G9" s="2"/>
      <c r="H9" s="2"/>
      <c r="I9" s="2"/>
      <c r="J9" s="2"/>
      <c r="K9" s="3"/>
      <c r="L9" s="3"/>
      <c r="M9" s="3"/>
      <c r="N9" s="3"/>
      <c r="O9" s="3"/>
      <c r="P9" s="7"/>
      <c r="Q9" s="9"/>
      <c r="R9" s="10"/>
      <c r="S9" s="2"/>
      <c r="T9" s="2"/>
      <c r="U9" s="2"/>
      <c r="V9" s="2"/>
      <c r="W9" s="2"/>
      <c r="X9" s="2"/>
      <c r="Y9" s="3"/>
      <c r="Z9" s="3"/>
    </row>
    <row r="10" spans="1:26" x14ac:dyDescent="0.25">
      <c r="A10" t="s">
        <v>41</v>
      </c>
      <c r="B10" s="7">
        <v>40.49</v>
      </c>
      <c r="C10" s="9">
        <v>40.869999999999997</v>
      </c>
      <c r="D10" s="11">
        <v>40.85</v>
      </c>
      <c r="E10" s="3"/>
      <c r="F10" s="2"/>
      <c r="G10" s="2"/>
      <c r="H10" s="2"/>
      <c r="I10" s="2"/>
      <c r="J10" s="2"/>
      <c r="K10" s="3"/>
      <c r="L10" s="3"/>
      <c r="M10" s="3"/>
      <c r="N10" s="3"/>
      <c r="O10" s="3"/>
      <c r="P10" s="7"/>
      <c r="Q10" s="9"/>
      <c r="R10" s="4"/>
      <c r="S10" s="2"/>
      <c r="T10" s="2"/>
      <c r="U10" s="2"/>
      <c r="V10" s="2"/>
      <c r="W10" s="2"/>
      <c r="X10" s="2"/>
      <c r="Y10" s="3"/>
      <c r="Z10" s="3"/>
    </row>
    <row r="11" spans="1:26" x14ac:dyDescent="0.25">
      <c r="A11" s="1" t="s">
        <v>42</v>
      </c>
      <c r="B11" s="7">
        <v>40.1</v>
      </c>
      <c r="C11" s="9">
        <v>39.909999999999997</v>
      </c>
      <c r="D11" s="10">
        <v>40.479999999999997</v>
      </c>
      <c r="E11" s="3"/>
      <c r="F11" s="2"/>
      <c r="G11" s="2"/>
      <c r="H11" s="2"/>
      <c r="I11" s="2"/>
      <c r="J11" s="2"/>
      <c r="K11" s="3"/>
      <c r="L11" s="3"/>
      <c r="M11" s="3"/>
      <c r="N11" s="3"/>
      <c r="O11" s="3"/>
      <c r="P11" s="7"/>
      <c r="Q11" s="9"/>
      <c r="R11" s="10"/>
      <c r="S11" s="2"/>
      <c r="T11" s="2"/>
      <c r="U11" s="2"/>
      <c r="V11" s="2"/>
      <c r="W11" s="2"/>
      <c r="X11" s="2"/>
      <c r="Y11" s="3"/>
      <c r="Z11" s="3"/>
    </row>
    <row r="12" spans="1:26" x14ac:dyDescent="0.25">
      <c r="E12" s="3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  <c r="Y12" s="3"/>
      <c r="Z12" s="3"/>
    </row>
    <row r="13" spans="1:26" x14ac:dyDescent="0.25">
      <c r="E13" s="3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2"/>
      <c r="T13" s="2"/>
      <c r="U13" s="2"/>
      <c r="V13" s="2"/>
      <c r="W13" s="2"/>
      <c r="X13" s="2"/>
      <c r="Y13" s="3"/>
      <c r="Z13" s="3"/>
    </row>
    <row r="14" spans="1:26" x14ac:dyDescent="0.25">
      <c r="E14" s="3"/>
      <c r="F14" s="2"/>
      <c r="G14" s="2"/>
      <c r="H14" s="2"/>
      <c r="I14" s="2"/>
      <c r="J14" s="2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Y14" s="3"/>
      <c r="Z14" s="3"/>
    </row>
    <row r="15" spans="1:26" x14ac:dyDescent="0.25">
      <c r="E15" s="3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2"/>
      <c r="T15" s="2"/>
      <c r="U15" s="2"/>
      <c r="V15" s="2"/>
      <c r="W15" s="2"/>
      <c r="X15" s="2"/>
      <c r="Y15" s="3"/>
      <c r="Z15" s="3"/>
    </row>
    <row r="16" spans="1:26" x14ac:dyDescent="0.25">
      <c r="E16" s="3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2"/>
      <c r="T16" s="2"/>
      <c r="U16" s="2"/>
      <c r="V16" s="2"/>
      <c r="W16" s="2"/>
      <c r="X16" s="2"/>
      <c r="Y16" s="3"/>
      <c r="Z16" s="3"/>
    </row>
    <row r="17" spans="5:26" x14ac:dyDescent="0.25">
      <c r="E17" s="3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2"/>
      <c r="T17" s="2"/>
      <c r="U17" s="2"/>
      <c r="V17" s="2"/>
      <c r="W17" s="2"/>
      <c r="X17" s="2"/>
      <c r="Y17" s="3"/>
      <c r="Z17" s="3"/>
    </row>
    <row r="18" spans="5:26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5:26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5:26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5:26" x14ac:dyDescent="0.25">
      <c r="E21" s="3"/>
      <c r="F21" s="4"/>
      <c r="G21" s="4"/>
      <c r="H21" s="4"/>
      <c r="I21" s="4"/>
      <c r="J21" s="4"/>
      <c r="K21" s="4"/>
      <c r="L21" s="4"/>
      <c r="M21" s="3"/>
      <c r="N21" s="3"/>
      <c r="O21" s="3"/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</row>
    <row r="22" spans="5:26" x14ac:dyDescent="0.25">
      <c r="E22" s="3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2"/>
      <c r="T22" s="2"/>
      <c r="U22" s="2"/>
      <c r="V22" s="2"/>
      <c r="W22" s="2"/>
      <c r="X22" s="2"/>
      <c r="Y22" s="2"/>
      <c r="Z22" s="2"/>
    </row>
    <row r="23" spans="5:26" x14ac:dyDescent="0.25">
      <c r="E23" s="3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</row>
    <row r="24" spans="5:26" x14ac:dyDescent="0.25">
      <c r="E24" s="3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3"/>
      <c r="R24" s="2"/>
      <c r="S24" s="2"/>
      <c r="T24" s="2"/>
      <c r="U24" s="2"/>
      <c r="V24" s="2"/>
      <c r="W24" s="2"/>
      <c r="X24" s="2"/>
      <c r="Y24" s="2"/>
      <c r="Z24" s="2"/>
    </row>
    <row r="25" spans="5:26" x14ac:dyDescent="0.25">
      <c r="E25" s="3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</row>
    <row r="26" spans="5:26" x14ac:dyDescent="0.25">
      <c r="E26" s="3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</row>
    <row r="27" spans="5:26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5:26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5:26" x14ac:dyDescent="0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5:26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topLeftCell="Q1" workbookViewId="0">
      <selection activeCell="AK2" activeCellId="2" sqref="Y2:Y11 AE2:AE11 AK2:AK11"/>
    </sheetView>
  </sheetViews>
  <sheetFormatPr defaultColWidth="11.42578125" defaultRowHeight="15" x14ac:dyDescent="0.25"/>
  <sheetData>
    <row r="1" spans="1:41" x14ac:dyDescent="0.2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47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47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47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47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47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47</v>
      </c>
    </row>
    <row r="2" spans="1:41" x14ac:dyDescent="0.25">
      <c r="A2" t="s">
        <v>33</v>
      </c>
      <c r="B2" s="1">
        <v>456.76248447781529</v>
      </c>
      <c r="C2" s="1">
        <v>363.5790705362956</v>
      </c>
      <c r="D2" s="1">
        <v>297.59780858357749</v>
      </c>
      <c r="E2" s="1">
        <v>285.37932027180995</v>
      </c>
      <c r="F2" s="1">
        <v>281.26376063028977</v>
      </c>
      <c r="G2" s="1">
        <f>AVERAGE(B2:F2)</f>
        <v>336.9164888999577</v>
      </c>
      <c r="H2" s="1">
        <v>287.5894208272299</v>
      </c>
      <c r="I2" s="1">
        <v>289.84802220662442</v>
      </c>
      <c r="J2" s="1">
        <v>300.52258631388349</v>
      </c>
      <c r="K2" s="1">
        <v>291.82618560791019</v>
      </c>
      <c r="L2" s="1">
        <v>332.08654378255216</v>
      </c>
      <c r="M2" s="1">
        <f>AVERAGE(H2:L2)</f>
        <v>300.37455174764006</v>
      </c>
      <c r="N2" s="1">
        <v>372.04093472162879</v>
      </c>
      <c r="O2" s="1">
        <v>360.33181457519538</v>
      </c>
      <c r="P2" s="1">
        <v>335.06581726074222</v>
      </c>
      <c r="Q2" s="1">
        <v>312.10490392049161</v>
      </c>
      <c r="R2" s="1">
        <v>300.81095225016281</v>
      </c>
      <c r="S2" s="1">
        <f>AVERAGE(N2:R2)</f>
        <v>336.07088454564416</v>
      </c>
      <c r="T2" s="1">
        <v>288.87958119710294</v>
      </c>
      <c r="U2" s="1">
        <v>288.17745513916014</v>
      </c>
      <c r="V2" s="1">
        <v>294.78111012776696</v>
      </c>
      <c r="W2" s="1">
        <v>366.34024429321289</v>
      </c>
      <c r="X2" s="1">
        <v>353.77229146321611</v>
      </c>
      <c r="Y2" s="1">
        <f>AVERAGE(T2:X2)</f>
        <v>318.39013644409181</v>
      </c>
      <c r="Z2" s="1">
        <v>368.99195483525602</v>
      </c>
      <c r="AA2" s="1">
        <v>363.92401962280263</v>
      </c>
      <c r="AB2" s="1">
        <v>337.01964111328124</v>
      </c>
      <c r="AC2" s="1">
        <v>313.05962168375663</v>
      </c>
      <c r="AD2" s="1">
        <v>300.84402643839519</v>
      </c>
      <c r="AE2" s="1">
        <f>AVERAGE(Z2:AD2)</f>
        <v>336.76785273869837</v>
      </c>
      <c r="AF2" s="1">
        <v>302.79121754964189</v>
      </c>
      <c r="AG2" s="1">
        <v>306.13579355875663</v>
      </c>
      <c r="AH2" s="1">
        <v>309.25547078450523</v>
      </c>
      <c r="AI2" s="1">
        <v>329.4040702819824</v>
      </c>
      <c r="AJ2" s="1">
        <v>372.96471903483075</v>
      </c>
      <c r="AK2" s="1">
        <f>AVERAGE(AF2:AJ2)</f>
        <v>324.11025424194338</v>
      </c>
      <c r="AM2" s="1"/>
      <c r="AN2" s="1"/>
      <c r="AO2" s="1"/>
    </row>
    <row r="3" spans="1:41" x14ac:dyDescent="0.25">
      <c r="A3" s="1" t="s">
        <v>34</v>
      </c>
      <c r="B3" s="1">
        <v>304.93970312391008</v>
      </c>
      <c r="C3" s="1">
        <v>367.36912612915046</v>
      </c>
      <c r="D3" s="1">
        <v>333.7219116210938</v>
      </c>
      <c r="E3" s="1">
        <v>309.56829452514648</v>
      </c>
      <c r="F3" s="1">
        <v>302.21543172200529</v>
      </c>
      <c r="G3" s="1">
        <f t="shared" ref="G3:G11" si="0">AVERAGE(B3:F3)</f>
        <v>323.56289342426123</v>
      </c>
      <c r="H3" s="1">
        <v>309.61691538492846</v>
      </c>
      <c r="I3" s="1">
        <v>303.44183222452807</v>
      </c>
      <c r="J3" s="1">
        <v>307.73643493652355</v>
      </c>
      <c r="K3" s="1">
        <v>333.16149520874023</v>
      </c>
      <c r="L3" s="1">
        <v>370.1194586690267</v>
      </c>
      <c r="M3" s="1">
        <f t="shared" ref="M3:M11" si="1">AVERAGE(H3:L3)</f>
        <v>324.81522728474937</v>
      </c>
      <c r="N3" s="1">
        <v>310.92138858613521</v>
      </c>
      <c r="O3" s="1">
        <v>351.04172465006513</v>
      </c>
      <c r="P3" s="1">
        <v>343.62212041219084</v>
      </c>
      <c r="Q3" s="1">
        <v>340.78670578002925</v>
      </c>
      <c r="R3" s="1">
        <v>326.75757268269865</v>
      </c>
      <c r="S3" s="1">
        <f t="shared" ref="S3:S11" si="2">AVERAGE(N3:R3)</f>
        <v>334.62590242222376</v>
      </c>
      <c r="T3" s="1">
        <v>322.45371907552101</v>
      </c>
      <c r="U3" s="1">
        <v>330.83091964721694</v>
      </c>
      <c r="V3" s="1">
        <v>325.81664733886709</v>
      </c>
      <c r="W3" s="1">
        <v>366.28513310750338</v>
      </c>
      <c r="X3" s="1">
        <v>352.88190765380864</v>
      </c>
      <c r="Y3" s="1">
        <f t="shared" ref="Y3:Y11" si="3">AVERAGE(T3:X3)</f>
        <v>339.65366536458345</v>
      </c>
      <c r="Z3" s="1">
        <v>334.77031668708435</v>
      </c>
      <c r="AA3" s="1">
        <v>361.265375773112</v>
      </c>
      <c r="AB3" s="1">
        <v>339.54994176228843</v>
      </c>
      <c r="AC3" s="1">
        <v>331.24633178710945</v>
      </c>
      <c r="AD3" s="1">
        <v>321.70621693929041</v>
      </c>
      <c r="AE3" s="1">
        <f t="shared" ref="AE3:AE11" si="4">AVERAGE(Z3:AD3)</f>
        <v>337.70763658977694</v>
      </c>
      <c r="AF3" s="1">
        <v>318.83664550781265</v>
      </c>
      <c r="AG3" s="1">
        <v>322.91299692789721</v>
      </c>
      <c r="AH3" s="1">
        <v>325.88236287434904</v>
      </c>
      <c r="AI3" s="1">
        <v>345.33043492635096</v>
      </c>
      <c r="AJ3" s="1">
        <v>371.31259663899743</v>
      </c>
      <c r="AK3" s="1">
        <f t="shared" ref="AK3:AK11" si="5">AVERAGE(AF3:AJ3)</f>
        <v>336.85500737508147</v>
      </c>
      <c r="AM3" s="1"/>
      <c r="AN3" s="1"/>
      <c r="AO3" s="1"/>
    </row>
    <row r="4" spans="1:41" x14ac:dyDescent="0.25">
      <c r="A4" t="s">
        <v>35</v>
      </c>
      <c r="B4" s="1">
        <v>436.16970148722339</v>
      </c>
      <c r="C4" s="1">
        <v>454.49777018229179</v>
      </c>
      <c r="D4" s="1">
        <v>389.09584019978848</v>
      </c>
      <c r="E4" s="1">
        <v>315.41590728759775</v>
      </c>
      <c r="F4" s="1">
        <v>305.52138849894214</v>
      </c>
      <c r="G4" s="1">
        <f t="shared" si="0"/>
        <v>380.14012153116869</v>
      </c>
      <c r="H4" s="1">
        <v>299.83921585083016</v>
      </c>
      <c r="I4" s="1">
        <v>330.23706359863291</v>
      </c>
      <c r="J4" s="1">
        <v>315.98605168660481</v>
      </c>
      <c r="K4" s="1">
        <v>358.08764928181972</v>
      </c>
      <c r="L4" s="1">
        <v>421.75404937744145</v>
      </c>
      <c r="M4" s="1">
        <f t="shared" si="1"/>
        <v>345.18080595906576</v>
      </c>
      <c r="N4" s="1">
        <v>451.57547289530447</v>
      </c>
      <c r="O4" s="1">
        <v>428.69846318562833</v>
      </c>
      <c r="P4" s="1">
        <v>392.84876836140955</v>
      </c>
      <c r="Q4" s="1">
        <v>352.31231028238938</v>
      </c>
      <c r="R4" s="1">
        <v>331.38268661499035</v>
      </c>
      <c r="S4" s="1">
        <f t="shared" si="2"/>
        <v>391.36354026794442</v>
      </c>
      <c r="T4" s="1">
        <v>332.00921808878581</v>
      </c>
      <c r="U4" s="1">
        <v>315.15575663248711</v>
      </c>
      <c r="V4" s="1">
        <v>306.79654693603527</v>
      </c>
      <c r="W4" s="1">
        <v>393.34560419718429</v>
      </c>
      <c r="X4" s="1">
        <v>398.17476069132488</v>
      </c>
      <c r="Y4" s="1">
        <f t="shared" si="3"/>
        <v>349.09637730916347</v>
      </c>
      <c r="Z4" s="1">
        <v>449.82169494628926</v>
      </c>
      <c r="AA4" s="1">
        <v>452.8051938374839</v>
      </c>
      <c r="AB4" s="1">
        <v>410.87749659220378</v>
      </c>
      <c r="AC4" s="1">
        <v>368.49536590576179</v>
      </c>
      <c r="AD4" s="1">
        <v>355.8893394470216</v>
      </c>
      <c r="AE4" s="1">
        <f t="shared" si="4"/>
        <v>407.57781814575208</v>
      </c>
      <c r="AF4" s="1">
        <v>313.66512069702151</v>
      </c>
      <c r="AG4" s="1">
        <v>333.00406239827481</v>
      </c>
      <c r="AH4" s="1">
        <v>305.54158579508464</v>
      </c>
      <c r="AI4" s="1">
        <v>317.34047266642244</v>
      </c>
      <c r="AJ4" s="1">
        <v>361.6030445353191</v>
      </c>
      <c r="AK4" s="1">
        <f t="shared" si="5"/>
        <v>326.23085721842455</v>
      </c>
      <c r="AM4" s="1"/>
      <c r="AN4" s="1"/>
      <c r="AO4" s="1"/>
    </row>
    <row r="5" spans="1:41" x14ac:dyDescent="0.25">
      <c r="A5" s="1" t="s">
        <v>36</v>
      </c>
      <c r="B5" s="1">
        <v>337.78666989008588</v>
      </c>
      <c r="C5" s="1">
        <v>313.55711491902673</v>
      </c>
      <c r="D5" s="1">
        <v>312.83896509806311</v>
      </c>
      <c r="E5" s="1">
        <v>344.42664718627924</v>
      </c>
      <c r="F5" s="1">
        <v>344.18381423950194</v>
      </c>
      <c r="G5" s="1">
        <f t="shared" si="0"/>
        <v>330.55864226659139</v>
      </c>
      <c r="H5" s="1">
        <v>329.25823974609386</v>
      </c>
      <c r="I5" s="1">
        <v>327.93938369750981</v>
      </c>
      <c r="J5" s="1">
        <v>317.42525558471698</v>
      </c>
      <c r="K5" s="1">
        <v>319.65563049316415</v>
      </c>
      <c r="L5" s="1">
        <v>312.60970403035486</v>
      </c>
      <c r="M5" s="1">
        <f t="shared" si="1"/>
        <v>321.37764271036792</v>
      </c>
      <c r="N5" s="1">
        <v>362.11077524820968</v>
      </c>
      <c r="O5" s="1">
        <v>338.14290924072264</v>
      </c>
      <c r="P5" s="1">
        <v>322.44471893310555</v>
      </c>
      <c r="Q5" s="1">
        <v>349.77104339599612</v>
      </c>
      <c r="R5" s="1">
        <v>343.3276140848796</v>
      </c>
      <c r="S5" s="1">
        <f t="shared" si="2"/>
        <v>343.15941218058276</v>
      </c>
      <c r="T5" s="1">
        <v>316.94025548299163</v>
      </c>
      <c r="U5" s="1">
        <v>354.01258366902664</v>
      </c>
      <c r="V5" s="1">
        <v>351.79576237996423</v>
      </c>
      <c r="W5" s="1">
        <v>336.13486531575529</v>
      </c>
      <c r="X5" s="1">
        <v>311.71567927042645</v>
      </c>
      <c r="Y5" s="1">
        <f t="shared" si="3"/>
        <v>334.11982922363285</v>
      </c>
      <c r="Z5" s="1">
        <v>371.30064295450848</v>
      </c>
      <c r="AA5" s="1">
        <v>300.02010930379231</v>
      </c>
      <c r="AB5" s="1">
        <v>293.95728073120119</v>
      </c>
      <c r="AC5" s="1">
        <v>302.71476847330734</v>
      </c>
      <c r="AD5" s="1">
        <v>378.76479365030923</v>
      </c>
      <c r="AE5" s="1">
        <f t="shared" si="4"/>
        <v>329.35151902262373</v>
      </c>
      <c r="AF5" s="1">
        <v>350.39919942220064</v>
      </c>
      <c r="AG5" s="1">
        <v>331.24578297932953</v>
      </c>
      <c r="AH5" s="1">
        <v>297.01939188639324</v>
      </c>
      <c r="AI5" s="1">
        <v>296.10827382405608</v>
      </c>
      <c r="AJ5" s="1">
        <v>318.50731379191075</v>
      </c>
      <c r="AK5" s="1">
        <f t="shared" si="5"/>
        <v>318.655992380778</v>
      </c>
      <c r="AM5" s="1"/>
      <c r="AN5" s="1"/>
      <c r="AO5" s="1"/>
    </row>
    <row r="6" spans="1:41" x14ac:dyDescent="0.25">
      <c r="A6" t="s">
        <v>37</v>
      </c>
      <c r="B6" s="1">
        <v>442.5922855377197</v>
      </c>
      <c r="C6" s="1">
        <v>386.55878982543959</v>
      </c>
      <c r="D6" s="1">
        <v>292.65276285807295</v>
      </c>
      <c r="E6" s="1">
        <v>294.72167968750011</v>
      </c>
      <c r="F6" s="1">
        <v>290.45715357462575</v>
      </c>
      <c r="G6" s="1">
        <f t="shared" si="0"/>
        <v>341.39653429667158</v>
      </c>
      <c r="H6" s="1">
        <v>311.4748329162598</v>
      </c>
      <c r="I6" s="1">
        <v>323.96965154012059</v>
      </c>
      <c r="J6" s="1">
        <v>288.20105692545576</v>
      </c>
      <c r="K6" s="1">
        <v>270.57333437601733</v>
      </c>
      <c r="L6" s="1">
        <v>327.60989964803071</v>
      </c>
      <c r="M6" s="1">
        <f t="shared" si="1"/>
        <v>304.36575508117687</v>
      </c>
      <c r="N6" s="1">
        <v>419.96367928187055</v>
      </c>
      <c r="O6" s="1">
        <v>382.86016769409173</v>
      </c>
      <c r="P6" s="1">
        <v>299.4871650695801</v>
      </c>
      <c r="Q6" s="1">
        <v>303.09541549682615</v>
      </c>
      <c r="R6" s="1">
        <v>314.69716059366863</v>
      </c>
      <c r="S6" s="1">
        <f t="shared" si="2"/>
        <v>344.02071762720743</v>
      </c>
      <c r="T6" s="1">
        <v>306.99114507039388</v>
      </c>
      <c r="U6" s="1">
        <v>300.07790247599291</v>
      </c>
      <c r="V6" s="1">
        <v>351.76997248331708</v>
      </c>
      <c r="W6" s="1">
        <v>333.03245773315433</v>
      </c>
      <c r="X6" s="1">
        <v>350.54934697469082</v>
      </c>
      <c r="Y6" s="1">
        <f t="shared" si="3"/>
        <v>328.48416494750984</v>
      </c>
      <c r="Z6" s="1">
        <v>321.79283315567739</v>
      </c>
      <c r="AA6" s="1">
        <v>337.53491846720385</v>
      </c>
      <c r="AB6" s="1">
        <v>306.47699457804367</v>
      </c>
      <c r="AC6" s="1">
        <v>297.67877502441399</v>
      </c>
      <c r="AD6" s="1">
        <v>333.97004140218104</v>
      </c>
      <c r="AE6" s="1">
        <f t="shared" si="4"/>
        <v>319.49071252550397</v>
      </c>
      <c r="AF6" s="1">
        <v>340.09852727254236</v>
      </c>
      <c r="AG6" s="1">
        <v>320.63901443481444</v>
      </c>
      <c r="AH6" s="1">
        <v>312.27247772216816</v>
      </c>
      <c r="AI6" s="1">
        <v>305.02234751383469</v>
      </c>
      <c r="AJ6" s="1">
        <v>333.01259435017903</v>
      </c>
      <c r="AK6" s="1">
        <f t="shared" si="5"/>
        <v>322.20899225870772</v>
      </c>
      <c r="AM6" s="1"/>
      <c r="AN6" s="1"/>
      <c r="AO6" s="1"/>
    </row>
    <row r="7" spans="1:41" x14ac:dyDescent="0.25">
      <c r="A7" s="1" t="s">
        <v>38</v>
      </c>
      <c r="B7" s="1">
        <v>378.4925281333924</v>
      </c>
      <c r="C7" s="1">
        <v>357.32150141398114</v>
      </c>
      <c r="D7" s="1">
        <v>349.13319244384769</v>
      </c>
      <c r="E7" s="1">
        <v>336.38558120727538</v>
      </c>
      <c r="F7" s="1">
        <v>325.5135416666667</v>
      </c>
      <c r="G7" s="1">
        <f t="shared" si="0"/>
        <v>349.36926897303272</v>
      </c>
      <c r="H7" s="1">
        <v>337.95084813435881</v>
      </c>
      <c r="I7" s="1">
        <v>323.17457631429045</v>
      </c>
      <c r="J7" s="1">
        <v>312.60179773966473</v>
      </c>
      <c r="K7" s="1">
        <v>310.70533930460613</v>
      </c>
      <c r="L7" s="1">
        <v>358.81866811116549</v>
      </c>
      <c r="M7" s="1">
        <f t="shared" si="1"/>
        <v>328.65024592081716</v>
      </c>
      <c r="N7" s="1">
        <v>408.31380744934086</v>
      </c>
      <c r="O7" s="1">
        <v>372.93081792195642</v>
      </c>
      <c r="P7" s="1">
        <v>341.34132003784191</v>
      </c>
      <c r="Q7" s="1">
        <v>322.21188481648761</v>
      </c>
      <c r="R7" s="1">
        <v>307.7631932576499</v>
      </c>
      <c r="S7" s="1">
        <f t="shared" si="2"/>
        <v>350.51220469665532</v>
      </c>
      <c r="T7" s="1">
        <v>313.98318023681645</v>
      </c>
      <c r="U7" s="1">
        <v>325.39762802124022</v>
      </c>
      <c r="V7" s="1">
        <v>347.43882497151696</v>
      </c>
      <c r="W7" s="1">
        <v>373.35514043172213</v>
      </c>
      <c r="X7" s="1">
        <v>352.52096379597981</v>
      </c>
      <c r="Y7" s="1">
        <f t="shared" si="3"/>
        <v>342.53914749145514</v>
      </c>
      <c r="Z7" s="1">
        <v>446.11883616129563</v>
      </c>
      <c r="AA7" s="1">
        <v>399.83592961629228</v>
      </c>
      <c r="AB7" s="1">
        <v>309.95912755330409</v>
      </c>
      <c r="AC7" s="1">
        <v>308.65592854817709</v>
      </c>
      <c r="AD7" s="1">
        <v>320.96190821329753</v>
      </c>
      <c r="AE7" s="1">
        <f t="shared" si="4"/>
        <v>357.10634601847335</v>
      </c>
      <c r="AF7" s="1">
        <v>311.49695612589534</v>
      </c>
      <c r="AG7" s="1">
        <v>305.48980407714851</v>
      </c>
      <c r="AH7" s="1">
        <v>307.83939056396491</v>
      </c>
      <c r="AI7" s="1">
        <v>355.98320795694997</v>
      </c>
      <c r="AJ7" s="1">
        <v>353.36500671386727</v>
      </c>
      <c r="AK7" s="1">
        <f t="shared" si="5"/>
        <v>326.8348730875652</v>
      </c>
      <c r="AM7" s="1"/>
      <c r="AN7" s="1"/>
      <c r="AO7" s="1"/>
    </row>
    <row r="8" spans="1:41" x14ac:dyDescent="0.25">
      <c r="A8" t="s">
        <v>39</v>
      </c>
      <c r="B8" s="1">
        <v>371.43487960497544</v>
      </c>
      <c r="C8" s="1">
        <v>321.10243886311855</v>
      </c>
      <c r="D8" s="1">
        <v>302.28077443440753</v>
      </c>
      <c r="E8" s="1">
        <v>315.3516393025717</v>
      </c>
      <c r="F8" s="1">
        <v>310.18864212036135</v>
      </c>
      <c r="G8" s="1">
        <f t="shared" si="0"/>
        <v>324.07167486508689</v>
      </c>
      <c r="H8" s="1">
        <v>307.89806111653644</v>
      </c>
      <c r="I8" s="1">
        <v>300.42888793945309</v>
      </c>
      <c r="J8" s="1">
        <v>295.88421961466486</v>
      </c>
      <c r="K8" s="1">
        <v>296.82045440673835</v>
      </c>
      <c r="L8" s="1">
        <v>340.79268620808932</v>
      </c>
      <c r="M8" s="1">
        <f t="shared" si="1"/>
        <v>308.36486185709646</v>
      </c>
      <c r="N8" s="1">
        <v>392.48961720466616</v>
      </c>
      <c r="O8" s="1">
        <v>360.46124903361004</v>
      </c>
      <c r="P8" s="1">
        <v>337.32221781412761</v>
      </c>
      <c r="Q8" s="1">
        <v>329.78595682779957</v>
      </c>
      <c r="R8" s="1">
        <v>319.17583160400397</v>
      </c>
      <c r="S8" s="1">
        <f t="shared" si="2"/>
        <v>347.84697449684143</v>
      </c>
      <c r="T8" s="1">
        <v>312.89478912353525</v>
      </c>
      <c r="U8" s="1">
        <v>310.64786809285494</v>
      </c>
      <c r="V8" s="1">
        <v>312.18053309122735</v>
      </c>
      <c r="W8" s="1">
        <v>314.10186589558936</v>
      </c>
      <c r="X8" s="1">
        <v>357.50099614461271</v>
      </c>
      <c r="Y8" s="1">
        <f t="shared" si="3"/>
        <v>321.46521046956389</v>
      </c>
      <c r="Z8" s="1">
        <v>353.53099934260047</v>
      </c>
      <c r="AA8" s="1">
        <v>347.36954167683933</v>
      </c>
      <c r="AB8" s="1">
        <v>335.20669504801435</v>
      </c>
      <c r="AC8" s="1">
        <v>339.20662155151365</v>
      </c>
      <c r="AD8" s="1">
        <v>336.18312988281258</v>
      </c>
      <c r="AE8" s="1">
        <f t="shared" si="4"/>
        <v>342.29939750035606</v>
      </c>
      <c r="AF8" s="1">
        <v>337.76655451456708</v>
      </c>
      <c r="AG8" s="1">
        <v>333.17177785237635</v>
      </c>
      <c r="AH8" s="1">
        <v>330.62449722290046</v>
      </c>
      <c r="AI8" s="1">
        <v>334.02262903849288</v>
      </c>
      <c r="AJ8" s="1">
        <v>350.92351079305018</v>
      </c>
      <c r="AK8" s="1">
        <f t="shared" si="5"/>
        <v>337.30179388427734</v>
      </c>
      <c r="AM8" s="1"/>
      <c r="AN8" s="1"/>
      <c r="AO8" s="1"/>
    </row>
    <row r="9" spans="1:41" x14ac:dyDescent="0.25">
      <c r="A9" s="1" t="s">
        <v>40</v>
      </c>
      <c r="B9" s="1">
        <v>341.51071875890096</v>
      </c>
      <c r="C9" s="1">
        <v>369.67339375813799</v>
      </c>
      <c r="D9" s="1">
        <v>304.21656494140632</v>
      </c>
      <c r="E9" s="1">
        <v>286.30016021728517</v>
      </c>
      <c r="F9" s="1">
        <v>291.03934580485031</v>
      </c>
      <c r="G9" s="1">
        <f t="shared" si="0"/>
        <v>318.54803669611618</v>
      </c>
      <c r="H9" s="1">
        <v>306.43354008992526</v>
      </c>
      <c r="I9" s="1">
        <v>298.05914611816416</v>
      </c>
      <c r="J9" s="1">
        <v>310.40692189534508</v>
      </c>
      <c r="K9" s="1">
        <v>315.28600819905603</v>
      </c>
      <c r="L9" s="1">
        <v>329.29960728963226</v>
      </c>
      <c r="M9" s="1">
        <f t="shared" si="1"/>
        <v>311.89704471842452</v>
      </c>
      <c r="N9" s="1">
        <v>355.76027870178223</v>
      </c>
      <c r="O9" s="1">
        <v>326.76781056722012</v>
      </c>
      <c r="P9" s="1">
        <v>306.63354237874353</v>
      </c>
      <c r="Q9" s="1">
        <v>296.33550389607751</v>
      </c>
      <c r="R9" s="1">
        <v>292.90615921020515</v>
      </c>
      <c r="S9" s="1">
        <f t="shared" si="2"/>
        <v>315.68065895080571</v>
      </c>
      <c r="T9" s="1">
        <v>296.70432917277031</v>
      </c>
      <c r="U9" s="1">
        <v>290.02881978352872</v>
      </c>
      <c r="V9" s="1">
        <v>303.44065704345707</v>
      </c>
      <c r="W9" s="1">
        <v>307.84286905924489</v>
      </c>
      <c r="X9" s="1">
        <v>377.00845336914057</v>
      </c>
      <c r="Y9" s="1">
        <f t="shared" si="3"/>
        <v>315.00502568562831</v>
      </c>
      <c r="Z9" s="1">
        <v>347.04207315444944</v>
      </c>
      <c r="AA9" s="1">
        <v>303.06352462768558</v>
      </c>
      <c r="AB9" s="1">
        <v>307.22218526204426</v>
      </c>
      <c r="AC9" s="1">
        <v>298.33620707194012</v>
      </c>
      <c r="AD9" s="1">
        <v>290.48090082804367</v>
      </c>
      <c r="AE9" s="1">
        <f t="shared" si="4"/>
        <v>309.22897818883257</v>
      </c>
      <c r="AF9" s="1">
        <v>303.63075841267903</v>
      </c>
      <c r="AG9" s="1">
        <v>304.0703964233399</v>
      </c>
      <c r="AH9" s="1">
        <v>319.91265309651709</v>
      </c>
      <c r="AI9" s="1">
        <v>300.71853892008465</v>
      </c>
      <c r="AJ9" s="1">
        <v>279.83227157592773</v>
      </c>
      <c r="AK9" s="1">
        <f t="shared" si="5"/>
        <v>301.63292368570967</v>
      </c>
      <c r="AM9" s="1"/>
      <c r="AN9" s="1"/>
      <c r="AO9" s="1"/>
    </row>
    <row r="10" spans="1:41" x14ac:dyDescent="0.25">
      <c r="A10" t="s">
        <v>41</v>
      </c>
      <c r="B10" s="1">
        <v>293.01249271574488</v>
      </c>
      <c r="C10" s="1">
        <v>347.95929005940764</v>
      </c>
      <c r="D10" s="1">
        <v>346.01991017659509</v>
      </c>
      <c r="E10" s="1">
        <v>338.64355189005539</v>
      </c>
      <c r="F10" s="1">
        <v>340.31040267944343</v>
      </c>
      <c r="G10" s="1">
        <f t="shared" si="0"/>
        <v>333.18912950424931</v>
      </c>
      <c r="H10" s="1">
        <v>334.1515630086264</v>
      </c>
      <c r="I10" s="1">
        <v>333.6473358154297</v>
      </c>
      <c r="J10" s="1">
        <v>343.85487289428715</v>
      </c>
      <c r="K10" s="1">
        <v>380.37140655517572</v>
      </c>
      <c r="L10" s="1">
        <v>348.27094319661461</v>
      </c>
      <c r="M10" s="1">
        <f t="shared" si="1"/>
        <v>348.05922429402671</v>
      </c>
      <c r="N10" s="1">
        <v>329.44096342722577</v>
      </c>
      <c r="O10" s="1">
        <v>330.70814132690441</v>
      </c>
      <c r="P10" s="1">
        <v>354.13740514119468</v>
      </c>
      <c r="Q10" s="1">
        <v>374.06531855265314</v>
      </c>
      <c r="R10" s="1">
        <v>353.43928527832043</v>
      </c>
      <c r="S10" s="1">
        <f t="shared" si="2"/>
        <v>348.35822274525964</v>
      </c>
      <c r="T10" s="1">
        <v>343.23866958618169</v>
      </c>
      <c r="U10" s="1">
        <v>338.35135701497398</v>
      </c>
      <c r="V10" s="1">
        <v>329.70532964070645</v>
      </c>
      <c r="W10" s="1">
        <v>347.76383260091148</v>
      </c>
      <c r="X10" s="1">
        <v>374.18726704915372</v>
      </c>
      <c r="Y10" s="1">
        <f t="shared" si="3"/>
        <v>346.6492911783854</v>
      </c>
      <c r="Z10" s="1">
        <v>349.74489510854085</v>
      </c>
      <c r="AA10" s="1">
        <v>384.32294464111334</v>
      </c>
      <c r="AB10" s="1">
        <v>389.56771697998045</v>
      </c>
      <c r="AC10" s="1">
        <v>354.58317311604821</v>
      </c>
      <c r="AD10" s="1">
        <v>341.79379297892262</v>
      </c>
      <c r="AE10" s="1">
        <f t="shared" si="4"/>
        <v>364.00250456492114</v>
      </c>
      <c r="AF10" s="1">
        <v>332.76437733968106</v>
      </c>
      <c r="AG10" s="1">
        <v>323.28216679890937</v>
      </c>
      <c r="AH10" s="1">
        <v>310.05178095499667</v>
      </c>
      <c r="AI10" s="1">
        <v>326.71688334147137</v>
      </c>
      <c r="AJ10" s="1">
        <v>363.00752716064454</v>
      </c>
      <c r="AK10" s="1">
        <f t="shared" si="5"/>
        <v>331.16454711914059</v>
      </c>
      <c r="AM10" s="1"/>
      <c r="AN10" s="1"/>
      <c r="AO10" s="1"/>
    </row>
    <row r="11" spans="1:41" x14ac:dyDescent="0.25">
      <c r="A11" s="1" t="s">
        <v>42</v>
      </c>
      <c r="B11" s="1">
        <v>373.34066029866545</v>
      </c>
      <c r="C11" s="1">
        <v>332.47631937662766</v>
      </c>
      <c r="D11" s="1">
        <v>328.98718668619802</v>
      </c>
      <c r="E11" s="1">
        <v>320.8570706685386</v>
      </c>
      <c r="F11" s="1">
        <v>319.23378550211601</v>
      </c>
      <c r="G11" s="1">
        <f t="shared" si="0"/>
        <v>334.97900450642919</v>
      </c>
      <c r="H11" s="1">
        <v>310.46592610677084</v>
      </c>
      <c r="I11" s="1">
        <v>308.53533782958999</v>
      </c>
      <c r="J11" s="1">
        <v>312.58912785847991</v>
      </c>
      <c r="K11" s="1">
        <v>319.57802937825534</v>
      </c>
      <c r="L11" s="1">
        <v>380.71808191935224</v>
      </c>
      <c r="M11" s="1">
        <f t="shared" si="1"/>
        <v>326.3773006184897</v>
      </c>
      <c r="N11" s="1">
        <v>354.29195460001637</v>
      </c>
      <c r="O11" s="1">
        <v>353.15421320597341</v>
      </c>
      <c r="P11" s="1">
        <v>326.49019826253254</v>
      </c>
      <c r="Q11" s="1">
        <v>297.11728947957369</v>
      </c>
      <c r="R11" s="1">
        <v>299.80358530680348</v>
      </c>
      <c r="S11" s="1">
        <f t="shared" si="2"/>
        <v>326.17144817097989</v>
      </c>
      <c r="T11" s="1">
        <v>301.89277038574227</v>
      </c>
      <c r="U11" s="1">
        <v>305.63312530517589</v>
      </c>
      <c r="V11" s="1">
        <v>309.94995066324873</v>
      </c>
      <c r="W11" s="1">
        <v>323.81688868204753</v>
      </c>
      <c r="X11" s="1">
        <v>403.67566935221356</v>
      </c>
      <c r="Y11" s="1">
        <f t="shared" si="3"/>
        <v>328.99368087768556</v>
      </c>
      <c r="Z11" s="1">
        <v>360.69948476155594</v>
      </c>
      <c r="AA11" s="1">
        <v>357.00933252970378</v>
      </c>
      <c r="AB11" s="1">
        <v>345.25706914265959</v>
      </c>
      <c r="AC11" s="1">
        <v>334.01101201375332</v>
      </c>
      <c r="AD11" s="1">
        <v>321.42454071044932</v>
      </c>
      <c r="AE11" s="1">
        <f t="shared" si="4"/>
        <v>343.68028783162441</v>
      </c>
      <c r="AF11" s="1">
        <v>320.3293179829916</v>
      </c>
      <c r="AG11" s="1">
        <v>320.77060801188168</v>
      </c>
      <c r="AH11" s="1">
        <v>320.62318547566736</v>
      </c>
      <c r="AI11" s="1">
        <v>332.74409662882493</v>
      </c>
      <c r="AJ11" s="1">
        <v>375.43269348144543</v>
      </c>
      <c r="AK11" s="1">
        <f t="shared" si="5"/>
        <v>333.97998031616214</v>
      </c>
      <c r="AM11" s="1"/>
      <c r="AN11" s="1"/>
      <c r="AO11" s="1"/>
    </row>
    <row r="12" spans="1:41" x14ac:dyDescent="0.25">
      <c r="AG12" s="1"/>
      <c r="AH12" s="1"/>
      <c r="AI12" s="1"/>
    </row>
    <row r="13" spans="1:41" x14ac:dyDescent="0.25">
      <c r="AF13" s="1"/>
      <c r="AO13" s="1"/>
    </row>
    <row r="14" spans="1:41" x14ac:dyDescent="0.25">
      <c r="AF14" s="1"/>
    </row>
    <row r="15" spans="1:41" x14ac:dyDescent="0.25">
      <c r="AF15" s="1"/>
    </row>
    <row r="16" spans="1:41" x14ac:dyDescent="0.25">
      <c r="C16" s="1"/>
      <c r="D16" s="1"/>
      <c r="AF16" s="1"/>
    </row>
    <row r="17" spans="3:32" x14ac:dyDescent="0.25">
      <c r="C17" s="1"/>
      <c r="D17" s="1"/>
      <c r="AF17" s="1"/>
    </row>
    <row r="18" spans="3:32" x14ac:dyDescent="0.25">
      <c r="C18" s="1"/>
      <c r="D18" s="1"/>
      <c r="AF18" s="1"/>
    </row>
    <row r="19" spans="3:32" x14ac:dyDescent="0.25">
      <c r="C19" s="1"/>
      <c r="D19" s="1"/>
      <c r="AF19" s="1"/>
    </row>
    <row r="20" spans="3:32" x14ac:dyDescent="0.25">
      <c r="C20" s="1"/>
      <c r="D20" s="1"/>
      <c r="AF20" s="1"/>
    </row>
    <row r="21" spans="3:32" x14ac:dyDescent="0.25">
      <c r="AF21" s="1"/>
    </row>
    <row r="22" spans="3:32" x14ac:dyDescent="0.25">
      <c r="AF22" s="1"/>
    </row>
  </sheetData>
  <conditionalFormatting sqref="AG12:AH12 B2:L11 N2:R11 T2:X11 Z2:AD11 AF2:AJ11">
    <cfRule type="duplicateValues" dxfId="21" priority="26"/>
  </conditionalFormatting>
  <conditionalFormatting sqref="AG12:AI12 B2:L11 N2:R11 T2:X11 Z2:AD11 AF2:AJ11">
    <cfRule type="duplicateValues" dxfId="20" priority="25"/>
  </conditionalFormatting>
  <conditionalFormatting sqref="C16:C20">
    <cfRule type="duplicateValues" dxfId="19" priority="24"/>
  </conditionalFormatting>
  <conditionalFormatting sqref="C16:C20">
    <cfRule type="duplicateValues" dxfId="18" priority="23"/>
  </conditionalFormatting>
  <conditionalFormatting sqref="D16:D20">
    <cfRule type="duplicateValues" dxfId="17" priority="22"/>
  </conditionalFormatting>
  <conditionalFormatting sqref="D16:D20">
    <cfRule type="duplicateValues" dxfId="16" priority="21"/>
  </conditionalFormatting>
  <conditionalFormatting sqref="M2:M11">
    <cfRule type="duplicateValues" dxfId="15" priority="10"/>
  </conditionalFormatting>
  <conditionalFormatting sqref="M2:M11">
    <cfRule type="duplicateValues" dxfId="14" priority="9"/>
  </conditionalFormatting>
  <conditionalFormatting sqref="S2:S11">
    <cfRule type="duplicateValues" dxfId="13" priority="8"/>
  </conditionalFormatting>
  <conditionalFormatting sqref="S2:S11">
    <cfRule type="duplicateValues" dxfId="12" priority="7"/>
  </conditionalFormatting>
  <conditionalFormatting sqref="Y2:Y11">
    <cfRule type="duplicateValues" dxfId="11" priority="6"/>
  </conditionalFormatting>
  <conditionalFormatting sqref="Y2:Y11">
    <cfRule type="duplicateValues" dxfId="10" priority="5"/>
  </conditionalFormatting>
  <conditionalFormatting sqref="AE2:AE11">
    <cfRule type="duplicateValues" dxfId="9" priority="4"/>
  </conditionalFormatting>
  <conditionalFormatting sqref="AE2:AE11">
    <cfRule type="duplicateValues" dxfId="8" priority="3"/>
  </conditionalFormatting>
  <conditionalFormatting sqref="AK2:AK11">
    <cfRule type="duplicateValues" dxfId="1" priority="2"/>
  </conditionalFormatting>
  <conditionalFormatting sqref="AK2:AK11">
    <cfRule type="duplicateValues" dxfId="0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opLeftCell="R1" workbookViewId="0">
      <selection activeCell="AE14" sqref="AE14:AF14"/>
    </sheetView>
  </sheetViews>
  <sheetFormatPr defaultColWidth="11.42578125" defaultRowHeight="15" x14ac:dyDescent="0.25"/>
  <sheetData>
    <row r="1" spans="1:41" x14ac:dyDescent="0.25"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</row>
    <row r="2" spans="1:41" x14ac:dyDescent="0.25">
      <c r="A2" t="s">
        <v>33</v>
      </c>
      <c r="B2" s="1">
        <v>210.8283205288387</v>
      </c>
      <c r="C2" s="1">
        <v>278.83986695287854</v>
      </c>
      <c r="D2" s="1">
        <v>290.52674748668579</v>
      </c>
      <c r="E2" s="1">
        <v>289.28691280158625</v>
      </c>
      <c r="F2" s="1">
        <v>289.35230492632786</v>
      </c>
      <c r="G2" s="1">
        <f>SUM(B2:F2)</f>
        <v>1358.834152696317</v>
      </c>
      <c r="H2" s="1">
        <v>289.36015198129684</v>
      </c>
      <c r="I2" s="1">
        <v>291.63841360729191</v>
      </c>
      <c r="J2" s="1">
        <v>297.92390463744835</v>
      </c>
      <c r="K2" s="1">
        <v>300.13677413870198</v>
      </c>
      <c r="L2" s="1">
        <v>304.23555251750145</v>
      </c>
      <c r="M2" s="1">
        <f>SUM(H2:L2)</f>
        <v>1483.2947968822405</v>
      </c>
      <c r="N2" s="1">
        <v>190.15959408434659</v>
      </c>
      <c r="O2" s="1">
        <v>271.09743938348066</v>
      </c>
      <c r="P2" s="1">
        <v>280.5112896612722</v>
      </c>
      <c r="Q2" s="1">
        <v>289.13781875717564</v>
      </c>
      <c r="R2" s="1">
        <v>298.80015910898487</v>
      </c>
      <c r="S2" s="1">
        <f>SUM(N2:R2)</f>
        <v>1329.7063009952599</v>
      </c>
      <c r="T2" s="1">
        <v>301.5623224580674</v>
      </c>
      <c r="U2" s="1">
        <v>300.79069538611731</v>
      </c>
      <c r="V2" s="1">
        <v>302.50658473933527</v>
      </c>
      <c r="W2" s="1">
        <v>311.47576856888423</v>
      </c>
      <c r="X2" s="1">
        <v>319.91606089352376</v>
      </c>
      <c r="Y2" s="1">
        <f>SUM(T2:X2)</f>
        <v>1536.2514320459279</v>
      </c>
      <c r="Z2" s="1">
        <v>203.37709135805218</v>
      </c>
      <c r="AA2" s="1">
        <v>263.15098838488916</v>
      </c>
      <c r="AB2" s="1">
        <v>274.86925713857238</v>
      </c>
      <c r="AC2" s="1">
        <v>281.89760270579274</v>
      </c>
      <c r="AD2" s="1">
        <v>287.42716077393698</v>
      </c>
      <c r="AE2" s="1">
        <f>SUM(Z2:AD2)</f>
        <v>1310.7221003612435</v>
      </c>
      <c r="AF2" s="1">
        <v>291.76919785677501</v>
      </c>
      <c r="AG2" s="1">
        <v>293.48770289498253</v>
      </c>
      <c r="AH2" s="1">
        <v>301.37137745382211</v>
      </c>
      <c r="AI2" s="1">
        <v>303.01664331231927</v>
      </c>
      <c r="AJ2" s="1">
        <v>307.96447303876278</v>
      </c>
      <c r="AK2" s="1">
        <f>SUM(AF2:AJ2)</f>
        <v>1497.6093945566618</v>
      </c>
      <c r="AM2" s="1"/>
      <c r="AN2" s="1"/>
      <c r="AO2" s="1"/>
    </row>
    <row r="3" spans="1:41" x14ac:dyDescent="0.25">
      <c r="A3" s="1" t="s">
        <v>34</v>
      </c>
      <c r="B3" s="1">
        <v>167.03945078798512</v>
      </c>
      <c r="C3" s="1">
        <v>272.40789756330105</v>
      </c>
      <c r="D3" s="1">
        <v>290.06638692850544</v>
      </c>
      <c r="E3" s="1">
        <v>294.80339244478233</v>
      </c>
      <c r="F3" s="1">
        <v>297.97534469845505</v>
      </c>
      <c r="G3" s="1">
        <f t="shared" ref="G3:G11" si="0">SUM(B3:F3)</f>
        <v>1322.292472423029</v>
      </c>
      <c r="H3" s="1">
        <v>304.14661922785285</v>
      </c>
      <c r="I3" s="1">
        <v>309.67094592601785</v>
      </c>
      <c r="J3" s="1">
        <v>309.7808046955837</v>
      </c>
      <c r="K3" s="1">
        <v>306.71260620271079</v>
      </c>
      <c r="L3" s="1">
        <v>309.47058445580979</v>
      </c>
      <c r="M3" s="1">
        <f t="shared" ref="M3:M11" si="1">SUM(H3:L3)</f>
        <v>1539.781560507975</v>
      </c>
      <c r="N3" s="1">
        <v>177.4675172919514</v>
      </c>
      <c r="O3" s="1">
        <v>276.52062800583536</v>
      </c>
      <c r="P3" s="1">
        <v>289.53017150562476</v>
      </c>
      <c r="Q3" s="1">
        <v>299.84904878983923</v>
      </c>
      <c r="R3" s="1">
        <v>295.93598404530564</v>
      </c>
      <c r="S3" s="1">
        <f t="shared" ref="S3:S11" si="2">SUM(N3:R3)</f>
        <v>1339.3033496385565</v>
      </c>
      <c r="T3" s="1">
        <v>305.08652377792794</v>
      </c>
      <c r="U3" s="1">
        <v>298.71645718931575</v>
      </c>
      <c r="V3" s="1">
        <v>297.10257955069466</v>
      </c>
      <c r="W3" s="1">
        <v>303.04541584720545</v>
      </c>
      <c r="X3" s="1">
        <v>303.32006277112004</v>
      </c>
      <c r="Y3" s="1">
        <f t="shared" ref="Y3:Y11" si="3">SUM(T3:X3)</f>
        <v>1507.2710391362639</v>
      </c>
      <c r="Z3" s="1">
        <v>194.18217513357465</v>
      </c>
      <c r="AA3" s="1">
        <v>280.74800915283646</v>
      </c>
      <c r="AB3" s="1">
        <v>288.24194664821658</v>
      </c>
      <c r="AC3" s="1">
        <v>298.72142699079615</v>
      </c>
      <c r="AD3" s="1">
        <v>301.90393091771722</v>
      </c>
      <c r="AE3" s="1">
        <f t="shared" ref="AE3:AE11" si="4">SUM(Z3:AD3)</f>
        <v>1363.7974888431409</v>
      </c>
      <c r="AF3" s="1">
        <v>304.57820725114709</v>
      </c>
      <c r="AG3" s="1">
        <v>300.88459847724613</v>
      </c>
      <c r="AH3" s="1">
        <v>298.08529240131043</v>
      </c>
      <c r="AI3" s="1">
        <v>304.39720184986248</v>
      </c>
      <c r="AJ3" s="1">
        <v>305.97315205613353</v>
      </c>
      <c r="AK3" s="1">
        <f t="shared" ref="AK3:AK11" si="5">SUM(AF3:AJ3)</f>
        <v>1513.9184520356998</v>
      </c>
      <c r="AM3" s="1"/>
      <c r="AN3" s="1"/>
      <c r="AO3" s="1"/>
    </row>
    <row r="4" spans="1:41" x14ac:dyDescent="0.25">
      <c r="A4" t="s">
        <v>35</v>
      </c>
      <c r="B4" s="1">
        <v>190.75649068605568</v>
      </c>
      <c r="C4" s="1">
        <v>279.05696880702038</v>
      </c>
      <c r="D4" s="1">
        <v>289.32876376142087</v>
      </c>
      <c r="E4" s="1">
        <v>293.78850666879356</v>
      </c>
      <c r="F4" s="1">
        <v>304.61744252599203</v>
      </c>
      <c r="G4" s="1">
        <f t="shared" si="0"/>
        <v>1357.5481724492824</v>
      </c>
      <c r="H4" s="1">
        <v>312.18461920108251</v>
      </c>
      <c r="I4" s="1">
        <v>307.08141778625304</v>
      </c>
      <c r="J4" s="1">
        <v>310.07114572943618</v>
      </c>
      <c r="K4" s="1">
        <v>308.13553883708664</v>
      </c>
      <c r="L4" s="1">
        <v>322.8107505382925</v>
      </c>
      <c r="M4" s="1">
        <f t="shared" si="1"/>
        <v>1560.283472092151</v>
      </c>
      <c r="N4" s="1">
        <v>195.8213986920648</v>
      </c>
      <c r="O4" s="1">
        <v>272.81832469502876</v>
      </c>
      <c r="P4" s="1">
        <v>291.02212160413791</v>
      </c>
      <c r="Q4" s="1">
        <v>284.8153783862802</v>
      </c>
      <c r="R4" s="1">
        <v>296.38954382251296</v>
      </c>
      <c r="S4" s="1">
        <f t="shared" si="2"/>
        <v>1340.8667672000245</v>
      </c>
      <c r="T4" s="1">
        <v>286.52746976489306</v>
      </c>
      <c r="U4" s="1">
        <v>289.92291660682247</v>
      </c>
      <c r="V4" s="1">
        <v>303.84267663205435</v>
      </c>
      <c r="W4" s="1">
        <v>297.99557440616508</v>
      </c>
      <c r="X4" s="1">
        <v>290.72867836788771</v>
      </c>
      <c r="Y4" s="1">
        <f t="shared" si="3"/>
        <v>1469.0173157778227</v>
      </c>
      <c r="Z4" s="1">
        <v>214.44279453719579</v>
      </c>
      <c r="AA4" s="1">
        <v>285.75678433953919</v>
      </c>
      <c r="AB4" s="1">
        <v>289.2089653888944</v>
      </c>
      <c r="AC4" s="1">
        <v>297.8893775955849</v>
      </c>
      <c r="AD4" s="1">
        <v>302.42314438816504</v>
      </c>
      <c r="AE4" s="1">
        <f t="shared" si="4"/>
        <v>1389.7210662493794</v>
      </c>
      <c r="AF4" s="1">
        <v>298.85875045275338</v>
      </c>
      <c r="AG4" s="1">
        <v>302.27169622726365</v>
      </c>
      <c r="AH4" s="1">
        <v>301.17833990158505</v>
      </c>
      <c r="AI4" s="1">
        <v>299.2971392570206</v>
      </c>
      <c r="AJ4" s="1">
        <v>295.75027041103976</v>
      </c>
      <c r="AK4" s="1">
        <f t="shared" si="5"/>
        <v>1497.3561962496624</v>
      </c>
      <c r="AM4" s="1"/>
      <c r="AN4" s="1"/>
      <c r="AO4" s="1"/>
    </row>
    <row r="5" spans="1:41" x14ac:dyDescent="0.25">
      <c r="A5" s="1" t="s">
        <v>36</v>
      </c>
      <c r="B5" s="1">
        <v>178.93090709773676</v>
      </c>
      <c r="C5" s="1">
        <v>274.23599980257546</v>
      </c>
      <c r="D5" s="1">
        <v>280.33080739698551</v>
      </c>
      <c r="E5" s="1">
        <v>276.31180741037076</v>
      </c>
      <c r="F5" s="1">
        <v>276.20587216828943</v>
      </c>
      <c r="G5" s="1">
        <f t="shared" si="0"/>
        <v>1286.0153938759579</v>
      </c>
      <c r="H5" s="1">
        <v>275.77559198749015</v>
      </c>
      <c r="I5" s="1">
        <v>278.90865946810658</v>
      </c>
      <c r="J5" s="1">
        <v>281.19764540255932</v>
      </c>
      <c r="K5" s="1">
        <v>280.18223648957274</v>
      </c>
      <c r="L5" s="1">
        <v>279.13355606351769</v>
      </c>
      <c r="M5" s="1">
        <f t="shared" si="1"/>
        <v>1395.1976894112465</v>
      </c>
      <c r="N5" s="1">
        <v>187.81016646906764</v>
      </c>
      <c r="O5" s="1">
        <v>276.38766227507085</v>
      </c>
      <c r="P5" s="1">
        <v>279.02113392266199</v>
      </c>
      <c r="Q5" s="1">
        <v>285.56988318428796</v>
      </c>
      <c r="R5" s="1">
        <v>284.22586576605016</v>
      </c>
      <c r="S5" s="1">
        <f t="shared" si="2"/>
        <v>1313.0147116171386</v>
      </c>
      <c r="T5" s="1">
        <v>289.3677374677668</v>
      </c>
      <c r="U5" s="1">
        <v>276.30940098018027</v>
      </c>
      <c r="V5" s="1">
        <v>282.82522923052625</v>
      </c>
      <c r="W5" s="1">
        <v>279.92909049627332</v>
      </c>
      <c r="X5" s="1">
        <v>287.96787517499979</v>
      </c>
      <c r="Y5" s="1">
        <f t="shared" si="3"/>
        <v>1416.3993333497465</v>
      </c>
      <c r="Z5" s="1">
        <v>196.53743477300731</v>
      </c>
      <c r="AA5" s="1">
        <v>273.50122250075964</v>
      </c>
      <c r="AB5" s="1">
        <v>267.81402232965848</v>
      </c>
      <c r="AC5" s="1">
        <v>300.5444495698207</v>
      </c>
      <c r="AD5" s="1">
        <v>291.34095791026755</v>
      </c>
      <c r="AE5" s="1">
        <f t="shared" si="4"/>
        <v>1329.7380870835136</v>
      </c>
      <c r="AF5" s="1">
        <v>289.25849599985861</v>
      </c>
      <c r="AG5" s="1">
        <v>294.87322077126635</v>
      </c>
      <c r="AH5" s="1">
        <v>297.00953440424252</v>
      </c>
      <c r="AI5" s="1">
        <v>292.82855027758785</v>
      </c>
      <c r="AJ5" s="1">
        <v>279.31656194068228</v>
      </c>
      <c r="AK5" s="1">
        <f t="shared" si="5"/>
        <v>1453.2863633936377</v>
      </c>
      <c r="AM5" s="1"/>
      <c r="AN5" s="1"/>
      <c r="AO5" s="1"/>
    </row>
    <row r="6" spans="1:41" x14ac:dyDescent="0.25">
      <c r="A6" t="s">
        <v>37</v>
      </c>
      <c r="B6" s="1">
        <v>164.00233107507245</v>
      </c>
      <c r="C6" s="1">
        <v>276.8727672132535</v>
      </c>
      <c r="D6" s="1">
        <v>294.96882928900834</v>
      </c>
      <c r="E6" s="1">
        <v>300.63741101435318</v>
      </c>
      <c r="F6" s="1">
        <v>297.9575109581956</v>
      </c>
      <c r="G6" s="1">
        <f t="shared" si="0"/>
        <v>1334.4388495498831</v>
      </c>
      <c r="H6" s="1">
        <v>298.8876590032591</v>
      </c>
      <c r="I6" s="1">
        <v>312.00555986943027</v>
      </c>
      <c r="J6" s="1">
        <v>301.10353654225082</v>
      </c>
      <c r="K6" s="1">
        <v>306.51612117765745</v>
      </c>
      <c r="L6" s="1">
        <v>317.49098333762726</v>
      </c>
      <c r="M6" s="1">
        <f t="shared" si="1"/>
        <v>1536.003859930225</v>
      </c>
      <c r="N6" s="1">
        <v>226.57019960076565</v>
      </c>
      <c r="O6" s="1">
        <v>296.87213770310547</v>
      </c>
      <c r="P6" s="1">
        <v>290.72737052539287</v>
      </c>
      <c r="Q6" s="1">
        <v>292.43201243315519</v>
      </c>
      <c r="R6" s="1">
        <v>295.31371258626518</v>
      </c>
      <c r="S6" s="1">
        <f t="shared" si="2"/>
        <v>1401.9154328486843</v>
      </c>
      <c r="T6" s="1">
        <v>302.38835577780253</v>
      </c>
      <c r="U6" s="1">
        <v>302.92117081019654</v>
      </c>
      <c r="V6" s="1">
        <v>303.1040071909739</v>
      </c>
      <c r="W6" s="1">
        <v>303.97659970352493</v>
      </c>
      <c r="X6" s="1">
        <v>306.37246252665523</v>
      </c>
      <c r="Y6" s="1">
        <f t="shared" si="3"/>
        <v>1518.762596009153</v>
      </c>
      <c r="Z6" s="1">
        <v>211.69835078861422</v>
      </c>
      <c r="AA6" s="1">
        <v>279.7074896639491</v>
      </c>
      <c r="AB6" s="1">
        <v>286.12611906007947</v>
      </c>
      <c r="AC6" s="1">
        <v>286.62963842058929</v>
      </c>
      <c r="AD6" s="1">
        <v>291.87670250985008</v>
      </c>
      <c r="AE6" s="1">
        <f t="shared" si="4"/>
        <v>1356.0383004430821</v>
      </c>
      <c r="AF6" s="1">
        <v>300.54325158609538</v>
      </c>
      <c r="AG6" s="1">
        <v>306.26096633828593</v>
      </c>
      <c r="AH6" s="1">
        <v>306.35870402360968</v>
      </c>
      <c r="AI6" s="1">
        <v>305.15653520236128</v>
      </c>
      <c r="AJ6" s="1">
        <v>305.44661466771464</v>
      </c>
      <c r="AK6" s="1">
        <f t="shared" si="5"/>
        <v>1523.7660718180668</v>
      </c>
      <c r="AM6" s="1"/>
      <c r="AN6" s="1"/>
      <c r="AO6" s="1"/>
    </row>
    <row r="7" spans="1:41" x14ac:dyDescent="0.25">
      <c r="A7" s="1" t="s">
        <v>38</v>
      </c>
      <c r="B7" s="1">
        <v>172.07205233938092</v>
      </c>
      <c r="C7" s="1">
        <v>267.43888078844122</v>
      </c>
      <c r="D7" s="1">
        <v>271.36607023191885</v>
      </c>
      <c r="E7" s="1">
        <v>275.40808824644262</v>
      </c>
      <c r="F7" s="1">
        <v>285.92052621989205</v>
      </c>
      <c r="G7" s="1">
        <f t="shared" si="0"/>
        <v>1272.2056178260755</v>
      </c>
      <c r="H7" s="1">
        <v>284.8003957426593</v>
      </c>
      <c r="I7" s="1">
        <v>279.17310522056135</v>
      </c>
      <c r="J7" s="1">
        <v>294.94119719277751</v>
      </c>
      <c r="K7" s="1">
        <v>280.01184553797623</v>
      </c>
      <c r="L7" s="1">
        <v>282.85592377074295</v>
      </c>
      <c r="M7" s="1">
        <f t="shared" si="1"/>
        <v>1421.7824674647175</v>
      </c>
      <c r="N7" s="1">
        <v>175.08228725288291</v>
      </c>
      <c r="O7" s="1">
        <v>266.4164095259826</v>
      </c>
      <c r="P7" s="1">
        <v>261.60668796699309</v>
      </c>
      <c r="Q7" s="1">
        <v>264.79787596807984</v>
      </c>
      <c r="R7" s="1">
        <v>244.28883925799232</v>
      </c>
      <c r="S7" s="1">
        <f t="shared" si="2"/>
        <v>1212.1920999719307</v>
      </c>
      <c r="T7" s="1">
        <v>291.69334299207486</v>
      </c>
      <c r="U7" s="1">
        <v>299.12868914368647</v>
      </c>
      <c r="V7" s="1">
        <v>292.35406502046334</v>
      </c>
      <c r="W7" s="1">
        <v>301.27831138188998</v>
      </c>
      <c r="X7" s="1">
        <v>321.74887136577951</v>
      </c>
      <c r="Y7" s="1">
        <f t="shared" si="3"/>
        <v>1506.2032799038941</v>
      </c>
      <c r="Z7" s="1">
        <v>186.32779710153471</v>
      </c>
      <c r="AA7" s="1">
        <v>250.17101781959286</v>
      </c>
      <c r="AB7" s="1">
        <v>239.53384829172651</v>
      </c>
      <c r="AC7" s="1">
        <v>287.94176540743302</v>
      </c>
      <c r="AD7" s="1">
        <v>312.74676129358073</v>
      </c>
      <c r="AE7" s="1">
        <f t="shared" si="4"/>
        <v>1276.7211899138679</v>
      </c>
      <c r="AF7" s="1">
        <v>324.07081493110206</v>
      </c>
      <c r="AG7" s="1">
        <v>330.62259315594599</v>
      </c>
      <c r="AH7" s="1">
        <v>313.04659726394556</v>
      </c>
      <c r="AI7" s="1">
        <v>314.89708453536139</v>
      </c>
      <c r="AJ7" s="1">
        <v>286.177328940807</v>
      </c>
      <c r="AK7" s="1">
        <f t="shared" si="5"/>
        <v>1568.8144188271622</v>
      </c>
      <c r="AM7" s="1"/>
      <c r="AN7" s="1"/>
      <c r="AO7" s="1"/>
    </row>
    <row r="8" spans="1:41" x14ac:dyDescent="0.25">
      <c r="A8" t="s">
        <v>39</v>
      </c>
      <c r="B8" s="1">
        <v>193.91929964702916</v>
      </c>
      <c r="C8" s="1">
        <v>255.02876335499255</v>
      </c>
      <c r="D8" s="1">
        <v>267.62642540219986</v>
      </c>
      <c r="E8" s="1">
        <v>275.79913315239708</v>
      </c>
      <c r="F8" s="1">
        <v>279.70147358847294</v>
      </c>
      <c r="G8" s="1">
        <f t="shared" si="0"/>
        <v>1272.0750951450916</v>
      </c>
      <c r="H8" s="1">
        <v>280.96851139746502</v>
      </c>
      <c r="I8" s="1">
        <v>284.54833787431562</v>
      </c>
      <c r="J8" s="1">
        <v>286.80096578741205</v>
      </c>
      <c r="K8" s="1">
        <v>287.53388072151517</v>
      </c>
      <c r="L8" s="1">
        <v>281.88112389035791</v>
      </c>
      <c r="M8" s="1">
        <f t="shared" si="1"/>
        <v>1421.7328196710657</v>
      </c>
      <c r="N8" s="1">
        <v>209.49504672233647</v>
      </c>
      <c r="O8" s="1">
        <v>280.62010215684211</v>
      </c>
      <c r="P8" s="1">
        <v>288.21892862030751</v>
      </c>
      <c r="Q8" s="1">
        <v>287.72848768474597</v>
      </c>
      <c r="R8" s="1">
        <v>294.81568616423363</v>
      </c>
      <c r="S8" s="1">
        <f t="shared" si="2"/>
        <v>1360.8782513484657</v>
      </c>
      <c r="T8" s="1">
        <v>296.99795215110822</v>
      </c>
      <c r="U8" s="1">
        <v>295.65087438143263</v>
      </c>
      <c r="V8" s="1">
        <v>298.07482966135188</v>
      </c>
      <c r="W8" s="1">
        <v>298.99842803120129</v>
      </c>
      <c r="X8" s="1">
        <v>301.84377016295497</v>
      </c>
      <c r="Y8" s="1">
        <f t="shared" si="3"/>
        <v>1491.565854388049</v>
      </c>
      <c r="Z8" s="1">
        <v>176.07144042363095</v>
      </c>
      <c r="AA8" s="1">
        <v>270.12440456732662</v>
      </c>
      <c r="AB8" s="1">
        <v>281.93160661065832</v>
      </c>
      <c r="AC8" s="1">
        <v>296.32833679375494</v>
      </c>
      <c r="AD8" s="1">
        <v>304.9025521898651</v>
      </c>
      <c r="AE8" s="1">
        <f t="shared" si="4"/>
        <v>1329.358340585236</v>
      </c>
      <c r="AF8" s="1">
        <v>310.08683983937402</v>
      </c>
      <c r="AG8" s="1">
        <v>309.70756551587317</v>
      </c>
      <c r="AH8" s="1">
        <v>310.6649062220892</v>
      </c>
      <c r="AI8" s="1">
        <v>313.94497519912471</v>
      </c>
      <c r="AJ8" s="1">
        <v>309.33352256235156</v>
      </c>
      <c r="AK8" s="1">
        <f t="shared" si="5"/>
        <v>1553.7378093388127</v>
      </c>
      <c r="AM8" s="1"/>
      <c r="AN8" s="1"/>
      <c r="AO8" s="1"/>
    </row>
    <row r="9" spans="1:41" x14ac:dyDescent="0.25">
      <c r="A9" s="1" t="s">
        <v>40</v>
      </c>
      <c r="B9" s="1">
        <v>179.16224302286059</v>
      </c>
      <c r="C9" s="1">
        <v>258.86649637182364</v>
      </c>
      <c r="D9" s="1">
        <v>255.66228225948839</v>
      </c>
      <c r="E9" s="1">
        <v>258.58923376291966</v>
      </c>
      <c r="F9" s="1">
        <v>260.80995031914216</v>
      </c>
      <c r="G9" s="1">
        <f t="shared" si="0"/>
        <v>1213.0902057362343</v>
      </c>
      <c r="H9" s="1">
        <v>263.87030175704604</v>
      </c>
      <c r="I9" s="1">
        <v>270.70770232002116</v>
      </c>
      <c r="J9" s="1">
        <v>274.0191595169324</v>
      </c>
      <c r="K9" s="1">
        <v>277.44047548340973</v>
      </c>
      <c r="L9" s="1">
        <v>276.3753685556195</v>
      </c>
      <c r="M9" s="1">
        <f t="shared" si="1"/>
        <v>1362.4130076330289</v>
      </c>
      <c r="N9" s="1">
        <v>170.89577879953021</v>
      </c>
      <c r="O9" s="1">
        <v>251.86430765450004</v>
      </c>
      <c r="P9" s="1">
        <v>268.74855426276469</v>
      </c>
      <c r="Q9" s="1">
        <v>267.04574333449511</v>
      </c>
      <c r="R9" s="1">
        <v>267.4380960829443</v>
      </c>
      <c r="S9" s="1">
        <f t="shared" si="2"/>
        <v>1225.9924801342343</v>
      </c>
      <c r="T9" s="1">
        <v>266.08578694328924</v>
      </c>
      <c r="U9" s="1">
        <v>271.56564699663005</v>
      </c>
      <c r="V9" s="1">
        <v>271.29100007271558</v>
      </c>
      <c r="W9" s="1">
        <v>271.04774136867707</v>
      </c>
      <c r="X9" s="1">
        <v>278.48674947927418</v>
      </c>
      <c r="Y9" s="1">
        <f t="shared" si="3"/>
        <v>1358.4769248605862</v>
      </c>
      <c r="Z9" s="1">
        <v>146.4314516364596</v>
      </c>
      <c r="AA9" s="1">
        <v>247.32347851244782</v>
      </c>
      <c r="AB9" s="1">
        <v>257.43571668247887</v>
      </c>
      <c r="AC9" s="1">
        <v>262.26950254337333</v>
      </c>
      <c r="AD9" s="1">
        <v>257.16891681353349</v>
      </c>
      <c r="AE9" s="1">
        <f t="shared" si="4"/>
        <v>1170.6290661882931</v>
      </c>
      <c r="AF9" s="1">
        <v>256.96489338433986</v>
      </c>
      <c r="AG9" s="1">
        <v>260.4908367504035</v>
      </c>
      <c r="AH9" s="1">
        <v>265.42401864090493</v>
      </c>
      <c r="AI9" s="1">
        <v>262.27996528333193</v>
      </c>
      <c r="AJ9" s="1">
        <v>264.01154874648785</v>
      </c>
      <c r="AK9" s="1">
        <f t="shared" si="5"/>
        <v>1309.1712628054679</v>
      </c>
      <c r="AM9" s="1"/>
      <c r="AN9" s="1"/>
      <c r="AO9" s="1"/>
    </row>
    <row r="10" spans="1:41" x14ac:dyDescent="0.25">
      <c r="A10" t="s">
        <v>41</v>
      </c>
      <c r="B10" s="1">
        <v>149.90270946669219</v>
      </c>
      <c r="C10" s="1">
        <v>256.50288485484987</v>
      </c>
      <c r="D10" s="1">
        <v>281.26111761451847</v>
      </c>
      <c r="E10" s="1">
        <v>292.59052294352864</v>
      </c>
      <c r="F10" s="1">
        <v>306.51381414349652</v>
      </c>
      <c r="G10" s="1">
        <f t="shared" si="0"/>
        <v>1286.7710490230857</v>
      </c>
      <c r="H10" s="1">
        <v>310.91601198109674</v>
      </c>
      <c r="I10" s="1">
        <v>283.34930787505482</v>
      </c>
      <c r="J10" s="1">
        <v>281.1469011137599</v>
      </c>
      <c r="K10" s="1">
        <v>283.21590794058216</v>
      </c>
      <c r="L10" s="1">
        <v>285.82113019028486</v>
      </c>
      <c r="M10" s="1">
        <f t="shared" si="1"/>
        <v>1444.4492591007784</v>
      </c>
      <c r="N10" s="1">
        <v>173.33272357110812</v>
      </c>
      <c r="O10" s="1">
        <v>271.40315594232499</v>
      </c>
      <c r="P10" s="1">
        <v>292.2374054699244</v>
      </c>
      <c r="Q10" s="1">
        <v>302.36795343488313</v>
      </c>
      <c r="R10" s="1">
        <v>299.7915037200666</v>
      </c>
      <c r="S10" s="1">
        <f t="shared" si="2"/>
        <v>1339.1327421383073</v>
      </c>
      <c r="T10" s="1">
        <v>293.73357728401078</v>
      </c>
      <c r="U10" s="1">
        <v>286.25271821357899</v>
      </c>
      <c r="V10" s="1">
        <v>288.53621120955341</v>
      </c>
      <c r="W10" s="1">
        <v>294.4180131125155</v>
      </c>
      <c r="X10" s="1">
        <v>281.65303615925933</v>
      </c>
      <c r="Y10" s="1">
        <f t="shared" si="3"/>
        <v>1444.5935559789179</v>
      </c>
      <c r="Z10" s="1">
        <v>178.09257448008466</v>
      </c>
      <c r="AA10" s="1">
        <v>280.23141136737837</v>
      </c>
      <c r="AB10" s="1">
        <v>296.67883858236951</v>
      </c>
      <c r="AC10" s="1">
        <v>303.33837256604761</v>
      </c>
      <c r="AD10" s="1">
        <v>291.98106834093755</v>
      </c>
      <c r="AE10" s="1">
        <f t="shared" si="4"/>
        <v>1350.3222653368177</v>
      </c>
      <c r="AF10" s="1">
        <v>293.96114187811133</v>
      </c>
      <c r="AG10" s="1">
        <v>287.95291345685899</v>
      </c>
      <c r="AH10" s="1">
        <v>296.09292514468535</v>
      </c>
      <c r="AI10" s="1">
        <v>274.73411515789661</v>
      </c>
      <c r="AJ10" s="1">
        <v>273.66342635833854</v>
      </c>
      <c r="AK10" s="1">
        <f t="shared" si="5"/>
        <v>1426.4045219958907</v>
      </c>
      <c r="AM10" s="1"/>
      <c r="AN10" s="1"/>
      <c r="AO10" s="1"/>
    </row>
    <row r="11" spans="1:41" x14ac:dyDescent="0.25">
      <c r="A11" s="1" t="s">
        <v>42</v>
      </c>
      <c r="B11" s="1">
        <v>175.32674917201669</v>
      </c>
      <c r="C11" s="1">
        <v>265.11536781212487</v>
      </c>
      <c r="D11" s="1">
        <v>268.9918129668032</v>
      </c>
      <c r="E11" s="1">
        <v>267.70489595188974</v>
      </c>
      <c r="F11" s="1">
        <v>281.64126557680589</v>
      </c>
      <c r="G11" s="1">
        <f t="shared" si="0"/>
        <v>1258.7800914796403</v>
      </c>
      <c r="H11" s="1">
        <v>282.10162613498636</v>
      </c>
      <c r="I11" s="1">
        <v>269.07551488647232</v>
      </c>
      <c r="J11" s="1">
        <v>281.17044227866683</v>
      </c>
      <c r="K11" s="1">
        <v>273.96684581713924</v>
      </c>
      <c r="L11" s="1">
        <v>256.40775248154199</v>
      </c>
      <c r="M11" s="1">
        <f t="shared" si="1"/>
        <v>1362.7221815988069</v>
      </c>
      <c r="N11" s="1">
        <v>155.34945977171037</v>
      </c>
      <c r="O11" s="1">
        <v>253.58281269270768</v>
      </c>
      <c r="P11" s="1">
        <v>266.78103601354132</v>
      </c>
      <c r="Q11" s="1">
        <v>279.51469798610123</v>
      </c>
      <c r="R11" s="1">
        <v>282.47828477349753</v>
      </c>
      <c r="S11" s="1">
        <f t="shared" si="2"/>
        <v>1237.7062912375582</v>
      </c>
      <c r="T11" s="1">
        <v>278.52598475411912</v>
      </c>
      <c r="U11" s="1">
        <v>281.13905405879086</v>
      </c>
      <c r="V11" s="1">
        <v>282.43748008765886</v>
      </c>
      <c r="W11" s="1">
        <v>286.6440246880324</v>
      </c>
      <c r="X11" s="1">
        <v>287.94506640188996</v>
      </c>
      <c r="Y11" s="1">
        <f t="shared" si="3"/>
        <v>1416.6916099904913</v>
      </c>
      <c r="Z11" s="1">
        <v>162.62785039104639</v>
      </c>
      <c r="AA11" s="1">
        <v>268.78778953760957</v>
      </c>
      <c r="AB11" s="1">
        <v>266.97773552476383</v>
      </c>
      <c r="AC11" s="1">
        <v>264.79756208588111</v>
      </c>
      <c r="AD11" s="1">
        <v>275.04843156036424</v>
      </c>
      <c r="AE11" s="1">
        <f t="shared" si="4"/>
        <v>1238.2393690996651</v>
      </c>
      <c r="AF11" s="1">
        <v>277.19093913539598</v>
      </c>
      <c r="AG11" s="1">
        <v>279.9524433318611</v>
      </c>
      <c r="AH11" s="1">
        <v>279.39935674079709</v>
      </c>
      <c r="AI11" s="1">
        <v>274.04589704889679</v>
      </c>
      <c r="AJ11" s="1">
        <v>285.5072479915255</v>
      </c>
      <c r="AK11" s="1">
        <f t="shared" si="5"/>
        <v>1396.0958842484763</v>
      </c>
      <c r="AM11" s="1"/>
      <c r="AN11" s="1"/>
      <c r="AO11" s="1"/>
    </row>
    <row r="13" spans="1:41" x14ac:dyDescent="0.25">
      <c r="AM13" s="1"/>
      <c r="AN13" s="1"/>
      <c r="AO13" s="1"/>
    </row>
    <row r="14" spans="1:41" x14ac:dyDescent="0.25">
      <c r="AE14" s="1">
        <f>AE2-S2</f>
        <v>-18.984200634016361</v>
      </c>
      <c r="AF14" s="1">
        <f>AK2-Y2</f>
        <v>-38.642037489266158</v>
      </c>
    </row>
    <row r="15" spans="1:41" x14ac:dyDescent="0.25">
      <c r="AE15" s="1">
        <f t="shared" ref="AE15:AE22" si="6">AE3-S3</f>
        <v>24.494139204584371</v>
      </c>
      <c r="AF15" s="1">
        <f t="shared" ref="AF15:AF23" si="7">AK3-Y3</f>
        <v>6.6474128994359489</v>
      </c>
    </row>
    <row r="16" spans="1:41" x14ac:dyDescent="0.25">
      <c r="AE16" s="1">
        <f t="shared" si="6"/>
        <v>48.85429904935495</v>
      </c>
      <c r="AF16" s="1">
        <f t="shared" si="7"/>
        <v>28.33888047183973</v>
      </c>
    </row>
    <row r="17" spans="31:32" x14ac:dyDescent="0.25">
      <c r="AE17" s="1">
        <f t="shared" si="6"/>
        <v>16.723375466375046</v>
      </c>
      <c r="AF17" s="1">
        <f t="shared" si="7"/>
        <v>36.887030043891173</v>
      </c>
    </row>
    <row r="18" spans="31:32" x14ac:dyDescent="0.25">
      <c r="AE18" s="1">
        <f t="shared" si="6"/>
        <v>-45.877132405602197</v>
      </c>
      <c r="AF18" s="1">
        <f t="shared" si="7"/>
        <v>5.0034758089138904</v>
      </c>
    </row>
    <row r="19" spans="31:32" x14ac:dyDescent="0.25">
      <c r="AE19" s="1">
        <f t="shared" si="6"/>
        <v>64.529089941937173</v>
      </c>
      <c r="AF19" s="1">
        <f t="shared" si="7"/>
        <v>62.611138923268072</v>
      </c>
    </row>
    <row r="20" spans="31:32" x14ac:dyDescent="0.25">
      <c r="AE20" s="1">
        <f t="shared" si="6"/>
        <v>-31.519910763229745</v>
      </c>
      <c r="AF20" s="1">
        <f t="shared" si="7"/>
        <v>62.17195495076362</v>
      </c>
    </row>
    <row r="21" spans="31:32" x14ac:dyDescent="0.25">
      <c r="AE21" s="1">
        <f t="shared" si="6"/>
        <v>-55.363413945941147</v>
      </c>
      <c r="AF21" s="1">
        <f t="shared" si="7"/>
        <v>-49.305662055118319</v>
      </c>
    </row>
    <row r="22" spans="31:32" x14ac:dyDescent="0.25">
      <c r="AE22" s="1">
        <f t="shared" si="6"/>
        <v>11.189523198510415</v>
      </c>
      <c r="AF22" s="1">
        <f t="shared" si="7"/>
        <v>-18.18903398302723</v>
      </c>
    </row>
    <row r="23" spans="31:32" x14ac:dyDescent="0.25">
      <c r="AE23" s="1">
        <f>AE11-S11</f>
        <v>0.53307786210689301</v>
      </c>
      <c r="AF23" s="1">
        <f t="shared" si="7"/>
        <v>-20.59572574201502</v>
      </c>
    </row>
  </sheetData>
  <conditionalFormatting sqref="B2:L11 N2:R11 T2:X11 Z2:AD11 AF2:AJ11">
    <cfRule type="duplicateValues" dxfId="7" priority="6"/>
  </conditionalFormatting>
  <conditionalFormatting sqref="M2:M11">
    <cfRule type="duplicateValues" dxfId="6" priority="5"/>
  </conditionalFormatting>
  <conditionalFormatting sqref="S2:S11">
    <cfRule type="duplicateValues" dxfId="5" priority="4"/>
  </conditionalFormatting>
  <conditionalFormatting sqref="Y2:Y11">
    <cfRule type="duplicateValues" dxfId="4" priority="3"/>
  </conditionalFormatting>
  <conditionalFormatting sqref="AE2:AE11">
    <cfRule type="duplicateValues" dxfId="3" priority="2"/>
  </conditionalFormatting>
  <conditionalFormatting sqref="AK2:AK11">
    <cfRule type="duplicateValues" dxfId="2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opLeftCell="X1" workbookViewId="0">
      <selection activeCell="AQ2" sqref="AQ2:AQ11"/>
    </sheetView>
  </sheetViews>
  <sheetFormatPr defaultColWidth="11.42578125" defaultRowHeight="15" x14ac:dyDescent="0.25"/>
  <sheetData>
    <row r="1" spans="1:46" x14ac:dyDescent="0.2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44</v>
      </c>
      <c r="H1" t="s">
        <v>46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45</v>
      </c>
      <c r="O1" t="s">
        <v>46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44</v>
      </c>
      <c r="V1" t="s">
        <v>46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45</v>
      </c>
      <c r="AC1" t="s">
        <v>46</v>
      </c>
      <c r="AD1" t="s">
        <v>21</v>
      </c>
      <c r="AE1" t="s">
        <v>22</v>
      </c>
      <c r="AF1" t="s">
        <v>23</v>
      </c>
      <c r="AG1" t="s">
        <v>24</v>
      </c>
      <c r="AH1" t="s">
        <v>25</v>
      </c>
      <c r="AI1" t="s">
        <v>44</v>
      </c>
      <c r="AJ1" t="s">
        <v>46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45</v>
      </c>
      <c r="AQ1" t="s">
        <v>46</v>
      </c>
    </row>
    <row r="2" spans="1:46" x14ac:dyDescent="0.25">
      <c r="A2" t="s">
        <v>33</v>
      </c>
      <c r="B2" s="1">
        <v>245.93416394897659</v>
      </c>
      <c r="C2" s="1">
        <v>84.739203583417066</v>
      </c>
      <c r="D2" s="1">
        <v>7.0710610968916967</v>
      </c>
      <c r="E2" s="1">
        <v>-3.9075925297763092</v>
      </c>
      <c r="F2" s="1">
        <v>-8.0885442960380942</v>
      </c>
      <c r="G2" s="1">
        <f>SUM(((B2+C2)/2),((C2+D2)/2),((D2+E2)/2),((E2+F2)/2))*10</f>
        <v>2068.2548197700171</v>
      </c>
      <c r="H2" s="1">
        <f>SUM(B2:F2)</f>
        <v>325.74829180347092</v>
      </c>
      <c r="I2" s="1">
        <v>-1.7707311540669366</v>
      </c>
      <c r="J2" s="1">
        <v>-1.7903914006674881</v>
      </c>
      <c r="K2" s="1">
        <v>2.5986816764351488</v>
      </c>
      <c r="L2" s="1">
        <v>-8.3105885307917902</v>
      </c>
      <c r="M2" s="1">
        <v>27.850991265050709</v>
      </c>
      <c r="N2" s="1">
        <f>SUM(((I2+J2)/2),((J2+K2)/2),((K2+L2)/2),((L2+M2)/2))*10</f>
        <v>55.378318004677567</v>
      </c>
      <c r="O2" s="1">
        <f>SUM(I2:M2)</f>
        <v>18.577961855959643</v>
      </c>
      <c r="P2" s="1">
        <v>181.88134063728219</v>
      </c>
      <c r="Q2" s="1">
        <v>89.234375191714719</v>
      </c>
      <c r="R2" s="1">
        <v>54.554527599470021</v>
      </c>
      <c r="S2" s="1">
        <v>22.967085163315971</v>
      </c>
      <c r="T2" s="1">
        <v>2.0107931411779418</v>
      </c>
      <c r="U2" s="1">
        <f>SUM(((P2+Q2)/2),((Q2+R2)/2),((R2+S2)/2),((S2+T2)/2))*10</f>
        <v>2587.0205484373082</v>
      </c>
      <c r="V2" s="1">
        <f>SUM(P2:T2)</f>
        <v>350.64812173296087</v>
      </c>
      <c r="W2" s="1">
        <v>-12.682741260964463</v>
      </c>
      <c r="X2" s="1">
        <v>-12.613240246957162</v>
      </c>
      <c r="Y2" s="1">
        <v>-7.725474611568302</v>
      </c>
      <c r="Z2" s="1">
        <v>54.864475724328656</v>
      </c>
      <c r="AA2" s="1">
        <v>33.856230569692343</v>
      </c>
      <c r="AB2" s="1">
        <f>SUM(((W2+X2)/2),((X2+Y2)/2),((Y2+Z2)/2),((Z2+AA2)/2))*10</f>
        <v>451.12505520167133</v>
      </c>
      <c r="AC2" s="1">
        <f>SUM(W2:AA2)</f>
        <v>55.699250174531073</v>
      </c>
      <c r="AD2" s="1">
        <v>165.61486347720384</v>
      </c>
      <c r="AE2" s="1">
        <v>100.77303123791347</v>
      </c>
      <c r="AF2" s="1">
        <v>62.150383974708859</v>
      </c>
      <c r="AG2" s="1">
        <v>31.162018977963896</v>
      </c>
      <c r="AH2" s="1">
        <v>13.416865664458214</v>
      </c>
      <c r="AI2" s="1">
        <f>SUM(((AD2+AE2)/2),((AE2+AF2)/2),((AF2+AG2)/2),((AG2+AH2)/2))*10</f>
        <v>2836.0129876141727</v>
      </c>
      <c r="AJ2" s="1">
        <f>SUM(AD2:AH2)</f>
        <v>373.11716333224831</v>
      </c>
      <c r="AK2" s="1">
        <v>11.022019692866877</v>
      </c>
      <c r="AL2" s="1">
        <v>12.648090663774099</v>
      </c>
      <c r="AM2" s="1">
        <v>7.8840933306831289</v>
      </c>
      <c r="AN2" s="1">
        <v>26.387426969663125</v>
      </c>
      <c r="AO2" s="1">
        <v>65.000245996067974</v>
      </c>
      <c r="AP2" s="1">
        <f>SUM(((AK2+AL2)/2),((AL2+AM2)/2),((AM2+AN2)/2),((AN2+AO2)/2))*10</f>
        <v>849.30743808587772</v>
      </c>
      <c r="AQ2" s="1">
        <f>SUM(AK2:AO2)</f>
        <v>122.9418766530552</v>
      </c>
      <c r="AR2" s="1"/>
      <c r="AS2" s="1"/>
      <c r="AT2" s="1"/>
    </row>
    <row r="3" spans="1:46" x14ac:dyDescent="0.25">
      <c r="A3" s="1" t="s">
        <v>34</v>
      </c>
      <c r="B3" s="1">
        <v>137.90025233592496</v>
      </c>
      <c r="C3" s="1">
        <v>94.96122856584941</v>
      </c>
      <c r="D3" s="1">
        <v>43.655524692588358</v>
      </c>
      <c r="E3" s="1">
        <v>14.764902080364152</v>
      </c>
      <c r="F3" s="1">
        <v>4.2400870235502452</v>
      </c>
      <c r="G3" s="1">
        <f t="shared" ref="G3:G11" si="0">SUM(((B3+C3)/2),((C3+D3)/2),((D3+E3)/2),((E3+F3)/2))*10</f>
        <v>2244.5182501853951</v>
      </c>
      <c r="H3" s="1">
        <f t="shared" ref="H3:H11" si="1">SUM(B3:F3)</f>
        <v>295.52199469827713</v>
      </c>
      <c r="I3" s="1">
        <v>5.4702961570756088</v>
      </c>
      <c r="J3" s="1">
        <v>-6.2291137014897799</v>
      </c>
      <c r="K3" s="1">
        <v>-2.044369759060146</v>
      </c>
      <c r="L3" s="1">
        <v>26.448889006029447</v>
      </c>
      <c r="M3" s="1">
        <v>60.648874213216914</v>
      </c>
      <c r="N3" s="1">
        <f t="shared" ref="N3:N11" si="2">SUM(((I3+J3)/2),((J3+K3)/2),((K3+L3)/2),((L3+M3)/2))*10</f>
        <v>512.34990730625782</v>
      </c>
      <c r="O3" s="1">
        <f t="shared" ref="O3:O11" si="3">SUM(I3:M3)</f>
        <v>84.294575915772043</v>
      </c>
      <c r="P3" s="1">
        <v>133.45387129418381</v>
      </c>
      <c r="Q3" s="1">
        <v>74.521096644229772</v>
      </c>
      <c r="R3" s="1">
        <v>54.091948906566074</v>
      </c>
      <c r="S3" s="1">
        <v>40.937656990190021</v>
      </c>
      <c r="T3" s="1">
        <v>30.821588637393006</v>
      </c>
      <c r="U3" s="1">
        <f t="shared" ref="U3:U11" si="4">SUM(((P3+Q3)/2),((Q3+R3)/2),((R3+S3)/2),((S3+T3)/2))*10</f>
        <v>2516.8843250677428</v>
      </c>
      <c r="V3" s="1">
        <f t="shared" ref="V3:V11" si="5">SUM(P3:T3)</f>
        <v>333.82616247256271</v>
      </c>
      <c r="W3" s="1">
        <v>17.367195297593071</v>
      </c>
      <c r="X3" s="1">
        <v>32.114462457901197</v>
      </c>
      <c r="Y3" s="1">
        <v>28.714067788172429</v>
      </c>
      <c r="Z3" s="1">
        <v>63.239717260297937</v>
      </c>
      <c r="AA3" s="1">
        <v>49.561844882688604</v>
      </c>
      <c r="AB3" s="1">
        <f t="shared" ref="AB3:AB11" si="6">SUM(((W3+X3)/2),((X3+Y3)/2),((Y3+Z3)/2),((Z3+AA3)/2))*10</f>
        <v>1575.3276759651239</v>
      </c>
      <c r="AC3" s="1">
        <f t="shared" ref="AC3:AC11" si="7">SUM(W3:AA3)</f>
        <v>190.99728768665324</v>
      </c>
      <c r="AD3" s="1">
        <v>140.5881415535097</v>
      </c>
      <c r="AE3" s="1">
        <v>80.517366620275538</v>
      </c>
      <c r="AF3" s="1">
        <v>51.307995114071844</v>
      </c>
      <c r="AG3" s="1">
        <v>32.524904796313308</v>
      </c>
      <c r="AH3" s="1">
        <v>19.802286021573195</v>
      </c>
      <c r="AI3" s="1">
        <f t="shared" ref="AI3:AI11" si="8">SUM(((AD3+AE3)/2),((AE3+AF3)/2),((AF3+AG3)/2),((AG3+AH3)/2))*10</f>
        <v>2445.4548031820214</v>
      </c>
      <c r="AJ3" s="1">
        <f t="shared" ref="AJ3:AJ11" si="9">SUM(AD3:AH3)</f>
        <v>324.74069410574361</v>
      </c>
      <c r="AK3" s="1">
        <v>14.258438256665556</v>
      </c>
      <c r="AL3" s="1">
        <v>22.028398450651082</v>
      </c>
      <c r="AM3" s="1">
        <v>27.797070473038616</v>
      </c>
      <c r="AN3" s="1">
        <v>40.933233076488477</v>
      </c>
      <c r="AO3" s="1">
        <v>65.339444582863905</v>
      </c>
      <c r="AP3" s="1">
        <f t="shared" ref="AP3:AP11" si="10">SUM(((AK3+AL3)/2),((AL3+AM3)/2),((AM3+AN3)/2),((AN3+AO3)/2))*10</f>
        <v>1305.5764341994291</v>
      </c>
      <c r="AQ3" s="1">
        <f t="shared" ref="AQ3:AQ11" si="11">SUM(AK3:AO3)</f>
        <v>170.35658483970764</v>
      </c>
      <c r="AR3" s="1"/>
      <c r="AS3" s="1"/>
      <c r="AT3" s="1"/>
    </row>
    <row r="4" spans="1:46" x14ac:dyDescent="0.25">
      <c r="A4" t="s">
        <v>35</v>
      </c>
      <c r="B4" s="1">
        <v>245.41321080116771</v>
      </c>
      <c r="C4" s="1">
        <v>175.44080137527141</v>
      </c>
      <c r="D4" s="1">
        <v>99.76707643836761</v>
      </c>
      <c r="E4" s="1">
        <v>21.627400618804188</v>
      </c>
      <c r="F4" s="1">
        <v>0.90394597295011181</v>
      </c>
      <c r="G4" s="1">
        <f t="shared" si="0"/>
        <v>4199.9385681950216</v>
      </c>
      <c r="H4" s="1">
        <f t="shared" si="1"/>
        <v>543.15243520656099</v>
      </c>
      <c r="I4" s="1">
        <v>-12.345403350252354</v>
      </c>
      <c r="J4" s="1">
        <v>23.155645812379873</v>
      </c>
      <c r="K4" s="1">
        <v>5.914905957168628</v>
      </c>
      <c r="L4" s="1">
        <v>49.95211044473308</v>
      </c>
      <c r="M4" s="1">
        <v>98.943298839148952</v>
      </c>
      <c r="N4" s="1">
        <f t="shared" si="2"/>
        <v>1223.2160995872987</v>
      </c>
      <c r="O4" s="1">
        <f t="shared" si="3"/>
        <v>165.62055770317818</v>
      </c>
      <c r="P4" s="1">
        <v>255.75407420323967</v>
      </c>
      <c r="Q4" s="1">
        <v>155.88013849059956</v>
      </c>
      <c r="R4" s="1">
        <v>101.82664675727165</v>
      </c>
      <c r="S4" s="1">
        <v>67.496931896109174</v>
      </c>
      <c r="T4" s="1">
        <v>34.993142792477386</v>
      </c>
      <c r="U4" s="1">
        <f t="shared" si="4"/>
        <v>4705.7732564183889</v>
      </c>
      <c r="V4" s="1">
        <f t="shared" si="5"/>
        <v>615.95093413969744</v>
      </c>
      <c r="W4" s="1">
        <v>45.481748323892759</v>
      </c>
      <c r="X4" s="1">
        <v>25.232840025664643</v>
      </c>
      <c r="Y4" s="1">
        <v>2.9538703039809207</v>
      </c>
      <c r="Z4" s="1">
        <v>95.35002979101921</v>
      </c>
      <c r="AA4" s="1">
        <v>107.44608232343717</v>
      </c>
      <c r="AB4" s="1">
        <f t="shared" si="6"/>
        <v>2000.0065544432973</v>
      </c>
      <c r="AC4" s="1">
        <f t="shared" si="7"/>
        <v>276.4645707679947</v>
      </c>
      <c r="AD4" s="1">
        <v>235.37890040909346</v>
      </c>
      <c r="AE4" s="1">
        <v>167.0484094979447</v>
      </c>
      <c r="AF4" s="1">
        <v>121.66853120330939</v>
      </c>
      <c r="AG4" s="1">
        <v>70.605988310176883</v>
      </c>
      <c r="AH4" s="1">
        <v>53.466195058856556</v>
      </c>
      <c r="AI4" s="1">
        <f t="shared" si="8"/>
        <v>5037.4547674540599</v>
      </c>
      <c r="AJ4" s="1">
        <f t="shared" si="9"/>
        <v>648.16802447938107</v>
      </c>
      <c r="AK4" s="1">
        <v>14.806370244268123</v>
      </c>
      <c r="AL4" s="1">
        <v>30.732366171011165</v>
      </c>
      <c r="AM4" s="1">
        <v>4.3632458934995952</v>
      </c>
      <c r="AN4" s="1">
        <v>18.043333409401839</v>
      </c>
      <c r="AO4" s="1">
        <v>65.852774124279335</v>
      </c>
      <c r="AP4" s="1">
        <f t="shared" si="10"/>
        <v>934.68517658186329</v>
      </c>
      <c r="AQ4" s="1">
        <f t="shared" si="11"/>
        <v>133.79808984246006</v>
      </c>
      <c r="AR4" s="1"/>
      <c r="AS4" s="1"/>
      <c r="AT4" s="1"/>
    </row>
    <row r="5" spans="1:46" x14ac:dyDescent="0.25">
      <c r="A5" s="1" t="s">
        <v>36</v>
      </c>
      <c r="B5" s="1">
        <v>158.85576279234911</v>
      </c>
      <c r="C5" s="1">
        <v>39.321115116451267</v>
      </c>
      <c r="D5" s="1">
        <v>32.508157701077607</v>
      </c>
      <c r="E5" s="1">
        <v>68.114839775908479</v>
      </c>
      <c r="F5" s="1">
        <v>67.97794207121251</v>
      </c>
      <c r="G5" s="1">
        <f t="shared" si="0"/>
        <v>2533.6096502521814</v>
      </c>
      <c r="H5" s="1">
        <f t="shared" si="1"/>
        <v>366.77781745699895</v>
      </c>
      <c r="I5" s="1">
        <v>53.482647758603719</v>
      </c>
      <c r="J5" s="1">
        <v>49.030724229403233</v>
      </c>
      <c r="K5" s="1">
        <v>36.227610182157662</v>
      </c>
      <c r="L5" s="1">
        <v>39.473394003591409</v>
      </c>
      <c r="M5" s="1">
        <v>33.476147966837175</v>
      </c>
      <c r="N5" s="1">
        <f t="shared" si="2"/>
        <v>1682.1112627787275</v>
      </c>
      <c r="O5" s="1">
        <f t="shared" si="3"/>
        <v>211.6905241405932</v>
      </c>
      <c r="P5" s="1">
        <v>174.30060877914204</v>
      </c>
      <c r="Q5" s="1">
        <v>61.755246965651793</v>
      </c>
      <c r="R5" s="1">
        <v>43.42358501044356</v>
      </c>
      <c r="S5" s="1">
        <v>64.201160211708157</v>
      </c>
      <c r="T5" s="1">
        <v>59.101748318829436</v>
      </c>
      <c r="U5" s="1">
        <f t="shared" si="4"/>
        <v>2860.8117073678923</v>
      </c>
      <c r="V5" s="1">
        <f t="shared" si="5"/>
        <v>402.78234928577501</v>
      </c>
      <c r="W5" s="1">
        <v>27.57251801522483</v>
      </c>
      <c r="X5" s="1">
        <v>77.703182688846368</v>
      </c>
      <c r="Y5" s="1">
        <v>68.970533149437983</v>
      </c>
      <c r="Z5" s="1">
        <v>56.205774819481974</v>
      </c>
      <c r="AA5" s="1">
        <v>23.747804095426659</v>
      </c>
      <c r="AB5" s="1">
        <f t="shared" si="6"/>
        <v>2285.3965171309205</v>
      </c>
      <c r="AC5" s="1">
        <f t="shared" si="7"/>
        <v>254.19981276841781</v>
      </c>
      <c r="AD5" s="1">
        <v>174.76320818150117</v>
      </c>
      <c r="AE5" s="1">
        <v>26.518886803032672</v>
      </c>
      <c r="AF5" s="1">
        <v>26.14325840154271</v>
      </c>
      <c r="AG5" s="1">
        <v>2.1703189034866455</v>
      </c>
      <c r="AH5" s="1">
        <v>87.423835740041682</v>
      </c>
      <c r="AI5" s="1">
        <f t="shared" si="8"/>
        <v>1859.2598606883346</v>
      </c>
      <c r="AJ5" s="1">
        <f t="shared" si="9"/>
        <v>317.01950802960488</v>
      </c>
      <c r="AK5" s="1">
        <v>61.140703422342028</v>
      </c>
      <c r="AL5" s="1">
        <v>36.372562208063187</v>
      </c>
      <c r="AM5" s="1">
        <v>9.8574821507213528E-3</v>
      </c>
      <c r="AN5" s="1">
        <v>3.2797235464682331</v>
      </c>
      <c r="AO5" s="1">
        <v>39.19075185122847</v>
      </c>
      <c r="AP5" s="1">
        <f t="shared" si="10"/>
        <v>898.27870873467396</v>
      </c>
      <c r="AQ5" s="1">
        <f t="shared" si="11"/>
        <v>139.99359851025264</v>
      </c>
      <c r="AR5" s="1"/>
      <c r="AS5" s="1"/>
      <c r="AT5" s="1"/>
    </row>
    <row r="6" spans="1:46" x14ac:dyDescent="0.25">
      <c r="A6" t="s">
        <v>37</v>
      </c>
      <c r="B6" s="1">
        <v>278.58995446264726</v>
      </c>
      <c r="C6" s="1">
        <v>109.68602261218609</v>
      </c>
      <c r="D6" s="1">
        <v>-2.3160664309353933</v>
      </c>
      <c r="E6" s="1">
        <v>-5.9157313268530629</v>
      </c>
      <c r="F6" s="1">
        <v>-7.5003573835698489</v>
      </c>
      <c r="G6" s="1">
        <f t="shared" si="0"/>
        <v>2369.9902339393634</v>
      </c>
      <c r="H6" s="1">
        <f t="shared" si="1"/>
        <v>372.54382193347504</v>
      </c>
      <c r="I6" s="1">
        <v>12.587173913000697</v>
      </c>
      <c r="J6" s="1">
        <v>11.964091670690323</v>
      </c>
      <c r="K6" s="1">
        <v>-12.902479616795063</v>
      </c>
      <c r="L6" s="1">
        <v>-35.942786801640125</v>
      </c>
      <c r="M6" s="1">
        <v>10.118916310403449</v>
      </c>
      <c r="N6" s="1">
        <f t="shared" si="2"/>
        <v>-255.28129636042792</v>
      </c>
      <c r="O6" s="1">
        <f t="shared" si="3"/>
        <v>-14.175084524340718</v>
      </c>
      <c r="P6" s="1">
        <v>193.39347968110491</v>
      </c>
      <c r="Q6" s="1">
        <v>85.988029990986263</v>
      </c>
      <c r="R6" s="1">
        <v>8.7597945441872298</v>
      </c>
      <c r="S6" s="1">
        <v>10.663403063670955</v>
      </c>
      <c r="T6" s="1">
        <v>19.383448007403445</v>
      </c>
      <c r="U6" s="1">
        <f t="shared" si="4"/>
        <v>2117.9969144309862</v>
      </c>
      <c r="V6" s="1">
        <f t="shared" si="5"/>
        <v>318.1881552873528</v>
      </c>
      <c r="W6" s="1">
        <v>4.6027892925913534</v>
      </c>
      <c r="X6" s="1">
        <v>-2.8432683342036285</v>
      </c>
      <c r="Y6" s="1">
        <v>48.665965292343174</v>
      </c>
      <c r="Z6" s="1">
        <v>29.055858029629405</v>
      </c>
      <c r="AA6" s="1">
        <v>44.176884448035594</v>
      </c>
      <c r="AB6" s="1">
        <f t="shared" si="6"/>
        <v>992.68391858082418</v>
      </c>
      <c r="AC6" s="1">
        <f t="shared" si="7"/>
        <v>123.6582287283959</v>
      </c>
      <c r="AD6" s="1">
        <v>110.09448236706316</v>
      </c>
      <c r="AE6" s="1">
        <v>57.827428803254747</v>
      </c>
      <c r="AF6" s="1">
        <v>20.350875517964198</v>
      </c>
      <c r="AG6" s="1">
        <v>11.049136603824707</v>
      </c>
      <c r="AH6" s="1">
        <v>42.093338892330962</v>
      </c>
      <c r="AI6" s="1">
        <f t="shared" si="8"/>
        <v>1653.213515547407</v>
      </c>
      <c r="AJ6" s="1">
        <f t="shared" si="9"/>
        <v>241.41526218443778</v>
      </c>
      <c r="AK6" s="1">
        <v>39.555275686446976</v>
      </c>
      <c r="AL6" s="1">
        <v>14.378048096528516</v>
      </c>
      <c r="AM6" s="1">
        <v>5.9137736985584866</v>
      </c>
      <c r="AN6" s="1">
        <v>-0.13418768852659468</v>
      </c>
      <c r="AO6" s="1">
        <v>27.565979682464388</v>
      </c>
      <c r="AP6" s="1">
        <f t="shared" si="10"/>
        <v>537.18261791016084</v>
      </c>
      <c r="AQ6" s="1">
        <f t="shared" si="11"/>
        <v>87.278889475471772</v>
      </c>
      <c r="AR6" s="1"/>
      <c r="AS6" s="1"/>
      <c r="AT6" s="1"/>
    </row>
    <row r="7" spans="1:46" x14ac:dyDescent="0.25">
      <c r="A7" s="1" t="s">
        <v>38</v>
      </c>
      <c r="B7" s="1">
        <v>206.42047579401148</v>
      </c>
      <c r="C7" s="1">
        <v>89.882620625539914</v>
      </c>
      <c r="D7" s="1">
        <v>77.767122211928836</v>
      </c>
      <c r="E7" s="1">
        <v>60.977492960832762</v>
      </c>
      <c r="F7" s="1">
        <v>39.593015446774643</v>
      </c>
      <c r="G7" s="1">
        <f t="shared" si="0"/>
        <v>3516.3398141869457</v>
      </c>
      <c r="H7" s="1">
        <f t="shared" si="1"/>
        <v>474.64072703908761</v>
      </c>
      <c r="I7" s="1">
        <v>53.150452391699503</v>
      </c>
      <c r="J7" s="1">
        <v>44.001471093729094</v>
      </c>
      <c r="K7" s="1">
        <v>17.660600546887224</v>
      </c>
      <c r="L7" s="1">
        <v>30.693493766629899</v>
      </c>
      <c r="M7" s="1">
        <v>75.962744340422546</v>
      </c>
      <c r="N7" s="1">
        <f t="shared" si="2"/>
        <v>1569.1216377330725</v>
      </c>
      <c r="O7" s="1">
        <f t="shared" si="3"/>
        <v>221.46876213936827</v>
      </c>
      <c r="P7" s="1">
        <v>233.23152019645795</v>
      </c>
      <c r="Q7" s="1">
        <v>106.51440839597382</v>
      </c>
      <c r="R7" s="1">
        <v>79.734632070848818</v>
      </c>
      <c r="S7" s="1">
        <v>57.414008848407775</v>
      </c>
      <c r="T7" s="1">
        <v>63.474353999657581</v>
      </c>
      <c r="U7" s="1">
        <f t="shared" si="4"/>
        <v>3920.1598641328815</v>
      </c>
      <c r="V7" s="1">
        <f t="shared" si="5"/>
        <v>540.36892351134588</v>
      </c>
      <c r="W7" s="1">
        <v>22.289837244741591</v>
      </c>
      <c r="X7" s="1">
        <v>26.268938877553751</v>
      </c>
      <c r="Y7" s="1">
        <v>55.084759951053627</v>
      </c>
      <c r="Z7" s="1">
        <v>72.076829049832156</v>
      </c>
      <c r="AA7" s="1">
        <v>30.772092430200303</v>
      </c>
      <c r="AB7" s="1">
        <f t="shared" si="6"/>
        <v>1799.6149271591048</v>
      </c>
      <c r="AC7" s="1">
        <f t="shared" si="7"/>
        <v>206.49245755338143</v>
      </c>
      <c r="AD7" s="1">
        <v>259.79103905976092</v>
      </c>
      <c r="AE7" s="1">
        <v>149.66491179669941</v>
      </c>
      <c r="AF7" s="1">
        <v>70.425279261577572</v>
      </c>
      <c r="AG7" s="1">
        <v>20.714163140744063</v>
      </c>
      <c r="AH7" s="1">
        <v>8.2151469197168012</v>
      </c>
      <c r="AI7" s="1">
        <f t="shared" si="8"/>
        <v>3748.0744718875985</v>
      </c>
      <c r="AJ7" s="1">
        <f t="shared" si="9"/>
        <v>508.8105401784988</v>
      </c>
      <c r="AK7" s="1">
        <v>-12.573858805206726</v>
      </c>
      <c r="AL7" s="1">
        <v>-25.132789078797487</v>
      </c>
      <c r="AM7" s="1">
        <v>-5.2072066999806452</v>
      </c>
      <c r="AN7" s="1">
        <v>41.086123421588582</v>
      </c>
      <c r="AO7" s="1">
        <v>67.187677773060273</v>
      </c>
      <c r="AP7" s="1">
        <f t="shared" si="10"/>
        <v>380.53037126737223</v>
      </c>
      <c r="AQ7" s="1">
        <f t="shared" si="11"/>
        <v>65.359946610663997</v>
      </c>
      <c r="AR7" s="1"/>
      <c r="AS7" s="1"/>
      <c r="AT7" s="1"/>
    </row>
    <row r="8" spans="1:46" x14ac:dyDescent="0.25">
      <c r="A8" t="s">
        <v>39</v>
      </c>
      <c r="B8" s="1">
        <v>177.51557995794627</v>
      </c>
      <c r="C8" s="1">
        <v>66.073675508126001</v>
      </c>
      <c r="D8" s="1">
        <v>34.654349032207676</v>
      </c>
      <c r="E8" s="1">
        <v>39.552506150174622</v>
      </c>
      <c r="F8" s="1">
        <v>30.487168531888415</v>
      </c>
      <c r="G8" s="1">
        <f t="shared" si="0"/>
        <v>2442.8190493542565</v>
      </c>
      <c r="H8" s="1">
        <f t="shared" si="1"/>
        <v>348.28327918034302</v>
      </c>
      <c r="I8" s="1">
        <v>26.929549719071417</v>
      </c>
      <c r="J8" s="1">
        <v>15.88055006513747</v>
      </c>
      <c r="K8" s="1">
        <v>9.0832538272528041</v>
      </c>
      <c r="L8" s="1">
        <v>9.2865736852231748</v>
      </c>
      <c r="M8" s="1">
        <v>58.911562317731409</v>
      </c>
      <c r="N8" s="1">
        <f t="shared" si="2"/>
        <v>771.70933596014856</v>
      </c>
      <c r="O8" s="1">
        <f t="shared" si="3"/>
        <v>120.09148961441628</v>
      </c>
      <c r="P8" s="1">
        <v>182.99457048232969</v>
      </c>
      <c r="Q8" s="1">
        <v>79.841146876767937</v>
      </c>
      <c r="R8" s="1">
        <v>49.103289193820103</v>
      </c>
      <c r="S8" s="1">
        <v>42.057469143053595</v>
      </c>
      <c r="T8" s="1">
        <v>24.360145439770349</v>
      </c>
      <c r="U8" s="1">
        <f t="shared" si="4"/>
        <v>2746.7926317469164</v>
      </c>
      <c r="V8" s="1">
        <f t="shared" si="5"/>
        <v>378.3566211357417</v>
      </c>
      <c r="W8" s="1">
        <v>15.896836972427025</v>
      </c>
      <c r="X8" s="1">
        <v>14.996993711422306</v>
      </c>
      <c r="Y8" s="1">
        <v>14.105703429875462</v>
      </c>
      <c r="Z8" s="1">
        <v>15.10343786438807</v>
      </c>
      <c r="AA8" s="1">
        <v>55.657225981657746</v>
      </c>
      <c r="AB8" s="1">
        <f t="shared" si="6"/>
        <v>799.83166482728222</v>
      </c>
      <c r="AC8" s="1">
        <f t="shared" si="7"/>
        <v>115.76019795977061</v>
      </c>
      <c r="AD8" s="1">
        <v>177.45955891896952</v>
      </c>
      <c r="AE8" s="1">
        <v>77.245137109512712</v>
      </c>
      <c r="AF8" s="1">
        <v>53.275088437356033</v>
      </c>
      <c r="AG8" s="1">
        <v>42.878284757758706</v>
      </c>
      <c r="AH8" s="1">
        <v>31.280577692947475</v>
      </c>
      <c r="AI8" s="1">
        <f t="shared" si="8"/>
        <v>2777.6857861058597</v>
      </c>
      <c r="AJ8" s="1">
        <f t="shared" si="9"/>
        <v>382.13864691654447</v>
      </c>
      <c r="AK8" s="1">
        <v>27.679714675193054</v>
      </c>
      <c r="AL8" s="1">
        <v>23.464212336503181</v>
      </c>
      <c r="AM8" s="1">
        <v>19.959591000811258</v>
      </c>
      <c r="AN8" s="1">
        <v>20.077653839368168</v>
      </c>
      <c r="AO8" s="1">
        <v>41.589988230698623</v>
      </c>
      <c r="AP8" s="1">
        <f t="shared" si="10"/>
        <v>981.36308629628445</v>
      </c>
      <c r="AQ8" s="1">
        <f t="shared" si="11"/>
        <v>132.77116008257428</v>
      </c>
      <c r="AR8" s="1"/>
      <c r="AS8" s="1"/>
      <c r="AT8" s="1"/>
    </row>
    <row r="9" spans="1:46" x14ac:dyDescent="0.25">
      <c r="A9" s="1" t="s">
        <v>40</v>
      </c>
      <c r="B9" s="1">
        <v>162.34847573604037</v>
      </c>
      <c r="C9" s="1">
        <v>110.80689738631435</v>
      </c>
      <c r="D9" s="1">
        <v>48.554282681917925</v>
      </c>
      <c r="E9" s="1">
        <v>27.710926454365506</v>
      </c>
      <c r="F9" s="1">
        <v>30.229395485708153</v>
      </c>
      <c r="G9" s="1">
        <f t="shared" si="0"/>
        <v>2833.6104213347203</v>
      </c>
      <c r="H9" s="1">
        <f t="shared" si="1"/>
        <v>379.6499777443463</v>
      </c>
      <c r="I9" s="1">
        <v>42.563238332879223</v>
      </c>
      <c r="J9" s="1">
        <v>27.351443798143009</v>
      </c>
      <c r="K9" s="1">
        <v>36.387762378412674</v>
      </c>
      <c r="L9" s="1">
        <v>37.8455327156463</v>
      </c>
      <c r="M9" s="1">
        <v>52.924238734012761</v>
      </c>
      <c r="N9" s="1">
        <f t="shared" si="2"/>
        <v>1493.2847742564797</v>
      </c>
      <c r="O9" s="1">
        <f t="shared" si="3"/>
        <v>197.07221595909397</v>
      </c>
      <c r="P9" s="1">
        <v>184.86449990225202</v>
      </c>
      <c r="Q9" s="1">
        <v>74.903502912720086</v>
      </c>
      <c r="R9" s="1">
        <v>37.884988115978842</v>
      </c>
      <c r="S9" s="1">
        <v>29.289760561582398</v>
      </c>
      <c r="T9" s="1">
        <v>25.468063127260848</v>
      </c>
      <c r="U9" s="1">
        <f t="shared" si="4"/>
        <v>2472.4453310503773</v>
      </c>
      <c r="V9" s="1">
        <f t="shared" si="5"/>
        <v>352.41081461979417</v>
      </c>
      <c r="W9" s="1">
        <v>30.618542229481079</v>
      </c>
      <c r="X9" s="1">
        <v>18.463172786898667</v>
      </c>
      <c r="Y9" s="1">
        <v>32.149656970741489</v>
      </c>
      <c r="Z9" s="1">
        <v>36.795127690567824</v>
      </c>
      <c r="AA9" s="1">
        <v>98.521703889866387</v>
      </c>
      <c r="AB9" s="1">
        <f t="shared" si="6"/>
        <v>1519.7808050788171</v>
      </c>
      <c r="AC9" s="1">
        <f t="shared" si="7"/>
        <v>216.54820356755545</v>
      </c>
      <c r="AD9" s="1">
        <v>200.61062151798984</v>
      </c>
      <c r="AE9" s="1">
        <v>55.74004611523776</v>
      </c>
      <c r="AF9" s="1">
        <v>49.786468579565394</v>
      </c>
      <c r="AG9" s="1">
        <v>36.066704528566788</v>
      </c>
      <c r="AH9" s="1">
        <v>33.311984014510188</v>
      </c>
      <c r="AI9" s="1">
        <f t="shared" si="8"/>
        <v>2585.5452198961993</v>
      </c>
      <c r="AJ9" s="1">
        <f t="shared" si="9"/>
        <v>375.51582475586997</v>
      </c>
      <c r="AK9" s="1">
        <v>46.665865028339169</v>
      </c>
      <c r="AL9" s="1">
        <v>43.579559672936398</v>
      </c>
      <c r="AM9" s="1">
        <v>54.488634455612157</v>
      </c>
      <c r="AN9" s="1">
        <v>38.438573636752722</v>
      </c>
      <c r="AO9" s="1">
        <v>15.820722829439887</v>
      </c>
      <c r="AP9" s="1">
        <f t="shared" si="10"/>
        <v>1677.500616941908</v>
      </c>
      <c r="AQ9" s="1">
        <f t="shared" si="11"/>
        <v>198.99335562308033</v>
      </c>
      <c r="AR9" s="1"/>
      <c r="AS9" s="1"/>
      <c r="AT9" s="1"/>
    </row>
    <row r="10" spans="1:46" x14ac:dyDescent="0.25">
      <c r="A10" t="s">
        <v>41</v>
      </c>
      <c r="B10" s="1">
        <v>143.1097832490527</v>
      </c>
      <c r="C10" s="1">
        <v>91.456405204557768</v>
      </c>
      <c r="D10" s="1">
        <v>64.758792562076621</v>
      </c>
      <c r="E10" s="1">
        <v>46.053028946526751</v>
      </c>
      <c r="F10" s="1">
        <v>33.79658853594691</v>
      </c>
      <c r="G10" s="1">
        <f t="shared" si="0"/>
        <v>2907.2141260566095</v>
      </c>
      <c r="H10" s="1">
        <f t="shared" si="1"/>
        <v>379.17459849816072</v>
      </c>
      <c r="I10" s="1">
        <v>23.235551027529652</v>
      </c>
      <c r="J10" s="1">
        <v>50.29802794037488</v>
      </c>
      <c r="K10" s="1">
        <v>62.707971780527259</v>
      </c>
      <c r="L10" s="1">
        <v>97.155498614593569</v>
      </c>
      <c r="M10" s="1">
        <v>62.449813006329748</v>
      </c>
      <c r="N10" s="1">
        <f t="shared" si="2"/>
        <v>2530.0418035242542</v>
      </c>
      <c r="O10" s="1">
        <f t="shared" si="3"/>
        <v>295.84686236935511</v>
      </c>
      <c r="P10" s="1">
        <v>156.10823985611765</v>
      </c>
      <c r="Q10" s="1">
        <v>59.304985384579425</v>
      </c>
      <c r="R10" s="1">
        <v>61.89999967127028</v>
      </c>
      <c r="S10" s="1">
        <v>71.697365117770005</v>
      </c>
      <c r="T10" s="1">
        <v>53.647781558253826</v>
      </c>
      <c r="U10" s="1">
        <f t="shared" si="4"/>
        <v>2977.8036088080544</v>
      </c>
      <c r="V10" s="1">
        <f t="shared" si="5"/>
        <v>402.65837158799121</v>
      </c>
      <c r="W10" s="1">
        <v>49.505092302170908</v>
      </c>
      <c r="X10" s="1">
        <v>52.098638801394998</v>
      </c>
      <c r="Y10" s="1">
        <v>41.169118431153038</v>
      </c>
      <c r="Z10" s="1">
        <v>53.345819488395989</v>
      </c>
      <c r="AA10" s="1">
        <v>92.534230889894388</v>
      </c>
      <c r="AB10" s="1">
        <f t="shared" si="6"/>
        <v>2176.3323831697667</v>
      </c>
      <c r="AC10" s="1">
        <f t="shared" si="7"/>
        <v>288.65289991300932</v>
      </c>
      <c r="AD10" s="1">
        <v>171.65232062845618</v>
      </c>
      <c r="AE10" s="1">
        <v>104.09153327373497</v>
      </c>
      <c r="AF10" s="1">
        <v>92.888878397610938</v>
      </c>
      <c r="AG10" s="1">
        <v>51.244800550000605</v>
      </c>
      <c r="AH10" s="1">
        <v>49.81272463798507</v>
      </c>
      <c r="AI10" s="1">
        <f t="shared" si="8"/>
        <v>3589.5773485456716</v>
      </c>
      <c r="AJ10" s="1">
        <f t="shared" si="9"/>
        <v>469.69025748778779</v>
      </c>
      <c r="AK10" s="1">
        <v>38.803235461569727</v>
      </c>
      <c r="AL10" s="1">
        <v>35.329253342050379</v>
      </c>
      <c r="AM10" s="1">
        <v>13.95885581031132</v>
      </c>
      <c r="AN10" s="1">
        <v>51.982768183574763</v>
      </c>
      <c r="AO10" s="1">
        <v>89.344100802306002</v>
      </c>
      <c r="AP10" s="1">
        <f t="shared" si="10"/>
        <v>1653.4454546787433</v>
      </c>
      <c r="AQ10" s="1">
        <f t="shared" si="11"/>
        <v>229.41821359981219</v>
      </c>
      <c r="AR10" s="1"/>
      <c r="AS10" s="1"/>
      <c r="AT10" s="1"/>
    </row>
    <row r="11" spans="1:46" x14ac:dyDescent="0.25">
      <c r="A11" s="1" t="s">
        <v>42</v>
      </c>
      <c r="B11" s="1">
        <v>198.01391112664876</v>
      </c>
      <c r="C11" s="1">
        <v>67.360951564502784</v>
      </c>
      <c r="D11" s="1">
        <v>59.99537371939482</v>
      </c>
      <c r="E11" s="1">
        <v>53.152174716648858</v>
      </c>
      <c r="F11" s="1">
        <v>37.592519925310114</v>
      </c>
      <c r="G11" s="1">
        <f t="shared" si="0"/>
        <v>2983.1171552652586</v>
      </c>
      <c r="H11" s="1">
        <f t="shared" si="1"/>
        <v>416.11493105250531</v>
      </c>
      <c r="I11" s="1">
        <v>28.364299971784476</v>
      </c>
      <c r="J11" s="1">
        <v>39.459822943117672</v>
      </c>
      <c r="K11" s="1">
        <v>31.418685579813086</v>
      </c>
      <c r="L11" s="1">
        <v>45.611183561116093</v>
      </c>
      <c r="M11" s="1">
        <v>124.31032943781025</v>
      </c>
      <c r="N11" s="1">
        <f t="shared" si="2"/>
        <v>1928.2700678884421</v>
      </c>
      <c r="O11" s="1">
        <f t="shared" si="3"/>
        <v>269.16432149364158</v>
      </c>
      <c r="P11" s="1">
        <v>198.942494828306</v>
      </c>
      <c r="Q11" s="1">
        <v>99.571400513265729</v>
      </c>
      <c r="R11" s="1">
        <v>59.70916224899122</v>
      </c>
      <c r="S11" s="1">
        <v>17.60259149347246</v>
      </c>
      <c r="T11" s="1">
        <v>17.325300533305949</v>
      </c>
      <c r="U11" s="1">
        <f t="shared" si="4"/>
        <v>2850.1705193653538</v>
      </c>
      <c r="V11" s="1">
        <f t="shared" si="5"/>
        <v>393.15094961734133</v>
      </c>
      <c r="W11" s="1">
        <v>23.366785631623145</v>
      </c>
      <c r="X11" s="1">
        <v>24.494071246385033</v>
      </c>
      <c r="Y11" s="1">
        <v>27.512470575589873</v>
      </c>
      <c r="Z11" s="1">
        <v>37.172863994015131</v>
      </c>
      <c r="AA11" s="1">
        <v>115.7306029503236</v>
      </c>
      <c r="AB11" s="1">
        <f t="shared" si="6"/>
        <v>1587.2810010696342</v>
      </c>
      <c r="AC11" s="1">
        <f t="shared" si="7"/>
        <v>228.27679439793678</v>
      </c>
      <c r="AD11" s="1">
        <v>198.07163437050954</v>
      </c>
      <c r="AE11" s="1">
        <v>88.221542992094214</v>
      </c>
      <c r="AF11" s="1">
        <v>78.279333617895759</v>
      </c>
      <c r="AG11" s="1">
        <v>69.213449927872205</v>
      </c>
      <c r="AH11" s="1">
        <v>46.376109150085085</v>
      </c>
      <c r="AI11" s="1">
        <f t="shared" si="8"/>
        <v>3579.3819829815948</v>
      </c>
      <c r="AJ11" s="1">
        <f t="shared" si="9"/>
        <v>480.16207005845678</v>
      </c>
      <c r="AK11" s="1">
        <v>43.138378847595618</v>
      </c>
      <c r="AL11" s="1">
        <v>40.818164680020573</v>
      </c>
      <c r="AM11" s="1">
        <v>41.223828734870267</v>
      </c>
      <c r="AN11" s="1">
        <v>58.698199579928144</v>
      </c>
      <c r="AO11" s="1">
        <v>89.925445489919923</v>
      </c>
      <c r="AP11" s="1">
        <f t="shared" si="10"/>
        <v>2072.7210516357677</v>
      </c>
      <c r="AQ11" s="1">
        <f t="shared" si="11"/>
        <v>273.80401733233452</v>
      </c>
      <c r="AR11" s="1"/>
      <c r="AS11" s="1"/>
      <c r="AT11" s="1"/>
    </row>
    <row r="12" spans="1:46" x14ac:dyDescent="0.25">
      <c r="C12" s="1"/>
      <c r="D12" s="1"/>
    </row>
    <row r="13" spans="1:46" x14ac:dyDescent="0.25">
      <c r="B13" s="1"/>
      <c r="C13" s="1"/>
      <c r="D13" s="1"/>
      <c r="AK13" s="1"/>
      <c r="AR13" s="1"/>
      <c r="AS13" s="1"/>
      <c r="AT13" s="1"/>
    </row>
    <row r="14" spans="1:46" x14ac:dyDescent="0.25">
      <c r="A14" s="1"/>
      <c r="B14" s="1"/>
      <c r="C14" s="1"/>
      <c r="D14" s="1"/>
      <c r="AK14" s="1"/>
    </row>
    <row r="15" spans="1:46" x14ac:dyDescent="0.25">
      <c r="B15" s="1"/>
      <c r="C15" s="1"/>
      <c r="D15" s="1"/>
      <c r="AK15" s="1"/>
    </row>
    <row r="16" spans="1:46" x14ac:dyDescent="0.25">
      <c r="B16" s="1"/>
      <c r="C16" s="1"/>
      <c r="D16" s="1"/>
      <c r="AK16" s="1"/>
    </row>
    <row r="17" spans="2:37" x14ac:dyDescent="0.25">
      <c r="B17" s="1"/>
      <c r="C17" s="1"/>
      <c r="D17" s="1"/>
      <c r="AK17" s="1"/>
    </row>
    <row r="18" spans="2:37" x14ac:dyDescent="0.25">
      <c r="B18" s="1"/>
      <c r="C18" s="1"/>
      <c r="D18" s="1"/>
      <c r="AK18" s="1"/>
    </row>
    <row r="19" spans="2:37" x14ac:dyDescent="0.25">
      <c r="B19" s="1"/>
      <c r="C19" s="1"/>
      <c r="D19" s="1"/>
      <c r="AK19" s="1"/>
    </row>
    <row r="20" spans="2:37" x14ac:dyDescent="0.25">
      <c r="B20" s="1"/>
      <c r="C20" s="1"/>
      <c r="D20" s="1"/>
      <c r="AK20" s="1"/>
    </row>
    <row r="21" spans="2:37" x14ac:dyDescent="0.25">
      <c r="B21" s="1"/>
      <c r="C21" s="1"/>
      <c r="D21" s="1"/>
      <c r="AK21" s="1"/>
    </row>
    <row r="22" spans="2:37" x14ac:dyDescent="0.25">
      <c r="B22" s="1"/>
      <c r="C22" s="1"/>
      <c r="D22" s="1"/>
      <c r="AK22" s="1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Participant Information</vt:lpstr>
      <vt:lpstr>Affect</vt:lpstr>
      <vt:lpstr>RPE</vt:lpstr>
      <vt:lpstr>BLa</vt:lpstr>
      <vt:lpstr>Speed</vt:lpstr>
      <vt:lpstr>Ptot</vt:lpstr>
      <vt:lpstr>Paer</vt:lpstr>
      <vt:lpstr>Pan</vt:lpstr>
    </vt:vector>
  </TitlesOfParts>
  <Company>Bucks New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s432919</cp:lastModifiedBy>
  <dcterms:created xsi:type="dcterms:W3CDTF">2015-08-20T15:53:29Z</dcterms:created>
  <dcterms:modified xsi:type="dcterms:W3CDTF">2016-12-19T06:15:03Z</dcterms:modified>
</cp:coreProperties>
</file>