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4.xml" ContentType="application/vnd.openxmlformats-officedocument.drawing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9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40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1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42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4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6.xml" ContentType="application/vnd.openxmlformats-officedocument.drawing+xml"/>
  <Override PartName="/xl/charts/chart46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7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8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9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7.xml" ContentType="application/vnd.openxmlformats-officedocument.drawing+xml"/>
  <Override PartName="/xl/charts/chart50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51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52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53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650" tabRatio="777" firstSheet="2" activeTab="2"/>
  </bookViews>
  <sheets>
    <sheet name="Pivot 67-S Model" sheetId="1" r:id="rId1"/>
    <sheet name="Trends (67-S)" sheetId="8" r:id="rId2"/>
    <sheet name="Pivot 67-S Validation" sheetId="2" r:id="rId3"/>
    <sheet name="Pivot 68-S Model " sheetId="3" r:id="rId4"/>
    <sheet name="Trends (68-S)" sheetId="9" r:id="rId5"/>
    <sheet name="Pivot 68-S Validation " sheetId="4" r:id="rId6"/>
    <sheet name="Pivot 44-S Model" sheetId="6" r:id="rId7"/>
    <sheet name="Trends (44-S)" sheetId="10" r:id="rId8"/>
    <sheet name="Pivot 44-S Validation" sheetId="7" r:id="rId9"/>
    <sheet name="Zone Areas" sheetId="13" r:id="rId10"/>
    <sheet name="Statistics" sheetId="14" r:id="rId11"/>
  </sheets>
  <calcPr calcId="152511"/>
</workbook>
</file>

<file path=xl/calcChain.xml><?xml version="1.0" encoding="utf-8"?>
<calcChain xmlns="http://schemas.openxmlformats.org/spreadsheetml/2006/main">
  <c r="AC5" i="13" l="1"/>
  <c r="AC6" i="13"/>
  <c r="AC7" i="13"/>
  <c r="AC8" i="13"/>
  <c r="AC9" i="13"/>
  <c r="Y5" i="13"/>
  <c r="Y8" i="13"/>
  <c r="AG5" i="13"/>
  <c r="AG6" i="13"/>
  <c r="AG7" i="13"/>
  <c r="AG8" i="13"/>
  <c r="AG9" i="13"/>
  <c r="AG11" i="13" l="1"/>
  <c r="AH6" i="13" s="1"/>
  <c r="AC11" i="13"/>
  <c r="Y11" i="13"/>
  <c r="AH8" i="13"/>
  <c r="AH5" i="13"/>
  <c r="AH9" i="13"/>
  <c r="U6" i="13"/>
  <c r="U7" i="13"/>
  <c r="U8" i="13"/>
  <c r="U9" i="13"/>
  <c r="O6" i="13"/>
  <c r="O7" i="13"/>
  <c r="O8" i="13"/>
  <c r="O9" i="13"/>
  <c r="K6" i="13"/>
  <c r="K7" i="13"/>
  <c r="K8" i="13"/>
  <c r="K9" i="13"/>
  <c r="G8" i="13"/>
  <c r="G5" i="13"/>
  <c r="U5" i="13"/>
  <c r="O5" i="13"/>
  <c r="K5" i="13"/>
  <c r="C6" i="13"/>
  <c r="C7" i="13"/>
  <c r="C8" i="13"/>
  <c r="C9" i="13"/>
  <c r="C5" i="13"/>
  <c r="AH7" i="13" l="1"/>
  <c r="C11" i="13"/>
  <c r="D6" i="13" s="1"/>
  <c r="U11" i="13"/>
  <c r="V8" i="13" s="1"/>
  <c r="G11" i="13"/>
  <c r="H8" i="13" s="1"/>
  <c r="K11" i="13"/>
  <c r="L5" i="13" s="1"/>
  <c r="O11" i="13"/>
  <c r="P7" i="13" s="1"/>
  <c r="D7" i="13"/>
  <c r="V5" i="13" l="1"/>
  <c r="L6" i="13"/>
  <c r="L7" i="13"/>
  <c r="L9" i="13"/>
  <c r="L8" i="13"/>
  <c r="D9" i="13"/>
  <c r="D5" i="13"/>
  <c r="V7" i="13"/>
  <c r="V6" i="13"/>
  <c r="V9" i="13"/>
  <c r="D8" i="13"/>
  <c r="P9" i="13"/>
  <c r="P6" i="13"/>
  <c r="P8" i="13"/>
  <c r="P5" i="13"/>
  <c r="Z8" i="13"/>
  <c r="Z5" i="13"/>
  <c r="H5" i="13"/>
  <c r="AD6" i="13"/>
  <c r="AD7" i="13"/>
  <c r="AD5" i="13"/>
  <c r="AD8" i="13"/>
  <c r="AD9" i="13"/>
</calcChain>
</file>

<file path=xl/sharedStrings.xml><?xml version="1.0" encoding="utf-8"?>
<sst xmlns="http://schemas.openxmlformats.org/spreadsheetml/2006/main" count="885" uniqueCount="435">
  <si>
    <t>Points</t>
  </si>
  <si>
    <t>Coordinates</t>
  </si>
  <si>
    <t>LAT</t>
  </si>
  <si>
    <t>LON</t>
  </si>
  <si>
    <t>CNDVI</t>
  </si>
  <si>
    <t>CSAVI</t>
  </si>
  <si>
    <t>NDVI</t>
  </si>
  <si>
    <t>SAVI</t>
  </si>
  <si>
    <t>YIELD (TON/Ha)</t>
  </si>
  <si>
    <t>44ｰ 54' 56.335" E</t>
  </si>
  <si>
    <t>44ｰ 54' 52.349" E</t>
  </si>
  <si>
    <t>44ｰ 54' 52.487" E</t>
  </si>
  <si>
    <t>44ｰ 54' 56.087" E</t>
  </si>
  <si>
    <t>44ｰ 54' 54.466" E</t>
  </si>
  <si>
    <t>44ｰ 54' 53.146" E</t>
  </si>
  <si>
    <t>44ｰ 54' 50.645" E</t>
  </si>
  <si>
    <t>44ｰ 54' 46.413" E</t>
  </si>
  <si>
    <t>44ｰ 54' 47.485" E</t>
  </si>
  <si>
    <t>44ｰ 54' 52.377" E</t>
  </si>
  <si>
    <t>44ｰ 54' 49.354" E</t>
  </si>
  <si>
    <t>44ｰ 54' 48.309" E</t>
  </si>
  <si>
    <t>44ｰ 54' 46.908" E</t>
  </si>
  <si>
    <t>44ｰ 54' 44.407" E</t>
  </si>
  <si>
    <t>44ｰ 54' 43.087" E</t>
  </si>
  <si>
    <t>44ｰ 54' 39.899" E</t>
  </si>
  <si>
    <t>44ｰ 54' 38.965" E</t>
  </si>
  <si>
    <t>44ｰ 54' 41.329" E</t>
  </si>
  <si>
    <t>44ｰ 54' 43.555" E</t>
  </si>
  <si>
    <t>44ｰ 54' 44.956" E</t>
  </si>
  <si>
    <t>44ｰ 54' 36.986" E</t>
  </si>
  <si>
    <t>44ｰ 54' 34.375" E</t>
  </si>
  <si>
    <t>44ｰ 54' 31.535" E</t>
  </si>
  <si>
    <t>44ｰ 54' 34.105" E</t>
  </si>
  <si>
    <t>44ｰ 54' 37.232" E</t>
  </si>
  <si>
    <t>44ｰ 54' 42.971" E</t>
  </si>
  <si>
    <t>44ｰ 54' 45.327" E</t>
  </si>
  <si>
    <t>44ｰ 54' 55.649" E</t>
  </si>
  <si>
    <t>44ｰ 54' 53.593" E</t>
  </si>
  <si>
    <t>44ｰ 54' 52.351" E</t>
  </si>
  <si>
    <t>44ｰ 54' 49.524" E</t>
  </si>
  <si>
    <t>44ｰ 54' 53.936" E</t>
  </si>
  <si>
    <t>44ｰ 54' 55.477" E</t>
  </si>
  <si>
    <t>44ｰ 54' 34.576" E</t>
  </si>
  <si>
    <t>44ｰ 54' 48.625" E</t>
  </si>
  <si>
    <t>44ｰ 54' 47.639" E</t>
  </si>
  <si>
    <t>44ｰ 54' 46.397" E</t>
  </si>
  <si>
    <t>44ｰ 54' 38.388" E</t>
  </si>
  <si>
    <t>44ｰ 54' 36.504" E</t>
  </si>
  <si>
    <t>44ｰ 54' 50.680" E</t>
  </si>
  <si>
    <t>44ｰ 54' 47.939" E</t>
  </si>
  <si>
    <t>44ｰ 54' 34.405" E</t>
  </si>
  <si>
    <t>44ｰ 54' 40.958" E</t>
  </si>
  <si>
    <t>19ｰ 57' 47.752" N</t>
  </si>
  <si>
    <t>19ｰ 57' 47.697" N</t>
  </si>
  <si>
    <t>19ｰ 57' 46.158" N</t>
  </si>
  <si>
    <t>19ｰ 57' 41.431" N</t>
  </si>
  <si>
    <t>19ｰ 57' 36.758" N</t>
  </si>
  <si>
    <t>19ｰ 57' 39.672" N</t>
  </si>
  <si>
    <t>19ｰ 57' 41.046" N</t>
  </si>
  <si>
    <t>19ｰ 57' 43.767" N</t>
  </si>
  <si>
    <t>19ｰ 57' 42.503" N</t>
  </si>
  <si>
    <t>19ｰ 57' 40.496" N</t>
  </si>
  <si>
    <t>19ｰ 57' 33.928" N</t>
  </si>
  <si>
    <t>19ｰ 57' 31.921" N</t>
  </si>
  <si>
    <t>19ｰ 57' 34.175" N</t>
  </si>
  <si>
    <t>19ｰ 57' 37.116" N</t>
  </si>
  <si>
    <t>19ｰ 57' 38.462" N</t>
  </si>
  <si>
    <t>19ｰ 57' 40.469" N</t>
  </si>
  <si>
    <t>19ｰ 57' 41.733" N</t>
  </si>
  <si>
    <t>19ｰ 57' 39.782" N</t>
  </si>
  <si>
    <t>19ｰ 57' 38.353" N</t>
  </si>
  <si>
    <t>19ｰ 57' 35.054" N</t>
  </si>
  <si>
    <t>19ｰ 57' 31.537" N</t>
  </si>
  <si>
    <t>19ｰ 57' 36.786" N</t>
  </si>
  <si>
    <t>19ｰ 57' 37.610" N</t>
  </si>
  <si>
    <t>19ｰ 57' 38.600" N</t>
  </si>
  <si>
    <t>19ｰ 57' 37.064" N</t>
  </si>
  <si>
    <t>19ｰ 57' 34.323" N</t>
  </si>
  <si>
    <t>19ｰ 57' 35.523" N</t>
  </si>
  <si>
    <t>19ｰ 57' 30.426" N</t>
  </si>
  <si>
    <t>19ｰ 57' 36.294" N</t>
  </si>
  <si>
    <t>19ｰ 57' 38.435" N</t>
  </si>
  <si>
    <t>19ｰ 57' 41.305" N</t>
  </si>
  <si>
    <t>19ｰ 57' 43.146" N</t>
  </si>
  <si>
    <t>19ｰ 57' 46.187" N</t>
  </si>
  <si>
    <t>19ｰ 57' 46.016" N</t>
  </si>
  <si>
    <t>19ｰ 57' 44.174" N</t>
  </si>
  <si>
    <t>19ｰ 57' 37.193" N</t>
  </si>
  <si>
    <t>19ｰ 57' 38.521" N</t>
  </si>
  <si>
    <t>19ｰ 57' 35.480" N</t>
  </si>
  <si>
    <t>19ｰ 57' 30.897" N</t>
  </si>
  <si>
    <t>19ｰ 57' 30.811" N</t>
  </si>
  <si>
    <t>19ｰ 57' 33.295" N</t>
  </si>
  <si>
    <t>19ｰ 57' 35.009" N</t>
  </si>
  <si>
    <t>19ｰ 57' 43.018" N</t>
  </si>
  <si>
    <t>19ｰ 57' 32.482" N</t>
  </si>
  <si>
    <t>19ｰ 57' 33.852" N</t>
  </si>
  <si>
    <t>TYPE</t>
  </si>
  <si>
    <t>P</t>
  </si>
  <si>
    <t>S</t>
  </si>
  <si>
    <t>19ｰ 57' 59.508" N</t>
  </si>
  <si>
    <t>19ｰ 57' 54.154" N</t>
  </si>
  <si>
    <t>19ｰ 57' 56.210" N</t>
  </si>
  <si>
    <t>19ｰ 57' 56.809" N</t>
  </si>
  <si>
    <t>19ｰ 57' 54.968" N</t>
  </si>
  <si>
    <t>19ｰ 57' 51.241" N</t>
  </si>
  <si>
    <t>19ｰ 57' 53.511" N</t>
  </si>
  <si>
    <t>19ｰ 57' 54.882" N</t>
  </si>
  <si>
    <t>19ｰ 57' 49.999" N</t>
  </si>
  <si>
    <t>19ｰ 57' 53.169" N</t>
  </si>
  <si>
    <t>19ｰ 57' 53.811" N</t>
  </si>
  <si>
    <t>19ｰ 57' 52.869" N</t>
  </si>
  <si>
    <t>19ｰ 57' 48.329" N</t>
  </si>
  <si>
    <t>19ｰ 57' 49.357" N</t>
  </si>
  <si>
    <t>19ｰ 57' 52.141" N</t>
  </si>
  <si>
    <t>19ｰ 57' 49.100" N</t>
  </si>
  <si>
    <t>19ｰ 57' 47.601" N</t>
  </si>
  <si>
    <t>19ｰ 57' 46.230" N</t>
  </si>
  <si>
    <t>19ｰ 57' 50.642" N</t>
  </si>
  <si>
    <t>19ｰ 57' 51.413" N</t>
  </si>
  <si>
    <t>19ｰ 58' 4.604" N</t>
  </si>
  <si>
    <t>19ｰ 58' 1.949" N</t>
  </si>
  <si>
    <t>19ｰ 58' 0.107" N</t>
  </si>
  <si>
    <t>19ｰ 58' 1.649" N</t>
  </si>
  <si>
    <t>19ｰ 58' 0.578" N</t>
  </si>
  <si>
    <t>19ｰ 57' 56.981" N</t>
  </si>
  <si>
    <t>19ｰ 57' 55.610" N</t>
  </si>
  <si>
    <t>19ｰ 57' 52.398" N</t>
  </si>
  <si>
    <t>19ｰ 57' 48.714" N</t>
  </si>
  <si>
    <t>19ｰ 57' 47.215" N</t>
  </si>
  <si>
    <t>19ｰ 57' 52.269" N</t>
  </si>
  <si>
    <t>19ｰ 57' 55.053" N</t>
  </si>
  <si>
    <t>19ｰ 57' 56.552" N</t>
  </si>
  <si>
    <t>19ｰ 57' 57.709" N</t>
  </si>
  <si>
    <t>19ｰ 57' 54.496" N</t>
  </si>
  <si>
    <t>19ｰ 57' 51.798" N</t>
  </si>
  <si>
    <t>19ｰ 57' 58.951" N</t>
  </si>
  <si>
    <t>19ｰ 57' 59.936" N</t>
  </si>
  <si>
    <t>19ｰ 58' 1.521" N</t>
  </si>
  <si>
    <t>19ｰ 57' 51.327" N</t>
  </si>
  <si>
    <t>19ｰ 57' 50.042" N</t>
  </si>
  <si>
    <t>19ｰ 57' 54.197" N</t>
  </si>
  <si>
    <t>19ｰ 57' 56.766" N</t>
  </si>
  <si>
    <t>19ｰ 57' 59.251" N</t>
  </si>
  <si>
    <t>44ｰ 55' 17.364" E</t>
  </si>
  <si>
    <t>44ｰ 55' 15.993" E</t>
  </si>
  <si>
    <t>44ｰ 55' 15.137" E</t>
  </si>
  <si>
    <t>44ｰ 55' 12.224" E</t>
  </si>
  <si>
    <t>44ｰ 55' 13.209" E</t>
  </si>
  <si>
    <t>44ｰ 55' 12.267" E</t>
  </si>
  <si>
    <t>44ｰ 55' 11.325" E</t>
  </si>
  <si>
    <t>44ｰ 55' 8.198" E</t>
  </si>
  <si>
    <t>44ｰ 55' 7.170" E</t>
  </si>
  <si>
    <t>44ｰ 55' 5.286" E</t>
  </si>
  <si>
    <t>44ｰ 55' 3.016" E</t>
  </si>
  <si>
    <t>44ｰ 55' 9.954" E</t>
  </si>
  <si>
    <t>44ｰ 55' 13.595" E</t>
  </si>
  <si>
    <t>44ｰ 55' 16.379" E</t>
  </si>
  <si>
    <t>44ｰ 55' 17.492" E</t>
  </si>
  <si>
    <t>44ｰ 55' 13.081" E</t>
  </si>
  <si>
    <t>44ｰ 55' 14.837" E</t>
  </si>
  <si>
    <t>44ｰ 55' 10.768" E</t>
  </si>
  <si>
    <t>44ｰ 55' 5.971" E</t>
  </si>
  <si>
    <t>44ｰ 55' 5.114" E</t>
  </si>
  <si>
    <t>44ｰ 55' 27.343" E</t>
  </si>
  <si>
    <t>44ｰ 55' 27.771" E</t>
  </si>
  <si>
    <t>44ｰ 55' 26.572" E</t>
  </si>
  <si>
    <t>44ｰ 55' 21.775" E</t>
  </si>
  <si>
    <t>44ｰ 55' 18.734" E</t>
  </si>
  <si>
    <t>44ｰ 55' 20.276" E</t>
  </si>
  <si>
    <t>44ｰ 55' 19.719" E</t>
  </si>
  <si>
    <t>44ｰ 55' 19.976" E</t>
  </si>
  <si>
    <t>44ｰ 55' 24.045" E</t>
  </si>
  <si>
    <t>44ｰ 55' 23.531" E</t>
  </si>
  <si>
    <t>44ｰ 55' 22.803" E</t>
  </si>
  <si>
    <t>44ｰ 55' 27.258" E</t>
  </si>
  <si>
    <t>44ｰ 55' 26.444" E</t>
  </si>
  <si>
    <t>44ｰ 55' 25.844" E</t>
  </si>
  <si>
    <t>44ｰ 55' 24.773" E</t>
  </si>
  <si>
    <t>44ｰ 55' 28.799" E</t>
  </si>
  <si>
    <t>44ｰ 55' 18.606" E</t>
  </si>
  <si>
    <t>44ｰ 55' 24.902" E</t>
  </si>
  <si>
    <t>44ｰ 55' 18.349" E</t>
  </si>
  <si>
    <t>ALT</t>
  </si>
  <si>
    <t>19ｰ 58' 1.709" N</t>
  </si>
  <si>
    <t>19ｰ 57' 57.844" N</t>
  </si>
  <si>
    <t>19ｰ 57' 54.098" N</t>
  </si>
  <si>
    <t>19ｰ 57' 48.098" N</t>
  </si>
  <si>
    <t>19ｰ 57' 50.796" N</t>
  </si>
  <si>
    <t>19ｰ 57' 50.957" N</t>
  </si>
  <si>
    <t>19ｰ 57' 52.004" N</t>
  </si>
  <si>
    <t>19ｰ 57' 53.696" N</t>
  </si>
  <si>
    <t>19ｰ 57' 50.434" N</t>
  </si>
  <si>
    <t>19ｰ 57' 58.448" N</t>
  </si>
  <si>
    <t>19ｰ 58' 1.508" N</t>
  </si>
  <si>
    <t>19ｰ 58' 3.602" N</t>
  </si>
  <si>
    <t>19ｰ 57' 55.911" N</t>
  </si>
  <si>
    <t>19ｰ 58' 2.448" N</t>
  </si>
  <si>
    <t>19ｰ 57' 55.815" N</t>
  </si>
  <si>
    <t>19ｰ 57' 59.736" N</t>
  </si>
  <si>
    <t>19ｰ 57' 57.775" N</t>
  </si>
  <si>
    <t>19ｰ 57' 55.880" N</t>
  </si>
  <si>
    <t>19ｰ 57' 48.953" N</t>
  </si>
  <si>
    <t>19ｰ 57' 52.954" N</t>
  </si>
  <si>
    <t>19ｰ 57' 59.841" N</t>
  </si>
  <si>
    <t>19ｰ 57' 52.367" N</t>
  </si>
  <si>
    <t>19ｰ 57' 50.112" N</t>
  </si>
  <si>
    <t>19ｰ 57' 48.885" N</t>
  </si>
  <si>
    <t>19ｰ 57' 46.930" N</t>
  </si>
  <si>
    <t>19ｰ 57' 48.021" N</t>
  </si>
  <si>
    <t>19ｰ 57' 47.026" N</t>
  </si>
  <si>
    <t>19ｰ 57' 46.165" N</t>
  </si>
  <si>
    <t>19ｰ 57' 47.840" N</t>
  </si>
  <si>
    <t>19ｰ 57' 48.979" N</t>
  </si>
  <si>
    <t>19ｰ 57' 49.887" N</t>
  </si>
  <si>
    <t>19ｰ 57' 52.000" N</t>
  </si>
  <si>
    <t>19ｰ 57' 52.962" N</t>
  </si>
  <si>
    <t>19ｰ 57' 52.729" N</t>
  </si>
  <si>
    <t>19ｰ 57' 54.702" N</t>
  </si>
  <si>
    <t>19ｰ 57' 53.048" N</t>
  </si>
  <si>
    <t>19ｰ 57' 51.103" N</t>
  </si>
  <si>
    <t>19ｰ 57' 52.080" N</t>
  </si>
  <si>
    <t>19ｰ 57' 53.172" N</t>
  </si>
  <si>
    <t>19ｰ 57' 54.761" N</t>
  </si>
  <si>
    <t>19ｰ 57' 55.823" N</t>
  </si>
  <si>
    <t>19ｰ 57' 57.631" N</t>
  </si>
  <si>
    <t>19ｰ 57' 56.860" N</t>
  </si>
  <si>
    <t>19ｰ 57' 54.835" N</t>
  </si>
  <si>
    <t>19ｰ 57' 55.772" N</t>
  </si>
  <si>
    <t>44ｰ 52' 39.811" E</t>
  </si>
  <si>
    <t>44ｰ 52' 39.488" E</t>
  </si>
  <si>
    <t>44ｰ 52' 39.609" E</t>
  </si>
  <si>
    <t>44ｰ 52' 40.495" E</t>
  </si>
  <si>
    <t>44ｰ 52' 39.408" E</t>
  </si>
  <si>
    <t>44ｰ 52' 37.515" E</t>
  </si>
  <si>
    <t>44ｰ 52' 41.583" E</t>
  </si>
  <si>
    <t>44ｰ 52' 42.468" E</t>
  </si>
  <si>
    <t>44ｰ 52' 42.831" E</t>
  </si>
  <si>
    <t>44ｰ 52' 46.737" E</t>
  </si>
  <si>
    <t>44ｰ 52' 45.972" E</t>
  </si>
  <si>
    <t>44ｰ 52' 40.334" E</t>
  </si>
  <si>
    <t>44ｰ 52' 43.904" E</t>
  </si>
  <si>
    <t>44ｰ 52' 45.734" E</t>
  </si>
  <si>
    <t>44ｰ 52' 43.708" E</t>
  </si>
  <si>
    <t>44ｰ 52' 42.760" E</t>
  </si>
  <si>
    <t>44ｰ 52' 39.590" E</t>
  </si>
  <si>
    <t>44ｰ 52' 45.718" E</t>
  </si>
  <si>
    <t>44ｰ 52' 39.551" E</t>
  </si>
  <si>
    <t>44ｰ 52' 23.098" E</t>
  </si>
  <si>
    <t>44ｰ 52' 26.199" E</t>
  </si>
  <si>
    <t>44ｰ 52' 28.228" E</t>
  </si>
  <si>
    <t>44ｰ 52' 30.226" E</t>
  </si>
  <si>
    <t>44ｰ 52' 31.297" E</t>
  </si>
  <si>
    <t>44ｰ 52' 32.502" E</t>
  </si>
  <si>
    <t>44ｰ 52' 35.502" E</t>
  </si>
  <si>
    <t>44ｰ 52' 34.515" E</t>
  </si>
  <si>
    <t>44ｰ 52' 32.862" E</t>
  </si>
  <si>
    <t>44ｰ 52' 30.258" E</t>
  </si>
  <si>
    <t>44ｰ 52' 29.302" E</t>
  </si>
  <si>
    <t>44ｰ 52' 28.176" E</t>
  </si>
  <si>
    <t>44ｰ 52' 26.280" E</t>
  </si>
  <si>
    <t>44ｰ 52' 27.367" E</t>
  </si>
  <si>
    <t>44ｰ 52' 31.346" E</t>
  </si>
  <si>
    <t>44ｰ 52' 33.393" E</t>
  </si>
  <si>
    <t>44ｰ 52' 35.406" E</t>
  </si>
  <si>
    <t>44ｰ 52' 33.649" E</t>
  </si>
  <si>
    <t>44ｰ 52' 34.507" E</t>
  </si>
  <si>
    <t>44ｰ 52' 36.494" E</t>
  </si>
  <si>
    <t>44ｰ 52' 36.665" E</t>
  </si>
  <si>
    <t>44ｰ 52' 34.584" E</t>
  </si>
  <si>
    <t>44ｰ 52' 32.271" E</t>
  </si>
  <si>
    <t>44ｰ 52' 30.438" E</t>
  </si>
  <si>
    <t>19ｰ 57' 44.069" N</t>
  </si>
  <si>
    <t>19ｰ 57' 44.701" N</t>
  </si>
  <si>
    <t>19ｰ 57' 37.995" N</t>
  </si>
  <si>
    <t>19ｰ 57' 31.482" N</t>
  </si>
  <si>
    <t>19ｰ 57' 33.460" N</t>
  </si>
  <si>
    <t>19ｰ 57' 36.346" N</t>
  </si>
  <si>
    <t>19ｰ 57' 32.696" N</t>
  </si>
  <si>
    <t>19ｰ 57' 40.534" N</t>
  </si>
  <si>
    <t>19ｰ 57' 48.072" N</t>
  </si>
  <si>
    <t>19ｰ 57' 36.251" N</t>
  </si>
  <si>
    <t>19ｰ 57' 40.405" N</t>
  </si>
  <si>
    <t>19ｰ 57' 40.362" N</t>
  </si>
  <si>
    <t>19ｰ 57' 39.206" N</t>
  </si>
  <si>
    <t>19ｰ 57' 40.577" N</t>
  </si>
  <si>
    <t>19ｰ 57' 33.210" N</t>
  </si>
  <si>
    <t>44ｰ 54' 54.053" E</t>
  </si>
  <si>
    <t>44ｰ 54' 47.677" E</t>
  </si>
  <si>
    <t>44ｰ 54' 50.755" E</t>
  </si>
  <si>
    <t>44ｰ 54' 40.861" E</t>
  </si>
  <si>
    <t>44ｰ 54' 39.020" E</t>
  </si>
  <si>
    <t>44ｰ 54' 33.166" E</t>
  </si>
  <si>
    <t>44ｰ 54' 50.980" E</t>
  </si>
  <si>
    <t>44ｰ 54' 56.248" E</t>
  </si>
  <si>
    <t>44ｰ 54' 54.749" E</t>
  </si>
  <si>
    <t>44ｰ 54' 41.772" E</t>
  </si>
  <si>
    <t>44ｰ 54' 49.353" E</t>
  </si>
  <si>
    <t>44ｰ 54' 40.658" E</t>
  </si>
  <si>
    <t>44ｰ 54' 36.846" E</t>
  </si>
  <si>
    <t>44ｰ 54' 45.284" E</t>
  </si>
  <si>
    <t>44ｰ 54' 46.654" E</t>
  </si>
  <si>
    <t>19ｰ 57' 55.653" N</t>
  </si>
  <si>
    <t>19ｰ 57' 48.500" N</t>
  </si>
  <si>
    <t>19ｰ 57' 47.087" N</t>
  </si>
  <si>
    <t>19ｰ 57' 46.701" N</t>
  </si>
  <si>
    <t>19ｰ 57' 52.098" N</t>
  </si>
  <si>
    <t>19ｰ 57' 50.599" N</t>
  </si>
  <si>
    <t>19ｰ 57' 57.023" N</t>
  </si>
  <si>
    <t>19ｰ 58' 3.748" N</t>
  </si>
  <si>
    <t>19ｰ 57' 53.982" N</t>
  </si>
  <si>
    <t>19ｰ 57' 49.057" N</t>
  </si>
  <si>
    <t>19ｰ 57' 55.310" N</t>
  </si>
  <si>
    <t>19ｰ 57' 59.336" N</t>
  </si>
  <si>
    <t>44ｰ 55' 14.066" E</t>
  </si>
  <si>
    <t>44ｰ 55' 10.083" E</t>
  </si>
  <si>
    <t>44ｰ 55' 7.213" E</t>
  </si>
  <si>
    <t>44ｰ 55' 16.421" E</t>
  </si>
  <si>
    <t>44ｰ 55' 11.753" E</t>
  </si>
  <si>
    <t>44ｰ 55' 9.183" E</t>
  </si>
  <si>
    <t>44ｰ 55' 4.472" E</t>
  </si>
  <si>
    <t>44ｰ 55' 15.608" E</t>
  </si>
  <si>
    <t>44ｰ 55' 17.621" E</t>
  </si>
  <si>
    <t>44ｰ 55' 24.816" E</t>
  </si>
  <si>
    <t>44ｰ 55' 21.647" E</t>
  </si>
  <si>
    <t>44ｰ 55' 22.032" E</t>
  </si>
  <si>
    <t>44ｰ 55' 27.943" E</t>
  </si>
  <si>
    <t>44ｰ 55' 22.289" E</t>
  </si>
  <si>
    <t>19ｰ 58' 2.193" N</t>
  </si>
  <si>
    <t>19ｰ 57' 59.656" N</t>
  </si>
  <si>
    <t>19ｰ 57' 53.937" N</t>
  </si>
  <si>
    <t>19ｰ 57' 48.138" N</t>
  </si>
  <si>
    <t>19ｰ 57' 55.025" N</t>
  </si>
  <si>
    <t>19ｰ 58' 0.703" N</t>
  </si>
  <si>
    <t>19ｰ 57' 56.072" N</t>
  </si>
  <si>
    <t>19ｰ 57' 58.609" N</t>
  </si>
  <si>
    <t>19ｰ 57' 50.979" N</t>
  </si>
  <si>
    <t>19ｰ 57' 51.011" N</t>
  </si>
  <si>
    <t>19ｰ 57' 47.973" N</t>
  </si>
  <si>
    <t>19ｰ 57' 53.784" N</t>
  </si>
  <si>
    <t>19ｰ 57' 52.090" N</t>
  </si>
  <si>
    <t>19ｰ 57' 49.830" N</t>
  </si>
  <si>
    <t>19ｰ 57' 56.611" N</t>
  </si>
  <si>
    <t>44ｰ 52' 41.623" E</t>
  </si>
  <si>
    <t>44ｰ 52' 37.757" E</t>
  </si>
  <si>
    <t>44ｰ 52' 37.435" E</t>
  </si>
  <si>
    <t>44ｰ 52' 37.555" E</t>
  </si>
  <si>
    <t>44ｰ 52' 44.401" E</t>
  </si>
  <si>
    <t>44ｰ 52' 43.636" E</t>
  </si>
  <si>
    <t>44ｰ 52' 38.441" E</t>
  </si>
  <si>
    <t>44ｰ 52' 41.703" E</t>
  </si>
  <si>
    <t>44ｰ 52' 43.740" E</t>
  </si>
  <si>
    <t>44ｰ 52' 24.167" E</t>
  </si>
  <si>
    <t>44ｰ 52' 27.206" E</t>
  </si>
  <si>
    <t>44ｰ 52' 30.309" E</t>
  </si>
  <si>
    <t>44ｰ 52' 32.369" E</t>
  </si>
  <si>
    <t>44ｰ 52' 35.381" E</t>
  </si>
  <si>
    <t>44ｰ 52' 32.391" E</t>
  </si>
  <si>
    <t xml:space="preserve"> P</t>
  </si>
  <si>
    <t>YIELD</t>
  </si>
  <si>
    <t>NDVI-26-JAN</t>
  </si>
  <si>
    <t>NDVI-11-FEB</t>
  </si>
  <si>
    <t>NDVI-27-FEB</t>
  </si>
  <si>
    <t>NDVI-14-MAR</t>
  </si>
  <si>
    <t>SAVI-26-JAN</t>
  </si>
  <si>
    <t>SAVI-11-FEB</t>
  </si>
  <si>
    <t>SAVI-27-FEB</t>
  </si>
  <si>
    <t>SAVI-14-MAR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</si>
  <si>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</si>
  <si>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</si>
  <si>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</si>
  <si>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</si>
  <si>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</si>
  <si>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</si>
  <si>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</si>
  <si>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</si>
  <si>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</si>
  <si>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</si>
  <si>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</si>
  <si>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Pivot 67-S</t>
  </si>
  <si>
    <t>Pivot 68-S</t>
  </si>
  <si>
    <t>TOTAL</t>
  </si>
  <si>
    <t>Pivot 44-S</t>
  </si>
  <si>
    <t>SN-11-Feb</t>
  </si>
  <si>
    <t>SENTINEL (11 FEB.)</t>
  </si>
  <si>
    <t>LANDSAT-8</t>
  </si>
  <si>
    <t>67-S (PROCESSING)</t>
  </si>
  <si>
    <t>ZONE</t>
  </si>
  <si>
    <t>ZONE AREA</t>
  </si>
  <si>
    <t>ZONE AREA %</t>
  </si>
  <si>
    <t>67-S (SEED)</t>
  </si>
  <si>
    <t>68-S</t>
  </si>
  <si>
    <t>44-S</t>
  </si>
  <si>
    <t>V. HIGH</t>
  </si>
  <si>
    <t>HIGH</t>
  </si>
  <si>
    <t>MEDIUM</t>
  </si>
  <si>
    <t>LOW</t>
  </si>
  <si>
    <t>V. LOW</t>
  </si>
  <si>
    <t>SENTINEL-2</t>
  </si>
  <si>
    <t>PIXEL COUNT</t>
  </si>
  <si>
    <t>AVG. YIELD</t>
  </si>
  <si>
    <t>Image date</t>
  </si>
  <si>
    <t>R2</t>
  </si>
  <si>
    <t>67-S</t>
  </si>
  <si>
    <t>V.High_Yield Zone (L8)</t>
  </si>
  <si>
    <t>High_Yield Zone (L8)</t>
  </si>
  <si>
    <t>Medium_Yield Zone (L8)</t>
  </si>
  <si>
    <t>Low_Yield Zone (L8)</t>
  </si>
  <si>
    <t>V.Low_Yield Zone (L8)</t>
  </si>
  <si>
    <t>V.High_Yield Zone (SN2)</t>
  </si>
  <si>
    <t>High_Yield Zone (SN2)</t>
  </si>
  <si>
    <t>Medium_Yield Zone (SN2)</t>
  </si>
  <si>
    <t>Low_Yield Zone (SN2)</t>
  </si>
  <si>
    <t>V.Low_Yield Zone (SN2)</t>
  </si>
  <si>
    <t>Actual Yield (t/ha)</t>
  </si>
  <si>
    <t>Valid N (listwise)</t>
  </si>
  <si>
    <t>Zone Name</t>
  </si>
  <si>
    <t>Pixels No.</t>
  </si>
  <si>
    <t>Minimum</t>
  </si>
  <si>
    <t>Maximum</t>
  </si>
  <si>
    <t>Mean</t>
  </si>
  <si>
    <t>Std. Deviation</t>
  </si>
  <si>
    <t>Landsat-8</t>
  </si>
  <si>
    <t>Sentinel-2</t>
  </si>
  <si>
    <t>Zone Class</t>
  </si>
  <si>
    <t xml:space="preserve">High_Yield </t>
  </si>
  <si>
    <t xml:space="preserve">Medium_Yield </t>
  </si>
  <si>
    <t xml:space="preserve">Low_Yield </t>
  </si>
  <si>
    <t>Medium_Yield</t>
  </si>
  <si>
    <t xml:space="preserve">V ery Low_Yield </t>
  </si>
  <si>
    <t xml:space="preserve">Very High_Yield </t>
  </si>
  <si>
    <t xml:space="preserve">Very Low_Yield </t>
  </si>
  <si>
    <t>Pixels Count</t>
  </si>
  <si>
    <t>Std. Error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</si>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</sst>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  <family val="1"/>
    </font>
    <font>
      <sz val="10"/>
      <name val="Times New Roman"/>
      <family val="1"/>
    </font>
    <font>
      <sz val="9"/>
      <color rgb="FF000000"/>
      <name val="Arial"/>
      <family val="2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readingOrder="1"/>
    </xf>
    <xf numFmtId="164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/>
    <xf numFmtId="164" fontId="3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 readingOrder="1"/>
    </xf>
    <xf numFmtId="164" fontId="5" fillId="0" borderId="4" xfId="0" applyNumberFormat="1" applyFont="1" applyBorder="1" applyAlignment="1">
      <alignment horizontal="center" vertical="center" readingOrder="1"/>
    </xf>
    <xf numFmtId="164" fontId="3" fillId="2" borderId="4" xfId="0" applyNumberFormat="1" applyFont="1" applyFill="1" applyBorder="1" applyAlignment="1">
      <alignment horizontal="center" vertical="center" readingOrder="1"/>
    </xf>
    <xf numFmtId="164" fontId="6" fillId="2" borderId="4" xfId="0" applyNumberFormat="1" applyFont="1" applyFill="1" applyBorder="1" applyAlignment="1">
      <alignment horizontal="center" vertical="center" readingOrder="1"/>
    </xf>
    <xf numFmtId="164" fontId="5" fillId="2" borderId="4" xfId="0" applyNumberFormat="1" applyFont="1" applyFill="1" applyBorder="1" applyAlignment="1">
      <alignment horizontal="center" vertical="center" readingOrder="1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" fontId="2" fillId="0" borderId="1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7" fillId="3" borderId="4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right" vertical="center" wrapText="1"/>
    </xf>
    <xf numFmtId="0" fontId="7" fillId="3" borderId="26" xfId="0" applyFont="1" applyFill="1" applyBorder="1" applyAlignment="1">
      <alignment horizontal="right" vertical="center" wrapText="1"/>
    </xf>
    <xf numFmtId="0" fontId="7" fillId="3" borderId="27" xfId="0" applyFont="1" applyFill="1" applyBorder="1" applyAlignment="1">
      <alignment horizontal="right" vertical="center" wrapText="1"/>
    </xf>
    <xf numFmtId="0" fontId="7" fillId="3" borderId="28" xfId="0" applyFont="1" applyFill="1" applyBorder="1" applyAlignment="1">
      <alignment horizontal="right" vertical="center" wrapText="1"/>
    </xf>
    <xf numFmtId="0" fontId="7" fillId="3" borderId="29" xfId="0" applyFont="1" applyFill="1" applyBorder="1" applyAlignment="1">
      <alignment horizontal="right" vertical="center" wrapText="1"/>
    </xf>
    <xf numFmtId="0" fontId="8" fillId="3" borderId="30" xfId="0" applyFont="1" applyFill="1" applyBorder="1" applyAlignment="1">
      <alignment vertical="center" wrapText="1"/>
    </xf>
    <xf numFmtId="0" fontId="8" fillId="3" borderId="31" xfId="0" applyFont="1" applyFill="1" applyBorder="1" applyAlignment="1">
      <alignment vertical="center" wrapText="1"/>
    </xf>
    <xf numFmtId="0" fontId="7" fillId="3" borderId="32" xfId="0" applyFont="1" applyFill="1" applyBorder="1" applyAlignment="1">
      <alignment horizontal="right" vertical="center" wrapText="1"/>
    </xf>
    <xf numFmtId="0" fontId="7" fillId="3" borderId="33" xfId="0" applyFont="1" applyFill="1" applyBorder="1" applyAlignment="1">
      <alignment horizontal="right" vertical="center" wrapText="1"/>
    </xf>
    <xf numFmtId="0" fontId="7" fillId="3" borderId="34" xfId="0" applyFont="1" applyFill="1" applyBorder="1" applyAlignment="1">
      <alignment horizontal="right" vertical="center" wrapText="1"/>
    </xf>
    <xf numFmtId="0" fontId="7" fillId="3" borderId="35" xfId="0" applyFont="1" applyFill="1" applyBorder="1" applyAlignment="1">
      <alignment horizontal="right" vertical="center" wrapText="1"/>
    </xf>
    <xf numFmtId="1" fontId="9" fillId="3" borderId="4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 textRotation="90"/>
    </xf>
    <xf numFmtId="2" fontId="11" fillId="0" borderId="4" xfId="0" applyNumberFormat="1" applyFont="1" applyBorder="1" applyAlignment="1">
      <alignment horizontal="center" vertical="center" textRotation="90"/>
    </xf>
    <xf numFmtId="1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 wrapText="1"/>
    </xf>
    <xf numFmtId="165" fontId="9" fillId="3" borderId="13" xfId="0" applyNumberFormat="1" applyFont="1" applyFill="1" applyBorder="1" applyAlignment="1">
      <alignment horizontal="center" vertical="center" wrapText="1"/>
    </xf>
    <xf numFmtId="165" fontId="0" fillId="0" borderId="4" xfId="0" applyNumberFormat="1" applyBorder="1"/>
    <xf numFmtId="0" fontId="10" fillId="0" borderId="0" xfId="0" applyFont="1" applyBorder="1" applyAlignment="1">
      <alignment horizontal="left" vertical="center"/>
    </xf>
    <xf numFmtId="1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/>
    <xf numFmtId="2" fontId="2" fillId="0" borderId="7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67-S</a:t>
            </a:r>
          </a:p>
        </c:rich>
      </c:tx>
      <c:layout>
        <c:manualLayout>
          <c:xMode val="edge"/>
          <c:yMode val="edge"/>
          <c:x val="0.40298073379125487"/>
          <c:y val="1.38888888888888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4.8459931870218353E-2"/>
                  <c:y val="-0.1722276902887139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3628971910426091"/>
                  <c:y val="-0.24630176436278797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67-S Model'!$E$4:$E$48</c:f>
              <c:numCache>
                <c:formatCode>0.00</c:formatCode>
                <c:ptCount val="45"/>
                <c:pt idx="0">
                  <c:v>2.1952370000000001</c:v>
                </c:pt>
                <c:pt idx="1">
                  <c:v>2.1667079999999999</c:v>
                </c:pt>
                <c:pt idx="2">
                  <c:v>2.3903750000000001</c:v>
                </c:pt>
                <c:pt idx="3">
                  <c:v>1.974936</c:v>
                </c:pt>
                <c:pt idx="4">
                  <c:v>1.5991059999999999</c:v>
                </c:pt>
                <c:pt idx="5">
                  <c:v>2.2973690000000002</c:v>
                </c:pt>
                <c:pt idx="6">
                  <c:v>2.4191120000000002</c:v>
                </c:pt>
                <c:pt idx="7">
                  <c:v>2.2418390000000001</c:v>
                </c:pt>
                <c:pt idx="8">
                  <c:v>2.5464289999999998</c:v>
                </c:pt>
                <c:pt idx="9">
                  <c:v>2.488483</c:v>
                </c:pt>
                <c:pt idx="10">
                  <c:v>1.3388439999999999</c:v>
                </c:pt>
                <c:pt idx="11">
                  <c:v>1.3149120000000001</c:v>
                </c:pt>
                <c:pt idx="12">
                  <c:v>1.4953810000000001</c:v>
                </c:pt>
                <c:pt idx="13">
                  <c:v>2.2381229999999999</c:v>
                </c:pt>
                <c:pt idx="14">
                  <c:v>2.4045160000000001</c:v>
                </c:pt>
                <c:pt idx="15">
                  <c:v>2.5756640000000002</c:v>
                </c:pt>
                <c:pt idx="16">
                  <c:v>2.568085</c:v>
                </c:pt>
                <c:pt idx="17">
                  <c:v>2.572136</c:v>
                </c:pt>
                <c:pt idx="18">
                  <c:v>2.398174</c:v>
                </c:pt>
                <c:pt idx="19">
                  <c:v>2.1840130000000002</c:v>
                </c:pt>
                <c:pt idx="20">
                  <c:v>1.4648060000000001</c:v>
                </c:pt>
                <c:pt idx="21">
                  <c:v>2.227824</c:v>
                </c:pt>
                <c:pt idx="22">
                  <c:v>2.3763640000000001</c:v>
                </c:pt>
                <c:pt idx="23">
                  <c:v>2.4745140000000001</c:v>
                </c:pt>
                <c:pt idx="24">
                  <c:v>2.2772749999999999</c:v>
                </c:pt>
                <c:pt idx="25">
                  <c:v>2.370908</c:v>
                </c:pt>
                <c:pt idx="26">
                  <c:v>2.2273179999999999</c:v>
                </c:pt>
                <c:pt idx="27">
                  <c:v>1.501946</c:v>
                </c:pt>
                <c:pt idx="28">
                  <c:v>2.2859120000000002</c:v>
                </c:pt>
                <c:pt idx="29">
                  <c:v>1.4529430000000001</c:v>
                </c:pt>
                <c:pt idx="30">
                  <c:v>2.1796690000000001</c:v>
                </c:pt>
                <c:pt idx="31">
                  <c:v>2.272526</c:v>
                </c:pt>
                <c:pt idx="32">
                  <c:v>2.340957</c:v>
                </c:pt>
                <c:pt idx="33">
                  <c:v>2.1082860000000001</c:v>
                </c:pt>
                <c:pt idx="34">
                  <c:v>2.197041</c:v>
                </c:pt>
                <c:pt idx="35">
                  <c:v>2.2538299999999998</c:v>
                </c:pt>
                <c:pt idx="36">
                  <c:v>2.4158580000000001</c:v>
                </c:pt>
                <c:pt idx="37">
                  <c:v>2.1213839999999999</c:v>
                </c:pt>
                <c:pt idx="38">
                  <c:v>1.3399190000000001</c:v>
                </c:pt>
                <c:pt idx="39">
                  <c:v>1.2905450000000001</c:v>
                </c:pt>
                <c:pt idx="40">
                  <c:v>1.8534489999999999</c:v>
                </c:pt>
                <c:pt idx="41">
                  <c:v>1.512656</c:v>
                </c:pt>
                <c:pt idx="42">
                  <c:v>2.498256</c:v>
                </c:pt>
                <c:pt idx="43">
                  <c:v>1.8170329999999999</c:v>
                </c:pt>
                <c:pt idx="44">
                  <c:v>1.8240270000000001</c:v>
                </c:pt>
              </c:numCache>
            </c:numRef>
          </c:xVal>
          <c:yVal>
            <c:numRef>
              <c:f>'Pivot 67-S Model'!$Q$4:$Q$48</c:f>
              <c:numCache>
                <c:formatCode>0.00</c:formatCode>
                <c:ptCount val="45"/>
                <c:pt idx="0">
                  <c:v>42</c:v>
                </c:pt>
                <c:pt idx="1">
                  <c:v>41.169998</c:v>
                </c:pt>
                <c:pt idx="2">
                  <c:v>45.299999</c:v>
                </c:pt>
                <c:pt idx="3">
                  <c:v>9.199999</c:v>
                </c:pt>
                <c:pt idx="4">
                  <c:v>6.4299989999999996</c:v>
                </c:pt>
                <c:pt idx="5">
                  <c:v>43.2</c:v>
                </c:pt>
                <c:pt idx="6">
                  <c:v>42.569999000000003</c:v>
                </c:pt>
                <c:pt idx="7">
                  <c:v>28.1</c:v>
                </c:pt>
                <c:pt idx="8">
                  <c:v>48.45</c:v>
                </c:pt>
                <c:pt idx="9">
                  <c:v>35.450000000000003</c:v>
                </c:pt>
                <c:pt idx="10">
                  <c:v>27.6</c:v>
                </c:pt>
                <c:pt idx="11">
                  <c:v>27.95</c:v>
                </c:pt>
                <c:pt idx="12">
                  <c:v>28.18</c:v>
                </c:pt>
                <c:pt idx="13">
                  <c:v>47.009998000000003</c:v>
                </c:pt>
                <c:pt idx="14">
                  <c:v>38.970001000000003</c:v>
                </c:pt>
                <c:pt idx="15">
                  <c:v>45.549999</c:v>
                </c:pt>
                <c:pt idx="16">
                  <c:v>47.389999000000003</c:v>
                </c:pt>
                <c:pt idx="17">
                  <c:v>40.529997999999999</c:v>
                </c:pt>
                <c:pt idx="18">
                  <c:v>42.880001</c:v>
                </c:pt>
                <c:pt idx="19">
                  <c:v>33.369998000000002</c:v>
                </c:pt>
                <c:pt idx="20">
                  <c:v>21.319998999999999</c:v>
                </c:pt>
                <c:pt idx="21">
                  <c:v>29.319998999999999</c:v>
                </c:pt>
                <c:pt idx="22">
                  <c:v>34.299999</c:v>
                </c:pt>
                <c:pt idx="23">
                  <c:v>42.659998999999999</c:v>
                </c:pt>
                <c:pt idx="24">
                  <c:v>37.139999000000003</c:v>
                </c:pt>
                <c:pt idx="25">
                  <c:v>45.5</c:v>
                </c:pt>
                <c:pt idx="26">
                  <c:v>45.729998999999999</c:v>
                </c:pt>
                <c:pt idx="27">
                  <c:v>24.629999000000002</c:v>
                </c:pt>
                <c:pt idx="28">
                  <c:v>35.939998000000003</c:v>
                </c:pt>
                <c:pt idx="29">
                  <c:v>0</c:v>
                </c:pt>
                <c:pt idx="30">
                  <c:v>44.95</c:v>
                </c:pt>
                <c:pt idx="31">
                  <c:v>43.139999000000003</c:v>
                </c:pt>
                <c:pt idx="32">
                  <c:v>34.919998</c:v>
                </c:pt>
                <c:pt idx="33">
                  <c:v>19.889999</c:v>
                </c:pt>
                <c:pt idx="34">
                  <c:v>46.619998000000002</c:v>
                </c:pt>
                <c:pt idx="35">
                  <c:v>38.79</c:v>
                </c:pt>
                <c:pt idx="36">
                  <c:v>45.580001000000003</c:v>
                </c:pt>
                <c:pt idx="37">
                  <c:v>32.130001</c:v>
                </c:pt>
                <c:pt idx="38">
                  <c:v>27.239999000000001</c:v>
                </c:pt>
                <c:pt idx="39">
                  <c:v>11.89</c:v>
                </c:pt>
                <c:pt idx="40">
                  <c:v>41.2</c:v>
                </c:pt>
                <c:pt idx="41">
                  <c:v>29.61</c:v>
                </c:pt>
                <c:pt idx="42">
                  <c:v>43.349997999999999</c:v>
                </c:pt>
                <c:pt idx="43">
                  <c:v>29.42</c:v>
                </c:pt>
                <c:pt idx="44">
                  <c:v>8.1300000000000008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39888"/>
        <c:axId val="203736752"/>
      </c:scatterChart>
      <c:valAx>
        <c:axId val="203739888"/>
        <c:scaling>
          <c:orientation val="minMax"/>
          <c:max val="2.7"/>
          <c:min val="1.2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CNDVI</a:t>
                </a:r>
              </a:p>
            </c:rich>
          </c:tx>
          <c:layout>
            <c:manualLayout>
              <c:xMode val="edge"/>
              <c:yMode val="edge"/>
              <c:x val="0.45598883118333611"/>
              <c:y val="0.903611111111111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36752"/>
        <c:crosses val="autoZero"/>
        <c:crossBetween val="midCat"/>
      </c:valAx>
      <c:valAx>
        <c:axId val="203736752"/>
        <c:scaling>
          <c:orientation val="minMax"/>
          <c:max val="55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610454943132108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39888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67-S (14</a:t>
            </a:r>
            <a:r>
              <a:rPr lang="en-US" baseline="0">
                <a:solidFill>
                  <a:schemeClr val="tx2"/>
                </a:solidFill>
                <a:latin typeface="+mj-lt"/>
              </a:rPr>
              <a:t> MAR</a:t>
            </a:r>
            <a:r>
              <a:rPr lang="en-US">
                <a:solidFill>
                  <a:schemeClr val="tx2"/>
                </a:solidFill>
                <a:latin typeface="+mj-lt"/>
              </a:rPr>
              <a:t>)</a:t>
            </a:r>
          </a:p>
        </c:rich>
      </c:tx>
      <c:layout>
        <c:manualLayout>
          <c:xMode val="edge"/>
          <c:yMode val="edge"/>
          <c:x val="0.3065268330820349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gradFill flip="none" rotWithShape="1">
                <a:gsLst>
                  <a:gs pos="0">
                    <a:schemeClr val="accent2">
                      <a:lumMod val="67000"/>
                    </a:schemeClr>
                  </a:gs>
                  <a:gs pos="48000">
                    <a:schemeClr val="accent2">
                      <a:lumMod val="97000"/>
                      <a:lumOff val="3000"/>
                    </a:schemeClr>
                  </a:gs>
                  <a:gs pos="100000">
                    <a:schemeClr val="accent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2.6130340090467417E-2"/>
                  <c:y val="-0.1780187372411782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2169051209024404"/>
                  <c:y val="-0.24746318168562262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67-S Model'!$N$4:$N$48</c:f>
              <c:numCache>
                <c:formatCode>0.00</c:formatCode>
                <c:ptCount val="45"/>
                <c:pt idx="0">
                  <c:v>0.478132</c:v>
                </c:pt>
                <c:pt idx="1">
                  <c:v>0.44597900000000001</c:v>
                </c:pt>
                <c:pt idx="2">
                  <c:v>0.51322999999999996</c:v>
                </c:pt>
                <c:pt idx="3">
                  <c:v>0.41697200000000001</c:v>
                </c:pt>
                <c:pt idx="4">
                  <c:v>0.49090299999999998</c:v>
                </c:pt>
                <c:pt idx="5">
                  <c:v>0.48499599999999998</c:v>
                </c:pt>
                <c:pt idx="6">
                  <c:v>0.49907499999999999</c:v>
                </c:pt>
                <c:pt idx="7">
                  <c:v>0.497971</c:v>
                </c:pt>
                <c:pt idx="8">
                  <c:v>0.47956500000000002</c:v>
                </c:pt>
                <c:pt idx="9">
                  <c:v>0.50029800000000002</c:v>
                </c:pt>
                <c:pt idx="10">
                  <c:v>0.39904499999999998</c:v>
                </c:pt>
                <c:pt idx="11">
                  <c:v>0.39676099999999997</c:v>
                </c:pt>
                <c:pt idx="12">
                  <c:v>0.46418300000000001</c:v>
                </c:pt>
                <c:pt idx="13">
                  <c:v>0.49027799999999999</c:v>
                </c:pt>
                <c:pt idx="14">
                  <c:v>0.52118200000000003</c:v>
                </c:pt>
                <c:pt idx="15">
                  <c:v>0.49072900000000003</c:v>
                </c:pt>
                <c:pt idx="16">
                  <c:v>0.54801699999999998</c:v>
                </c:pt>
                <c:pt idx="17">
                  <c:v>0.52070099999999997</c:v>
                </c:pt>
                <c:pt idx="18">
                  <c:v>0.53331799999999996</c:v>
                </c:pt>
                <c:pt idx="19">
                  <c:v>0.50195500000000004</c:v>
                </c:pt>
                <c:pt idx="20">
                  <c:v>0.47733799999999998</c:v>
                </c:pt>
                <c:pt idx="21">
                  <c:v>0.51863999999999999</c:v>
                </c:pt>
                <c:pt idx="22">
                  <c:v>0.52625599999999995</c:v>
                </c:pt>
                <c:pt idx="23">
                  <c:v>0.53065600000000002</c:v>
                </c:pt>
                <c:pt idx="24">
                  <c:v>0.48670600000000003</c:v>
                </c:pt>
                <c:pt idx="25">
                  <c:v>0.51041300000000001</c:v>
                </c:pt>
                <c:pt idx="26">
                  <c:v>0.510849</c:v>
                </c:pt>
                <c:pt idx="27">
                  <c:v>0.47115400000000002</c:v>
                </c:pt>
                <c:pt idx="28">
                  <c:v>0.50896200000000003</c:v>
                </c:pt>
                <c:pt idx="29">
                  <c:v>0.427116</c:v>
                </c:pt>
                <c:pt idx="30">
                  <c:v>0.46749800000000002</c:v>
                </c:pt>
                <c:pt idx="31">
                  <c:v>0.49536000000000002</c:v>
                </c:pt>
                <c:pt idx="32">
                  <c:v>0.49901899999999999</c:v>
                </c:pt>
                <c:pt idx="33">
                  <c:v>0.456096</c:v>
                </c:pt>
                <c:pt idx="34">
                  <c:v>0.457538</c:v>
                </c:pt>
                <c:pt idx="35">
                  <c:v>0.51590000000000003</c:v>
                </c:pt>
                <c:pt idx="36">
                  <c:v>0.50666599999999995</c:v>
                </c:pt>
                <c:pt idx="37">
                  <c:v>0.46625800000000001</c:v>
                </c:pt>
                <c:pt idx="38">
                  <c:v>0.401889</c:v>
                </c:pt>
                <c:pt idx="39">
                  <c:v>0.31786700000000001</c:v>
                </c:pt>
                <c:pt idx="40">
                  <c:v>0.43440699999999999</c:v>
                </c:pt>
                <c:pt idx="41">
                  <c:v>0.472742</c:v>
                </c:pt>
                <c:pt idx="42">
                  <c:v>0.50688900000000003</c:v>
                </c:pt>
                <c:pt idx="43">
                  <c:v>0.402536</c:v>
                </c:pt>
                <c:pt idx="44">
                  <c:v>0.461177</c:v>
                </c:pt>
              </c:numCache>
            </c:numRef>
          </c:xVal>
          <c:yVal>
            <c:numRef>
              <c:f>'Pivot 67-S Model'!$Q$4:$Q$48</c:f>
              <c:numCache>
                <c:formatCode>0.00</c:formatCode>
                <c:ptCount val="45"/>
                <c:pt idx="0">
                  <c:v>42</c:v>
                </c:pt>
                <c:pt idx="1">
                  <c:v>41.169998</c:v>
                </c:pt>
                <c:pt idx="2">
                  <c:v>45.299999</c:v>
                </c:pt>
                <c:pt idx="3">
                  <c:v>9.199999</c:v>
                </c:pt>
                <c:pt idx="4">
                  <c:v>6.4299989999999996</c:v>
                </c:pt>
                <c:pt idx="5">
                  <c:v>43.2</c:v>
                </c:pt>
                <c:pt idx="6">
                  <c:v>42.569999000000003</c:v>
                </c:pt>
                <c:pt idx="7">
                  <c:v>28.1</c:v>
                </c:pt>
                <c:pt idx="8">
                  <c:v>48.45</c:v>
                </c:pt>
                <c:pt idx="9">
                  <c:v>35.450000000000003</c:v>
                </c:pt>
                <c:pt idx="10">
                  <c:v>27.6</c:v>
                </c:pt>
                <c:pt idx="11">
                  <c:v>27.95</c:v>
                </c:pt>
                <c:pt idx="12">
                  <c:v>28.18</c:v>
                </c:pt>
                <c:pt idx="13">
                  <c:v>47.009998000000003</c:v>
                </c:pt>
                <c:pt idx="14">
                  <c:v>38.970001000000003</c:v>
                </c:pt>
                <c:pt idx="15">
                  <c:v>45.549999</c:v>
                </c:pt>
                <c:pt idx="16">
                  <c:v>47.389999000000003</c:v>
                </c:pt>
                <c:pt idx="17">
                  <c:v>40.529997999999999</c:v>
                </c:pt>
                <c:pt idx="18">
                  <c:v>42.880001</c:v>
                </c:pt>
                <c:pt idx="19">
                  <c:v>33.369998000000002</c:v>
                </c:pt>
                <c:pt idx="20">
                  <c:v>21.319998999999999</c:v>
                </c:pt>
                <c:pt idx="21">
                  <c:v>29.319998999999999</c:v>
                </c:pt>
                <c:pt idx="22">
                  <c:v>34.299999</c:v>
                </c:pt>
                <c:pt idx="23">
                  <c:v>42.659998999999999</c:v>
                </c:pt>
                <c:pt idx="24">
                  <c:v>37.139999000000003</c:v>
                </c:pt>
                <c:pt idx="25">
                  <c:v>45.5</c:v>
                </c:pt>
                <c:pt idx="26">
                  <c:v>45.729998999999999</c:v>
                </c:pt>
                <c:pt idx="27">
                  <c:v>24.629999000000002</c:v>
                </c:pt>
                <c:pt idx="28">
                  <c:v>35.939998000000003</c:v>
                </c:pt>
                <c:pt idx="29">
                  <c:v>0</c:v>
                </c:pt>
                <c:pt idx="30">
                  <c:v>44.95</c:v>
                </c:pt>
                <c:pt idx="31">
                  <c:v>43.139999000000003</c:v>
                </c:pt>
                <c:pt idx="32">
                  <c:v>34.919998</c:v>
                </c:pt>
                <c:pt idx="33">
                  <c:v>19.889999</c:v>
                </c:pt>
                <c:pt idx="34">
                  <c:v>46.619998000000002</c:v>
                </c:pt>
                <c:pt idx="35">
                  <c:v>38.79</c:v>
                </c:pt>
                <c:pt idx="36">
                  <c:v>45.580001000000003</c:v>
                </c:pt>
                <c:pt idx="37">
                  <c:v>32.130001</c:v>
                </c:pt>
                <c:pt idx="38">
                  <c:v>27.239999000000001</c:v>
                </c:pt>
                <c:pt idx="39">
                  <c:v>11.89</c:v>
                </c:pt>
                <c:pt idx="40">
                  <c:v>41.2</c:v>
                </c:pt>
                <c:pt idx="41">
                  <c:v>29.61</c:v>
                </c:pt>
                <c:pt idx="42">
                  <c:v>43.349997999999999</c:v>
                </c:pt>
                <c:pt idx="43">
                  <c:v>29.42</c:v>
                </c:pt>
                <c:pt idx="44">
                  <c:v>8.1300000000000008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183864"/>
        <c:axId val="205184648"/>
      </c:scatterChart>
      <c:valAx>
        <c:axId val="205183864"/>
        <c:scaling>
          <c:orientation val="minMax"/>
          <c:max val="0.56000000000000005"/>
          <c:min val="0.31000000000000005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SAVI</a:t>
                </a:r>
              </a:p>
            </c:rich>
          </c:tx>
          <c:layout>
            <c:manualLayout>
              <c:xMode val="edge"/>
              <c:yMode val="edge"/>
              <c:x val="0.45598883118333611"/>
              <c:y val="0.90361111111111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84648"/>
        <c:crosses val="autoZero"/>
        <c:crossBetween val="midCat"/>
      </c:valAx>
      <c:valAx>
        <c:axId val="205184648"/>
        <c:scaling>
          <c:orientation val="minMax"/>
          <c:max val="55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6104549431321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83864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SENTINEL-67-S </a:t>
            </a:r>
          </a:p>
        </c:rich>
      </c:tx>
      <c:layout>
        <c:manualLayout>
          <c:xMode val="edge"/>
          <c:yMode val="edge"/>
          <c:x val="0.35191690400402081"/>
          <c:y val="1.38888888888888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0558262132127101"/>
                  <c:y val="-0.21704870224555264"/>
                </c:manualLayout>
              </c:layout>
              <c:numFmt formatCode="General" sourceLinked="0"/>
              <c:txPr>
                <a:bodyPr/>
                <a:lstStyle/>
                <a:p>
                  <a:pPr algn="ctr" rtl="0">
                    <a:defRPr lang="en-US" sz="900" b="0" i="0" u="none" strike="noStrike" kern="1200" baseline="0">
                      <a:solidFill>
                        <a:srgbClr val="4F81BD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67-S Model'!$O$4:$O$48</c:f>
              <c:numCache>
                <c:formatCode>0.00</c:formatCode>
                <c:ptCount val="45"/>
                <c:pt idx="0">
                  <c:v>0.76493699999999998</c:v>
                </c:pt>
                <c:pt idx="1">
                  <c:v>0.80099500000000001</c:v>
                </c:pt>
                <c:pt idx="2">
                  <c:v>0.85812900000000003</c:v>
                </c:pt>
                <c:pt idx="3">
                  <c:v>0.52904700000000005</c:v>
                </c:pt>
                <c:pt idx="4">
                  <c:v>0.31170100000000001</c:v>
                </c:pt>
                <c:pt idx="5">
                  <c:v>0.800867</c:v>
                </c:pt>
                <c:pt idx="6">
                  <c:v>0.85610399999999998</c:v>
                </c:pt>
                <c:pt idx="7">
                  <c:v>0.69527300000000003</c:v>
                </c:pt>
                <c:pt idx="8">
                  <c:v>0.89080000000000004</c:v>
                </c:pt>
                <c:pt idx="9">
                  <c:v>0.88203600000000004</c:v>
                </c:pt>
                <c:pt idx="10">
                  <c:v>0.34712999999999999</c:v>
                </c:pt>
                <c:pt idx="11">
                  <c:v>0.34674700000000003</c:v>
                </c:pt>
                <c:pt idx="12">
                  <c:v>0.212726</c:v>
                </c:pt>
                <c:pt idx="13">
                  <c:v>0.79417199999999999</c:v>
                </c:pt>
                <c:pt idx="14">
                  <c:v>0.84494899999999995</c:v>
                </c:pt>
                <c:pt idx="15">
                  <c:v>0.88624499999999995</c:v>
                </c:pt>
                <c:pt idx="16">
                  <c:v>0.87709199999999998</c:v>
                </c:pt>
                <c:pt idx="17">
                  <c:v>0.891486</c:v>
                </c:pt>
                <c:pt idx="18">
                  <c:v>0.87581200000000003</c:v>
                </c:pt>
                <c:pt idx="19">
                  <c:v>0.76511399999999996</c:v>
                </c:pt>
                <c:pt idx="20">
                  <c:v>0.30769200000000002</c:v>
                </c:pt>
                <c:pt idx="21">
                  <c:v>0.73707299999999998</c:v>
                </c:pt>
                <c:pt idx="22">
                  <c:v>0.87858899999999995</c:v>
                </c:pt>
                <c:pt idx="23">
                  <c:v>0.86878599999999995</c:v>
                </c:pt>
                <c:pt idx="24">
                  <c:v>0.70562899999999995</c:v>
                </c:pt>
                <c:pt idx="25">
                  <c:v>0.83954799999999996</c:v>
                </c:pt>
                <c:pt idx="26">
                  <c:v>0.83194000000000001</c:v>
                </c:pt>
                <c:pt idx="27">
                  <c:v>0.326567</c:v>
                </c:pt>
                <c:pt idx="28">
                  <c:v>0.77093900000000004</c:v>
                </c:pt>
                <c:pt idx="29">
                  <c:v>0.52834499999999995</c:v>
                </c:pt>
                <c:pt idx="30">
                  <c:v>0.70099400000000001</c:v>
                </c:pt>
                <c:pt idx="31">
                  <c:v>0.73873800000000001</c:v>
                </c:pt>
                <c:pt idx="32">
                  <c:v>0.82081199999999999</c:v>
                </c:pt>
                <c:pt idx="33">
                  <c:v>0.58144200000000001</c:v>
                </c:pt>
                <c:pt idx="34">
                  <c:v>0.81789800000000001</c:v>
                </c:pt>
                <c:pt idx="35">
                  <c:v>0.73220499999999999</c:v>
                </c:pt>
                <c:pt idx="36">
                  <c:v>0.88469799999999998</c:v>
                </c:pt>
                <c:pt idx="37">
                  <c:v>0.79031799999999996</c:v>
                </c:pt>
                <c:pt idx="38">
                  <c:v>0.32160499999999997</c:v>
                </c:pt>
                <c:pt idx="39">
                  <c:v>0.383687</c:v>
                </c:pt>
                <c:pt idx="40">
                  <c:v>0.69017799999999996</c:v>
                </c:pt>
                <c:pt idx="41">
                  <c:v>0.37563400000000002</c:v>
                </c:pt>
                <c:pt idx="42">
                  <c:v>0.86416099999999996</c:v>
                </c:pt>
                <c:pt idx="43">
                  <c:v>0.70586700000000002</c:v>
                </c:pt>
                <c:pt idx="44">
                  <c:v>0.63404000000000005</c:v>
                </c:pt>
              </c:numCache>
            </c:numRef>
          </c:xVal>
          <c:yVal>
            <c:numRef>
              <c:f>'Pivot 67-S Model'!$Q$4:$Q$48</c:f>
              <c:numCache>
                <c:formatCode>0.00</c:formatCode>
                <c:ptCount val="45"/>
                <c:pt idx="0">
                  <c:v>42</c:v>
                </c:pt>
                <c:pt idx="1">
                  <c:v>41.169998</c:v>
                </c:pt>
                <c:pt idx="2">
                  <c:v>45.299999</c:v>
                </c:pt>
                <c:pt idx="3">
                  <c:v>9.199999</c:v>
                </c:pt>
                <c:pt idx="4">
                  <c:v>6.4299989999999996</c:v>
                </c:pt>
                <c:pt idx="5">
                  <c:v>43.2</c:v>
                </c:pt>
                <c:pt idx="6">
                  <c:v>42.569999000000003</c:v>
                </c:pt>
                <c:pt idx="7">
                  <c:v>28.1</c:v>
                </c:pt>
                <c:pt idx="8">
                  <c:v>48.45</c:v>
                </c:pt>
                <c:pt idx="9">
                  <c:v>35.450000000000003</c:v>
                </c:pt>
                <c:pt idx="10">
                  <c:v>27.6</c:v>
                </c:pt>
                <c:pt idx="11">
                  <c:v>27.95</c:v>
                </c:pt>
                <c:pt idx="12">
                  <c:v>28.18</c:v>
                </c:pt>
                <c:pt idx="13">
                  <c:v>47.009998000000003</c:v>
                </c:pt>
                <c:pt idx="14">
                  <c:v>38.970001000000003</c:v>
                </c:pt>
                <c:pt idx="15">
                  <c:v>45.549999</c:v>
                </c:pt>
                <c:pt idx="16">
                  <c:v>47.389999000000003</c:v>
                </c:pt>
                <c:pt idx="17">
                  <c:v>40.529997999999999</c:v>
                </c:pt>
                <c:pt idx="18">
                  <c:v>42.880001</c:v>
                </c:pt>
                <c:pt idx="19">
                  <c:v>33.369998000000002</c:v>
                </c:pt>
                <c:pt idx="20">
                  <c:v>21.319998999999999</c:v>
                </c:pt>
                <c:pt idx="21">
                  <c:v>29.319998999999999</c:v>
                </c:pt>
                <c:pt idx="22">
                  <c:v>34.299999</c:v>
                </c:pt>
                <c:pt idx="23">
                  <c:v>42.659998999999999</c:v>
                </c:pt>
                <c:pt idx="24">
                  <c:v>37.139999000000003</c:v>
                </c:pt>
                <c:pt idx="25">
                  <c:v>45.5</c:v>
                </c:pt>
                <c:pt idx="26">
                  <c:v>45.729998999999999</c:v>
                </c:pt>
                <c:pt idx="27">
                  <c:v>24.629999000000002</c:v>
                </c:pt>
                <c:pt idx="28">
                  <c:v>35.939998000000003</c:v>
                </c:pt>
                <c:pt idx="29">
                  <c:v>0</c:v>
                </c:pt>
                <c:pt idx="30">
                  <c:v>44.95</c:v>
                </c:pt>
                <c:pt idx="31">
                  <c:v>43.139999000000003</c:v>
                </c:pt>
                <c:pt idx="32">
                  <c:v>34.919998</c:v>
                </c:pt>
                <c:pt idx="33">
                  <c:v>19.889999</c:v>
                </c:pt>
                <c:pt idx="34">
                  <c:v>46.619998000000002</c:v>
                </c:pt>
                <c:pt idx="35">
                  <c:v>38.79</c:v>
                </c:pt>
                <c:pt idx="36">
                  <c:v>45.580001000000003</c:v>
                </c:pt>
                <c:pt idx="37">
                  <c:v>32.130001</c:v>
                </c:pt>
                <c:pt idx="38">
                  <c:v>27.239999000000001</c:v>
                </c:pt>
                <c:pt idx="39">
                  <c:v>11.89</c:v>
                </c:pt>
                <c:pt idx="40">
                  <c:v>41.2</c:v>
                </c:pt>
                <c:pt idx="41">
                  <c:v>29.61</c:v>
                </c:pt>
                <c:pt idx="42">
                  <c:v>43.349997999999999</c:v>
                </c:pt>
                <c:pt idx="43">
                  <c:v>29.42</c:v>
                </c:pt>
                <c:pt idx="44">
                  <c:v>8.1300000000000008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188568"/>
        <c:axId val="205184256"/>
      </c:scatterChart>
      <c:valAx>
        <c:axId val="205188568"/>
        <c:scaling>
          <c:orientation val="minMax"/>
          <c:max val="0.93"/>
          <c:min val="0.15000000000000002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NDVI</a:t>
                </a:r>
              </a:p>
            </c:rich>
          </c:tx>
          <c:layout>
            <c:manualLayout>
              <c:xMode val="edge"/>
              <c:yMode val="edge"/>
              <c:x val="0.45598883118333611"/>
              <c:y val="0.903611111111111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84256"/>
        <c:crosses val="autoZero"/>
        <c:crossBetween val="midCat"/>
      </c:valAx>
      <c:valAx>
        <c:axId val="205184256"/>
        <c:scaling>
          <c:orientation val="minMax"/>
          <c:max val="52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610454943132108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88568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SENTINEL-67-S</a:t>
            </a:r>
          </a:p>
        </c:rich>
      </c:tx>
      <c:layout>
        <c:manualLayout>
          <c:xMode val="edge"/>
          <c:yMode val="edge"/>
          <c:x val="0.3065268330820349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gradFill flip="none" rotWithShape="1">
                <a:gsLst>
                  <a:gs pos="0">
                    <a:schemeClr val="accent2">
                      <a:lumMod val="67000"/>
                    </a:schemeClr>
                  </a:gs>
                  <a:gs pos="48000">
                    <a:schemeClr val="accent2">
                      <a:lumMod val="97000"/>
                      <a:lumOff val="3000"/>
                    </a:schemeClr>
                  </a:gs>
                  <a:gs pos="100000">
                    <a:schemeClr val="accent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2.6130340090467417E-2"/>
                  <c:y val="-0.1780187372411782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2169051209024404"/>
                  <c:y val="-0.24746318168562262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67-S Model'!$P$4:$P$48</c:f>
              <c:numCache>
                <c:formatCode>0.00</c:formatCode>
                <c:ptCount val="45"/>
                <c:pt idx="0">
                  <c:v>0.51466800000000001</c:v>
                </c:pt>
                <c:pt idx="1">
                  <c:v>0.52029700000000001</c:v>
                </c:pt>
                <c:pt idx="2">
                  <c:v>0.58770699999999998</c:v>
                </c:pt>
                <c:pt idx="3">
                  <c:v>0.346387</c:v>
                </c:pt>
                <c:pt idx="4">
                  <c:v>0.20529500000000001</c:v>
                </c:pt>
                <c:pt idx="5">
                  <c:v>0.52769900000000003</c:v>
                </c:pt>
                <c:pt idx="6">
                  <c:v>0.56986300000000001</c:v>
                </c:pt>
                <c:pt idx="7">
                  <c:v>0.44946999999999998</c:v>
                </c:pt>
                <c:pt idx="8">
                  <c:v>0.62234199999999995</c:v>
                </c:pt>
                <c:pt idx="9">
                  <c:v>0.59498099999999998</c:v>
                </c:pt>
                <c:pt idx="10">
                  <c:v>0.218808</c:v>
                </c:pt>
                <c:pt idx="11">
                  <c:v>0.21870600000000001</c:v>
                </c:pt>
                <c:pt idx="12">
                  <c:v>0.147646</c:v>
                </c:pt>
                <c:pt idx="13">
                  <c:v>0.50983800000000001</c:v>
                </c:pt>
                <c:pt idx="14">
                  <c:v>0.56015599999999999</c:v>
                </c:pt>
                <c:pt idx="15">
                  <c:v>0.62323300000000004</c:v>
                </c:pt>
                <c:pt idx="16">
                  <c:v>0.62609999999999999</c:v>
                </c:pt>
                <c:pt idx="17">
                  <c:v>0.64529599999999998</c:v>
                </c:pt>
                <c:pt idx="18">
                  <c:v>0.59623099999999996</c:v>
                </c:pt>
                <c:pt idx="19">
                  <c:v>0.49095800000000001</c:v>
                </c:pt>
                <c:pt idx="20">
                  <c:v>0.19762099999999999</c:v>
                </c:pt>
                <c:pt idx="21">
                  <c:v>0.46549299999999999</c:v>
                </c:pt>
                <c:pt idx="22">
                  <c:v>0.608047</c:v>
                </c:pt>
                <c:pt idx="23">
                  <c:v>0.61483100000000002</c:v>
                </c:pt>
                <c:pt idx="24">
                  <c:v>0.48270200000000002</c:v>
                </c:pt>
                <c:pt idx="25">
                  <c:v>0.56555699999999998</c:v>
                </c:pt>
                <c:pt idx="26">
                  <c:v>0.55997699999999995</c:v>
                </c:pt>
                <c:pt idx="27">
                  <c:v>0.21288000000000001</c:v>
                </c:pt>
                <c:pt idx="28">
                  <c:v>0.49462</c:v>
                </c:pt>
                <c:pt idx="29">
                  <c:v>0.34542400000000001</c:v>
                </c:pt>
                <c:pt idx="30">
                  <c:v>0.44850299999999999</c:v>
                </c:pt>
                <c:pt idx="31">
                  <c:v>0.47663499999999998</c:v>
                </c:pt>
                <c:pt idx="32">
                  <c:v>0.54261700000000002</c:v>
                </c:pt>
                <c:pt idx="33">
                  <c:v>0.38344699999999998</c:v>
                </c:pt>
                <c:pt idx="34">
                  <c:v>0.53324199999999999</c:v>
                </c:pt>
                <c:pt idx="35">
                  <c:v>0.48935400000000001</c:v>
                </c:pt>
                <c:pt idx="36">
                  <c:v>0.60291300000000003</c:v>
                </c:pt>
                <c:pt idx="37">
                  <c:v>0.50720900000000002</c:v>
                </c:pt>
                <c:pt idx="38">
                  <c:v>0.20317199999999999</c:v>
                </c:pt>
                <c:pt idx="39">
                  <c:v>0.24900700000000001</c:v>
                </c:pt>
                <c:pt idx="40">
                  <c:v>0.444158</c:v>
                </c:pt>
                <c:pt idx="41">
                  <c:v>0.233793</c:v>
                </c:pt>
                <c:pt idx="42">
                  <c:v>0.58806800000000004</c:v>
                </c:pt>
                <c:pt idx="43">
                  <c:v>0.47090500000000002</c:v>
                </c:pt>
                <c:pt idx="44">
                  <c:v>0.403088</c:v>
                </c:pt>
              </c:numCache>
            </c:numRef>
          </c:xVal>
          <c:yVal>
            <c:numRef>
              <c:f>'Pivot 67-S Model'!$Q$4:$Q$48</c:f>
              <c:numCache>
                <c:formatCode>0.00</c:formatCode>
                <c:ptCount val="45"/>
                <c:pt idx="0">
                  <c:v>42</c:v>
                </c:pt>
                <c:pt idx="1">
                  <c:v>41.169998</c:v>
                </c:pt>
                <c:pt idx="2">
                  <c:v>45.299999</c:v>
                </c:pt>
                <c:pt idx="3">
                  <c:v>9.199999</c:v>
                </c:pt>
                <c:pt idx="4">
                  <c:v>6.4299989999999996</c:v>
                </c:pt>
                <c:pt idx="5">
                  <c:v>43.2</c:v>
                </c:pt>
                <c:pt idx="6">
                  <c:v>42.569999000000003</c:v>
                </c:pt>
                <c:pt idx="7">
                  <c:v>28.1</c:v>
                </c:pt>
                <c:pt idx="8">
                  <c:v>48.45</c:v>
                </c:pt>
                <c:pt idx="9">
                  <c:v>35.450000000000003</c:v>
                </c:pt>
                <c:pt idx="10">
                  <c:v>27.6</c:v>
                </c:pt>
                <c:pt idx="11">
                  <c:v>27.95</c:v>
                </c:pt>
                <c:pt idx="12">
                  <c:v>28.18</c:v>
                </c:pt>
                <c:pt idx="13">
                  <c:v>47.009998000000003</c:v>
                </c:pt>
                <c:pt idx="14">
                  <c:v>38.970001000000003</c:v>
                </c:pt>
                <c:pt idx="15">
                  <c:v>45.549999</c:v>
                </c:pt>
                <c:pt idx="16">
                  <c:v>47.389999000000003</c:v>
                </c:pt>
                <c:pt idx="17">
                  <c:v>40.529997999999999</c:v>
                </c:pt>
                <c:pt idx="18">
                  <c:v>42.880001</c:v>
                </c:pt>
                <c:pt idx="19">
                  <c:v>33.369998000000002</c:v>
                </c:pt>
                <c:pt idx="20">
                  <c:v>21.319998999999999</c:v>
                </c:pt>
                <c:pt idx="21">
                  <c:v>29.319998999999999</c:v>
                </c:pt>
                <c:pt idx="22">
                  <c:v>34.299999</c:v>
                </c:pt>
                <c:pt idx="23">
                  <c:v>42.659998999999999</c:v>
                </c:pt>
                <c:pt idx="24">
                  <c:v>37.139999000000003</c:v>
                </c:pt>
                <c:pt idx="25">
                  <c:v>45.5</c:v>
                </c:pt>
                <c:pt idx="26">
                  <c:v>45.729998999999999</c:v>
                </c:pt>
                <c:pt idx="27">
                  <c:v>24.629999000000002</c:v>
                </c:pt>
                <c:pt idx="28">
                  <c:v>35.939998000000003</c:v>
                </c:pt>
                <c:pt idx="29">
                  <c:v>0</c:v>
                </c:pt>
                <c:pt idx="30">
                  <c:v>44.95</c:v>
                </c:pt>
                <c:pt idx="31">
                  <c:v>43.139999000000003</c:v>
                </c:pt>
                <c:pt idx="32">
                  <c:v>34.919998</c:v>
                </c:pt>
                <c:pt idx="33">
                  <c:v>19.889999</c:v>
                </c:pt>
                <c:pt idx="34">
                  <c:v>46.619998000000002</c:v>
                </c:pt>
                <c:pt idx="35">
                  <c:v>38.79</c:v>
                </c:pt>
                <c:pt idx="36">
                  <c:v>45.580001000000003</c:v>
                </c:pt>
                <c:pt idx="37">
                  <c:v>32.130001</c:v>
                </c:pt>
                <c:pt idx="38">
                  <c:v>27.239999000000001</c:v>
                </c:pt>
                <c:pt idx="39">
                  <c:v>11.89</c:v>
                </c:pt>
                <c:pt idx="40">
                  <c:v>41.2</c:v>
                </c:pt>
                <c:pt idx="41">
                  <c:v>29.61</c:v>
                </c:pt>
                <c:pt idx="42">
                  <c:v>43.349997999999999</c:v>
                </c:pt>
                <c:pt idx="43">
                  <c:v>29.42</c:v>
                </c:pt>
                <c:pt idx="44">
                  <c:v>8.1300000000000008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187000"/>
        <c:axId val="205186608"/>
      </c:scatterChart>
      <c:valAx>
        <c:axId val="205187000"/>
        <c:scaling>
          <c:orientation val="minMax"/>
          <c:max val="0.67000000000000015"/>
          <c:min val="0.13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SAVI</a:t>
                </a:r>
              </a:p>
            </c:rich>
          </c:tx>
          <c:layout>
            <c:manualLayout>
              <c:xMode val="edge"/>
              <c:yMode val="edge"/>
              <c:x val="0.49536994584537691"/>
              <c:y val="0.90361111111111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86608"/>
        <c:crosses val="autoZero"/>
        <c:crossBetween val="midCat"/>
      </c:valAx>
      <c:valAx>
        <c:axId val="205186608"/>
        <c:scaling>
          <c:orientation val="minMax"/>
          <c:max val="55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6104549431321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8700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Pivot 67-S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0949256342957"/>
          <c:y val="0.13918999708369786"/>
          <c:w val="0.77299081364829392"/>
          <c:h val="0.62479074379982269"/>
        </c:manualLayout>
      </c:layout>
      <c:scatterChart>
        <c:scatterStyle val="lineMarker"/>
        <c:varyColors val="0"/>
        <c:ser>
          <c:idx val="0"/>
          <c:order val="0"/>
          <c:tx>
            <c:v>CSAVI</c:v>
          </c:tx>
          <c:spPr>
            <a:ln w="25400" cap="rnd">
              <a:noFill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0584623797025372"/>
                  <c:y val="8.131671041119860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67-S Validation'!$Q$4:$Q$18</c:f>
              <c:numCache>
                <c:formatCode>0.00</c:formatCode>
                <c:ptCount val="15"/>
                <c:pt idx="0">
                  <c:v>42.84</c:v>
                </c:pt>
                <c:pt idx="1">
                  <c:v>38.400001000000003</c:v>
                </c:pt>
                <c:pt idx="2">
                  <c:v>26.11</c:v>
                </c:pt>
                <c:pt idx="3">
                  <c:v>11.67</c:v>
                </c:pt>
                <c:pt idx="4">
                  <c:v>37.520000000000003</c:v>
                </c:pt>
                <c:pt idx="5">
                  <c:v>41.86</c:v>
                </c:pt>
                <c:pt idx="6">
                  <c:v>3.0499990000000001</c:v>
                </c:pt>
                <c:pt idx="7">
                  <c:v>15.289999</c:v>
                </c:pt>
                <c:pt idx="8">
                  <c:v>38.5</c:v>
                </c:pt>
                <c:pt idx="9">
                  <c:v>45.119998000000002</c:v>
                </c:pt>
                <c:pt idx="10">
                  <c:v>34.700000000000003</c:v>
                </c:pt>
                <c:pt idx="11">
                  <c:v>53.159998999999999</c:v>
                </c:pt>
                <c:pt idx="12">
                  <c:v>52.669998</c:v>
                </c:pt>
                <c:pt idx="13">
                  <c:v>51.09</c:v>
                </c:pt>
                <c:pt idx="14">
                  <c:v>28.969999000000001</c:v>
                </c:pt>
              </c:numCache>
            </c:numRef>
          </c:xVal>
          <c:yVal>
            <c:numRef>
              <c:f>'Pivot 67-S Validation'!$F$4:$F$18</c:f>
              <c:numCache>
                <c:formatCode>0.00</c:formatCode>
                <c:ptCount val="15"/>
                <c:pt idx="0">
                  <c:v>37.046253</c:v>
                </c:pt>
                <c:pt idx="1">
                  <c:v>43.894328999999999</c:v>
                </c:pt>
                <c:pt idx="2">
                  <c:v>39.121428999999999</c:v>
                </c:pt>
                <c:pt idx="3">
                  <c:v>19.042998999999998</c:v>
                </c:pt>
                <c:pt idx="4">
                  <c:v>33.240631</c:v>
                </c:pt>
                <c:pt idx="5">
                  <c:v>35.410789000000001</c:v>
                </c:pt>
                <c:pt idx="6">
                  <c:v>20.963802000000001</c:v>
                </c:pt>
                <c:pt idx="7">
                  <c:v>32.161884000000001</c:v>
                </c:pt>
                <c:pt idx="8">
                  <c:v>36.001792000000002</c:v>
                </c:pt>
                <c:pt idx="9">
                  <c:v>37.661056000000002</c:v>
                </c:pt>
                <c:pt idx="10">
                  <c:v>40.499172000000002</c:v>
                </c:pt>
                <c:pt idx="11">
                  <c:v>45.849905999999997</c:v>
                </c:pt>
                <c:pt idx="12">
                  <c:v>46.389305</c:v>
                </c:pt>
                <c:pt idx="13">
                  <c:v>44.153799999999997</c:v>
                </c:pt>
                <c:pt idx="14">
                  <c:v>20.313490999999999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187392"/>
        <c:axId val="205188960"/>
      </c:scatterChart>
      <c:valAx>
        <c:axId val="205187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measured yield (ton/ha)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;[Red]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88960"/>
        <c:crosses val="autoZero"/>
        <c:crossBetween val="midCat"/>
      </c:valAx>
      <c:valAx>
        <c:axId val="205188960"/>
        <c:scaling>
          <c:orientation val="minMax"/>
          <c:max val="48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Estimated yield ton/ha (csavi)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16088038815251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87392"/>
        <c:crosses val="autoZero"/>
        <c:crossBetween val="midCat"/>
        <c:majorUnit val="1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7631889763779518"/>
          <c:y val="1.5253353747448236E-2"/>
          <c:w val="0.32368110236220471"/>
          <c:h val="0.100695538057742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Pivot 67-S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0949256342957"/>
          <c:y val="0.13918999708369786"/>
          <c:w val="0.77299081364829392"/>
          <c:h val="0.62479074379982269"/>
        </c:manualLayout>
      </c:layout>
      <c:scatterChart>
        <c:scatterStyle val="lineMarker"/>
        <c:varyColors val="0"/>
        <c:ser>
          <c:idx val="1"/>
          <c:order val="0"/>
          <c:tx>
            <c:v>CNDVI</c:v>
          </c:tx>
          <c:spPr>
            <a:ln w="25400" cap="rnd">
              <a:noFill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2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7.6838797096604752E-2"/>
                  <c:y val="0.31026007630455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67-S Validation'!$Q$4:$Q$18</c:f>
              <c:numCache>
                <c:formatCode>0.00</c:formatCode>
                <c:ptCount val="15"/>
                <c:pt idx="0">
                  <c:v>42.84</c:v>
                </c:pt>
                <c:pt idx="1">
                  <c:v>38.400001000000003</c:v>
                </c:pt>
                <c:pt idx="2">
                  <c:v>26.11</c:v>
                </c:pt>
                <c:pt idx="3">
                  <c:v>11.67</c:v>
                </c:pt>
                <c:pt idx="4">
                  <c:v>37.520000000000003</c:v>
                </c:pt>
                <c:pt idx="5">
                  <c:v>41.86</c:v>
                </c:pt>
                <c:pt idx="6">
                  <c:v>3.0499990000000001</c:v>
                </c:pt>
                <c:pt idx="7">
                  <c:v>15.289999</c:v>
                </c:pt>
                <c:pt idx="8">
                  <c:v>38.5</c:v>
                </c:pt>
                <c:pt idx="9">
                  <c:v>45.119998000000002</c:v>
                </c:pt>
                <c:pt idx="10">
                  <c:v>34.700000000000003</c:v>
                </c:pt>
                <c:pt idx="11">
                  <c:v>53.159998999999999</c:v>
                </c:pt>
                <c:pt idx="12">
                  <c:v>52.669998</c:v>
                </c:pt>
                <c:pt idx="13">
                  <c:v>51.09</c:v>
                </c:pt>
                <c:pt idx="14">
                  <c:v>28.969999000000001</c:v>
                </c:pt>
              </c:numCache>
            </c:numRef>
          </c:xVal>
          <c:yVal>
            <c:numRef>
              <c:f>'Pivot 67-S Validation'!$E$4:$E$18</c:f>
              <c:numCache>
                <c:formatCode>0.00</c:formatCode>
                <c:ptCount val="15"/>
                <c:pt idx="0">
                  <c:v>37.843832999999997</c:v>
                </c:pt>
                <c:pt idx="1">
                  <c:v>43.264525999999996</c:v>
                </c:pt>
                <c:pt idx="2">
                  <c:v>39.634765000000002</c:v>
                </c:pt>
                <c:pt idx="3">
                  <c:v>18.884387</c:v>
                </c:pt>
                <c:pt idx="4">
                  <c:v>33.330322000000002</c:v>
                </c:pt>
                <c:pt idx="5">
                  <c:v>35.219923999999999</c:v>
                </c:pt>
                <c:pt idx="6">
                  <c:v>21.081054000000002</c:v>
                </c:pt>
                <c:pt idx="7">
                  <c:v>33.455286999999998</c:v>
                </c:pt>
                <c:pt idx="8">
                  <c:v>36.333457000000003</c:v>
                </c:pt>
                <c:pt idx="9">
                  <c:v>37.661234999999998</c:v>
                </c:pt>
                <c:pt idx="10">
                  <c:v>41.075431000000002</c:v>
                </c:pt>
                <c:pt idx="11">
                  <c:v>44.506861999999998</c:v>
                </c:pt>
                <c:pt idx="12">
                  <c:v>44.949832000000001</c:v>
                </c:pt>
                <c:pt idx="13">
                  <c:v>44.036071</c:v>
                </c:pt>
                <c:pt idx="14">
                  <c:v>20.298397999999999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190136"/>
        <c:axId val="205505032"/>
      </c:scatterChart>
      <c:valAx>
        <c:axId val="20519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measured yield (ton/ha)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;[Red]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05032"/>
        <c:crosses val="autoZero"/>
        <c:crossBetween val="midCat"/>
      </c:valAx>
      <c:valAx>
        <c:axId val="205505032"/>
        <c:scaling>
          <c:orientation val="minMax"/>
          <c:max val="48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Estimated yield ton/ha (csavi)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16088038815251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90136"/>
        <c:crosses val="autoZero"/>
        <c:crossBetween val="midCat"/>
        <c:majorUnit val="1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7631889763779518"/>
          <c:y val="1.5253353747448236E-2"/>
          <c:w val="0.32368110236220471"/>
          <c:h val="0.100695538057742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Pivot 67-S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0949256342957"/>
          <c:y val="0.13918999708369786"/>
          <c:w val="0.77299081364829392"/>
          <c:h val="0.62479074379982269"/>
        </c:manualLayout>
      </c:layout>
      <c:scatterChart>
        <c:scatterStyle val="lineMarker"/>
        <c:varyColors val="0"/>
        <c:ser>
          <c:idx val="0"/>
          <c:order val="0"/>
          <c:tx>
            <c:v>SAVI</c:v>
          </c:tx>
          <c:spPr>
            <a:ln w="25400" cap="rnd">
              <a:noFill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0584623797025372"/>
                  <c:y val="8.131671041119860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67-S Validation'!$Q$4:$Q$18</c:f>
              <c:numCache>
                <c:formatCode>0.00</c:formatCode>
                <c:ptCount val="15"/>
                <c:pt idx="0">
                  <c:v>42.84</c:v>
                </c:pt>
                <c:pt idx="1">
                  <c:v>38.400001000000003</c:v>
                </c:pt>
                <c:pt idx="2">
                  <c:v>26.11</c:v>
                </c:pt>
                <c:pt idx="3">
                  <c:v>11.67</c:v>
                </c:pt>
                <c:pt idx="4">
                  <c:v>37.520000000000003</c:v>
                </c:pt>
                <c:pt idx="5">
                  <c:v>41.86</c:v>
                </c:pt>
                <c:pt idx="6">
                  <c:v>3.0499990000000001</c:v>
                </c:pt>
                <c:pt idx="7">
                  <c:v>15.289999</c:v>
                </c:pt>
                <c:pt idx="8">
                  <c:v>38.5</c:v>
                </c:pt>
                <c:pt idx="9">
                  <c:v>45.119998000000002</c:v>
                </c:pt>
                <c:pt idx="10">
                  <c:v>34.700000000000003</c:v>
                </c:pt>
                <c:pt idx="11">
                  <c:v>53.159998999999999</c:v>
                </c:pt>
                <c:pt idx="12">
                  <c:v>52.669998</c:v>
                </c:pt>
                <c:pt idx="13">
                  <c:v>51.09</c:v>
                </c:pt>
                <c:pt idx="14">
                  <c:v>28.969999000000001</c:v>
                </c:pt>
              </c:numCache>
            </c:numRef>
          </c:xVal>
          <c:yVal>
            <c:numRef>
              <c:f>'Pivot 67-S Validation'!$P$4:$P$18</c:f>
              <c:numCache>
                <c:formatCode>0.00</c:formatCode>
                <c:ptCount val="15"/>
                <c:pt idx="0">
                  <c:v>34.160575000000001</c:v>
                </c:pt>
                <c:pt idx="1">
                  <c:v>40.333781999999999</c:v>
                </c:pt>
                <c:pt idx="2">
                  <c:v>37.987346000000002</c:v>
                </c:pt>
                <c:pt idx="3">
                  <c:v>16.524709000000001</c:v>
                </c:pt>
                <c:pt idx="4">
                  <c:v>33.443531</c:v>
                </c:pt>
                <c:pt idx="5">
                  <c:v>35.130808999999999</c:v>
                </c:pt>
                <c:pt idx="6">
                  <c:v>18.687712999999999</c:v>
                </c:pt>
                <c:pt idx="7">
                  <c:v>32.586081999999998</c:v>
                </c:pt>
                <c:pt idx="8">
                  <c:v>34.422224999999997</c:v>
                </c:pt>
                <c:pt idx="9">
                  <c:v>40.041725</c:v>
                </c:pt>
                <c:pt idx="10">
                  <c:v>39.045935999999998</c:v>
                </c:pt>
                <c:pt idx="11">
                  <c:v>45.712389999999999</c:v>
                </c:pt>
                <c:pt idx="12">
                  <c:v>44.468226999999999</c:v>
                </c:pt>
                <c:pt idx="13">
                  <c:v>44.743811999999998</c:v>
                </c:pt>
                <c:pt idx="14">
                  <c:v>17.146477999999998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503856"/>
        <c:axId val="205509344"/>
      </c:scatterChart>
      <c:valAx>
        <c:axId val="205503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measured yield (ton/ha)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;[Red]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09344"/>
        <c:crosses val="autoZero"/>
        <c:crossBetween val="midCat"/>
      </c:valAx>
      <c:valAx>
        <c:axId val="205509344"/>
        <c:scaling>
          <c:orientation val="minMax"/>
          <c:max val="48"/>
          <c:min val="1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Estimated yield ton/ha (csavi)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16088038815251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03856"/>
        <c:crosses val="autoZero"/>
        <c:crossBetween val="midCat"/>
        <c:majorUnit val="1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7631889763779518"/>
          <c:y val="1.5253353747448236E-2"/>
          <c:w val="0.32368110236220471"/>
          <c:h val="0.100695538057742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Pivot 67-S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0949256342957"/>
          <c:y val="0.13918999708369786"/>
          <c:w val="0.77299081364829392"/>
          <c:h val="0.62479074379982269"/>
        </c:manualLayout>
      </c:layout>
      <c:scatterChart>
        <c:scatterStyle val="lineMarker"/>
        <c:varyColors val="0"/>
        <c:ser>
          <c:idx val="1"/>
          <c:order val="0"/>
          <c:tx>
            <c:v>NDVI</c:v>
          </c:tx>
          <c:spPr>
            <a:ln w="25400" cap="rnd">
              <a:noFill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2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7.6838797096604752E-2"/>
                  <c:y val="0.31026007630455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67-S Validation'!$Q$4:$Q$18</c:f>
              <c:numCache>
                <c:formatCode>0.00</c:formatCode>
                <c:ptCount val="15"/>
                <c:pt idx="0">
                  <c:v>42.84</c:v>
                </c:pt>
                <c:pt idx="1">
                  <c:v>38.400001000000003</c:v>
                </c:pt>
                <c:pt idx="2">
                  <c:v>26.11</c:v>
                </c:pt>
                <c:pt idx="3">
                  <c:v>11.67</c:v>
                </c:pt>
                <c:pt idx="4">
                  <c:v>37.520000000000003</c:v>
                </c:pt>
                <c:pt idx="5">
                  <c:v>41.86</c:v>
                </c:pt>
                <c:pt idx="6">
                  <c:v>3.0499990000000001</c:v>
                </c:pt>
                <c:pt idx="7">
                  <c:v>15.289999</c:v>
                </c:pt>
                <c:pt idx="8">
                  <c:v>38.5</c:v>
                </c:pt>
                <c:pt idx="9">
                  <c:v>45.119998000000002</c:v>
                </c:pt>
                <c:pt idx="10">
                  <c:v>34.700000000000003</c:v>
                </c:pt>
                <c:pt idx="11">
                  <c:v>53.159998999999999</c:v>
                </c:pt>
                <c:pt idx="12">
                  <c:v>52.669998</c:v>
                </c:pt>
                <c:pt idx="13">
                  <c:v>51.09</c:v>
                </c:pt>
                <c:pt idx="14">
                  <c:v>28.969999000000001</c:v>
                </c:pt>
              </c:numCache>
            </c:numRef>
          </c:xVal>
          <c:yVal>
            <c:numRef>
              <c:f>'Pivot 67-S Validation'!$O$4:$O$18</c:f>
              <c:numCache>
                <c:formatCode>0.00</c:formatCode>
                <c:ptCount val="15"/>
                <c:pt idx="0">
                  <c:v>34.995573999999998</c:v>
                </c:pt>
                <c:pt idx="1">
                  <c:v>40.796236999999998</c:v>
                </c:pt>
                <c:pt idx="2">
                  <c:v>39.171733000000003</c:v>
                </c:pt>
                <c:pt idx="3">
                  <c:v>15.572087</c:v>
                </c:pt>
                <c:pt idx="4">
                  <c:v>34.853152999999999</c:v>
                </c:pt>
                <c:pt idx="5">
                  <c:v>35.040889</c:v>
                </c:pt>
                <c:pt idx="6">
                  <c:v>18.639738999999999</c:v>
                </c:pt>
                <c:pt idx="7">
                  <c:v>33.679439000000002</c:v>
                </c:pt>
                <c:pt idx="8">
                  <c:v>35.494247000000001</c:v>
                </c:pt>
                <c:pt idx="9">
                  <c:v>40.432879999999997</c:v>
                </c:pt>
                <c:pt idx="10">
                  <c:v>39.966251</c:v>
                </c:pt>
                <c:pt idx="11">
                  <c:v>42.996467000000003</c:v>
                </c:pt>
                <c:pt idx="12">
                  <c:v>41.960014000000001</c:v>
                </c:pt>
                <c:pt idx="13">
                  <c:v>43.158447000000002</c:v>
                </c:pt>
                <c:pt idx="14">
                  <c:v>16.474243000000001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506992"/>
        <c:axId val="205504248"/>
      </c:scatterChart>
      <c:valAx>
        <c:axId val="205506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measured yield (ton/ha)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;[Red]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04248"/>
        <c:crosses val="autoZero"/>
        <c:crossBetween val="midCat"/>
      </c:valAx>
      <c:valAx>
        <c:axId val="205504248"/>
        <c:scaling>
          <c:orientation val="minMax"/>
          <c:max val="48"/>
          <c:min val="1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Estimated yield ton/ha (csavi)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16088038815251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06992"/>
        <c:crosses val="autoZero"/>
        <c:crossBetween val="midCat"/>
        <c:majorUnit val="1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7631889763779518"/>
          <c:y val="1.5253353747448236E-2"/>
          <c:w val="0.32368110236220471"/>
          <c:h val="0.100695538057742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68-S</a:t>
            </a:r>
          </a:p>
        </c:rich>
      </c:tx>
      <c:layout>
        <c:manualLayout>
          <c:xMode val="edge"/>
          <c:yMode val="edge"/>
          <c:x val="0.40298073379125487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7.4893617021276598E-3"/>
                  <c:y val="-0.23287255759696704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0021265426928017"/>
                  <c:y val="-0.31157626130067073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68-S Model '!$E$4:$E$48</c:f>
              <c:numCache>
                <c:formatCode>0.00</c:formatCode>
                <c:ptCount val="45"/>
                <c:pt idx="0">
                  <c:v>2.446933</c:v>
                </c:pt>
                <c:pt idx="1">
                  <c:v>2.374241</c:v>
                </c:pt>
                <c:pt idx="2">
                  <c:v>2.4326080000000001</c:v>
                </c:pt>
                <c:pt idx="3">
                  <c:v>2.4482710000000001</c:v>
                </c:pt>
                <c:pt idx="4">
                  <c:v>2.4673989999999999</c:v>
                </c:pt>
                <c:pt idx="5">
                  <c:v>2.362215</c:v>
                </c:pt>
                <c:pt idx="6">
                  <c:v>2.4561060000000001</c:v>
                </c:pt>
                <c:pt idx="7">
                  <c:v>2.419022</c:v>
                </c:pt>
                <c:pt idx="8">
                  <c:v>2.3623219999999998</c:v>
                </c:pt>
                <c:pt idx="9">
                  <c:v>2.3570989999999998</c:v>
                </c:pt>
                <c:pt idx="10">
                  <c:v>2.32769</c:v>
                </c:pt>
                <c:pt idx="11">
                  <c:v>2.1811479999999999</c:v>
                </c:pt>
                <c:pt idx="12">
                  <c:v>2.2251669999999999</c:v>
                </c:pt>
                <c:pt idx="13">
                  <c:v>2.0449290000000002</c:v>
                </c:pt>
                <c:pt idx="14">
                  <c:v>2.1953719999999999</c:v>
                </c:pt>
                <c:pt idx="15">
                  <c:v>2.1729180000000001</c:v>
                </c:pt>
                <c:pt idx="16">
                  <c:v>1.961136</c:v>
                </c:pt>
                <c:pt idx="17">
                  <c:v>2.09043</c:v>
                </c:pt>
                <c:pt idx="18">
                  <c:v>2.438615</c:v>
                </c:pt>
                <c:pt idx="19">
                  <c:v>2.2369080000000001</c:v>
                </c:pt>
                <c:pt idx="20">
                  <c:v>2.0742060000000002</c:v>
                </c:pt>
                <c:pt idx="21">
                  <c:v>2.3856359999999999</c:v>
                </c:pt>
                <c:pt idx="22">
                  <c:v>2.3766020000000001</c:v>
                </c:pt>
                <c:pt idx="23">
                  <c:v>2.3611279999999999</c:v>
                </c:pt>
                <c:pt idx="24">
                  <c:v>2.4889589999999999</c:v>
                </c:pt>
                <c:pt idx="25">
                  <c:v>2.4956420000000001</c:v>
                </c:pt>
                <c:pt idx="26">
                  <c:v>2.3613499999999998</c:v>
                </c:pt>
                <c:pt idx="27">
                  <c:v>2.307674</c:v>
                </c:pt>
                <c:pt idx="28">
                  <c:v>2.3745020000000001</c:v>
                </c:pt>
                <c:pt idx="29">
                  <c:v>2.3833839999999999</c:v>
                </c:pt>
                <c:pt idx="30">
                  <c:v>2.236812</c:v>
                </c:pt>
                <c:pt idx="31">
                  <c:v>2.2460939999999998</c:v>
                </c:pt>
                <c:pt idx="32">
                  <c:v>2.3346260000000001</c:v>
                </c:pt>
                <c:pt idx="33">
                  <c:v>2.2138990000000001</c:v>
                </c:pt>
                <c:pt idx="34">
                  <c:v>2.1173229999999998</c:v>
                </c:pt>
                <c:pt idx="35">
                  <c:v>2.2072050000000001</c:v>
                </c:pt>
                <c:pt idx="36">
                  <c:v>2.1162320000000001</c:v>
                </c:pt>
                <c:pt idx="37">
                  <c:v>2.2237610000000001</c:v>
                </c:pt>
                <c:pt idx="38">
                  <c:v>2.0858500000000002</c:v>
                </c:pt>
                <c:pt idx="39">
                  <c:v>2.4039109999999999</c:v>
                </c:pt>
                <c:pt idx="40">
                  <c:v>2.2832180000000002</c:v>
                </c:pt>
                <c:pt idx="41">
                  <c:v>2.1046520000000002</c:v>
                </c:pt>
                <c:pt idx="42">
                  <c:v>2.323509</c:v>
                </c:pt>
                <c:pt idx="43">
                  <c:v>2.179986</c:v>
                </c:pt>
                <c:pt idx="44">
                  <c:v>2.4457949999999999</c:v>
                </c:pt>
              </c:numCache>
            </c:numRef>
          </c:xVal>
          <c:yVal>
            <c:numRef>
              <c:f>'Pivot 68-S Model '!$Q$4:$Q$48</c:f>
              <c:numCache>
                <c:formatCode>0.00</c:formatCode>
                <c:ptCount val="45"/>
                <c:pt idx="0">
                  <c:v>39.830001000000003</c:v>
                </c:pt>
                <c:pt idx="1">
                  <c:v>43.562998999999998</c:v>
                </c:pt>
                <c:pt idx="2">
                  <c:v>38.556998999999998</c:v>
                </c:pt>
                <c:pt idx="3">
                  <c:v>27.79</c:v>
                </c:pt>
                <c:pt idx="4">
                  <c:v>41.132998999999998</c:v>
                </c:pt>
                <c:pt idx="5">
                  <c:v>38.86</c:v>
                </c:pt>
                <c:pt idx="6">
                  <c:v>37.119998000000002</c:v>
                </c:pt>
                <c:pt idx="7">
                  <c:v>39.733001000000002</c:v>
                </c:pt>
                <c:pt idx="8">
                  <c:v>39.090000000000003</c:v>
                </c:pt>
                <c:pt idx="9">
                  <c:v>34.720001000000003</c:v>
                </c:pt>
                <c:pt idx="10">
                  <c:v>45.34</c:v>
                </c:pt>
                <c:pt idx="11">
                  <c:v>42.166998999999997</c:v>
                </c:pt>
                <c:pt idx="12">
                  <c:v>38.18</c:v>
                </c:pt>
                <c:pt idx="13">
                  <c:v>36.146999000000001</c:v>
                </c:pt>
                <c:pt idx="14">
                  <c:v>29.966999000000001</c:v>
                </c:pt>
                <c:pt idx="15">
                  <c:v>24.933</c:v>
                </c:pt>
                <c:pt idx="16">
                  <c:v>18.867000000000001</c:v>
                </c:pt>
                <c:pt idx="17">
                  <c:v>41.166998999999997</c:v>
                </c:pt>
                <c:pt idx="18">
                  <c:v>34.366999999999997</c:v>
                </c:pt>
                <c:pt idx="19">
                  <c:v>43.853000000000002</c:v>
                </c:pt>
                <c:pt idx="20">
                  <c:v>33.436999999999998</c:v>
                </c:pt>
                <c:pt idx="21">
                  <c:v>40.876998</c:v>
                </c:pt>
                <c:pt idx="22">
                  <c:v>36.270000000000003</c:v>
                </c:pt>
                <c:pt idx="23">
                  <c:v>35.522998000000001</c:v>
                </c:pt>
                <c:pt idx="24">
                  <c:v>41.79</c:v>
                </c:pt>
                <c:pt idx="25">
                  <c:v>42.146999000000001</c:v>
                </c:pt>
                <c:pt idx="26">
                  <c:v>39.630001</c:v>
                </c:pt>
                <c:pt idx="27">
                  <c:v>32.296999999999997</c:v>
                </c:pt>
                <c:pt idx="28">
                  <c:v>41.466999000000001</c:v>
                </c:pt>
                <c:pt idx="29">
                  <c:v>38.409998999999999</c:v>
                </c:pt>
                <c:pt idx="30">
                  <c:v>36.116999999999997</c:v>
                </c:pt>
                <c:pt idx="31">
                  <c:v>26.927</c:v>
                </c:pt>
                <c:pt idx="32">
                  <c:v>37.696998000000001</c:v>
                </c:pt>
                <c:pt idx="33">
                  <c:v>26.892999</c:v>
                </c:pt>
                <c:pt idx="34">
                  <c:v>36.092998000000001</c:v>
                </c:pt>
                <c:pt idx="35">
                  <c:v>40.880001</c:v>
                </c:pt>
                <c:pt idx="36">
                  <c:v>37.466999000000001</c:v>
                </c:pt>
                <c:pt idx="37">
                  <c:v>44.912998000000002</c:v>
                </c:pt>
                <c:pt idx="38">
                  <c:v>33.349997999999999</c:v>
                </c:pt>
                <c:pt idx="39">
                  <c:v>39.216999000000001</c:v>
                </c:pt>
                <c:pt idx="40">
                  <c:v>31.79</c:v>
                </c:pt>
                <c:pt idx="41">
                  <c:v>39.139999000000003</c:v>
                </c:pt>
                <c:pt idx="42">
                  <c:v>34.439998000000003</c:v>
                </c:pt>
                <c:pt idx="43">
                  <c:v>36.192999999999998</c:v>
                </c:pt>
                <c:pt idx="44">
                  <c:v>32.092998000000001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508168"/>
        <c:axId val="205504640"/>
      </c:scatterChart>
      <c:valAx>
        <c:axId val="205508168"/>
        <c:scaling>
          <c:orientation val="minMax"/>
          <c:max val="2.52"/>
          <c:min val="1.95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CNDVI</a:t>
                </a:r>
              </a:p>
            </c:rich>
          </c:tx>
          <c:layout>
            <c:manualLayout>
              <c:xMode val="edge"/>
              <c:yMode val="edge"/>
              <c:x val="0.49854202267269782"/>
              <c:y val="0.894351851851851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04640"/>
        <c:crosses val="autoZero"/>
        <c:crossBetween val="midCat"/>
      </c:valAx>
      <c:valAx>
        <c:axId val="205504640"/>
        <c:scaling>
          <c:orientation val="minMax"/>
          <c:max val="50"/>
          <c:min val="15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2.2399508572066788E-2"/>
              <c:y val="0.288823272090988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08168"/>
        <c:crosses val="autoZero"/>
        <c:crossBetween val="midCat"/>
        <c:majorUnit val="6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dk1">
              <a:lumMod val="20000"/>
              <a:lumOff val="8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68-S</a:t>
            </a:r>
          </a:p>
        </c:rich>
      </c:tx>
      <c:layout>
        <c:manualLayout>
          <c:xMode val="edge"/>
          <c:yMode val="edge"/>
          <c:x val="0.40298073379125487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gradFill flip="none" rotWithShape="1">
                <a:gsLst>
                  <a:gs pos="0">
                    <a:schemeClr val="accent2">
                      <a:lumMod val="67000"/>
                    </a:schemeClr>
                  </a:gs>
                  <a:gs pos="48000">
                    <a:schemeClr val="accent2">
                      <a:lumMod val="97000"/>
                      <a:lumOff val="3000"/>
                    </a:schemeClr>
                  </a:gs>
                  <a:gs pos="100000">
                    <a:schemeClr val="accent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4.4362539788909364E-4"/>
                  <c:y val="-0.23217847769028871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9.2279667169263419E-2"/>
                  <c:y val="-0.31088218139399243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68-S Model '!$F$4:$F$48</c:f>
              <c:numCache>
                <c:formatCode>0.00</c:formatCode>
                <c:ptCount val="45"/>
                <c:pt idx="0">
                  <c:v>1.780724</c:v>
                </c:pt>
                <c:pt idx="1">
                  <c:v>1.7322109999999999</c:v>
                </c:pt>
                <c:pt idx="2">
                  <c:v>1.7371540000000001</c:v>
                </c:pt>
                <c:pt idx="3">
                  <c:v>1.768068</c:v>
                </c:pt>
                <c:pt idx="4">
                  <c:v>1.7793190000000001</c:v>
                </c:pt>
                <c:pt idx="5">
                  <c:v>1.713265</c:v>
                </c:pt>
                <c:pt idx="6">
                  <c:v>1.767028</c:v>
                </c:pt>
                <c:pt idx="7">
                  <c:v>1.774878</c:v>
                </c:pt>
                <c:pt idx="8">
                  <c:v>1.715198</c:v>
                </c:pt>
                <c:pt idx="9">
                  <c:v>1.7261789999999999</c:v>
                </c:pt>
                <c:pt idx="10">
                  <c:v>1.7008399999999999</c:v>
                </c:pt>
                <c:pt idx="11">
                  <c:v>1.584616</c:v>
                </c:pt>
                <c:pt idx="12">
                  <c:v>1.6148229999999999</c:v>
                </c:pt>
                <c:pt idx="13">
                  <c:v>1.476019</c:v>
                </c:pt>
                <c:pt idx="14">
                  <c:v>1.586241</c:v>
                </c:pt>
                <c:pt idx="15">
                  <c:v>1.560497</c:v>
                </c:pt>
                <c:pt idx="16">
                  <c:v>1.4182669999999999</c:v>
                </c:pt>
                <c:pt idx="17">
                  <c:v>1.5167459999999999</c:v>
                </c:pt>
                <c:pt idx="18">
                  <c:v>1.7773080000000001</c:v>
                </c:pt>
                <c:pt idx="19">
                  <c:v>1.622951</c:v>
                </c:pt>
                <c:pt idx="20">
                  <c:v>1.4945200000000001</c:v>
                </c:pt>
                <c:pt idx="21">
                  <c:v>1.7374419999999999</c:v>
                </c:pt>
                <c:pt idx="22">
                  <c:v>1.7324729999999999</c:v>
                </c:pt>
                <c:pt idx="23">
                  <c:v>1.7170350000000001</c:v>
                </c:pt>
                <c:pt idx="24">
                  <c:v>1.8076479999999999</c:v>
                </c:pt>
                <c:pt idx="25">
                  <c:v>1.8012729999999999</c:v>
                </c:pt>
                <c:pt idx="26">
                  <c:v>1.721069</c:v>
                </c:pt>
                <c:pt idx="27">
                  <c:v>1.679487</c:v>
                </c:pt>
                <c:pt idx="28">
                  <c:v>1.7225999999999999</c:v>
                </c:pt>
                <c:pt idx="29">
                  <c:v>1.7323470000000001</c:v>
                </c:pt>
                <c:pt idx="30">
                  <c:v>1.6142620000000001</c:v>
                </c:pt>
                <c:pt idx="31">
                  <c:v>1.636763</c:v>
                </c:pt>
                <c:pt idx="32">
                  <c:v>1.702229</c:v>
                </c:pt>
                <c:pt idx="33">
                  <c:v>1.5924659999999999</c:v>
                </c:pt>
                <c:pt idx="34">
                  <c:v>1.5261629999999999</c:v>
                </c:pt>
                <c:pt idx="35">
                  <c:v>1.604298</c:v>
                </c:pt>
                <c:pt idx="36">
                  <c:v>1.515604</c:v>
                </c:pt>
                <c:pt idx="37">
                  <c:v>1.600196</c:v>
                </c:pt>
                <c:pt idx="38">
                  <c:v>1.485007</c:v>
                </c:pt>
                <c:pt idx="39">
                  <c:v>1.7480359999999999</c:v>
                </c:pt>
                <c:pt idx="40">
                  <c:v>1.646417</c:v>
                </c:pt>
                <c:pt idx="41">
                  <c:v>1.5209349999999999</c:v>
                </c:pt>
                <c:pt idx="42">
                  <c:v>1.6986619999999999</c:v>
                </c:pt>
                <c:pt idx="43">
                  <c:v>1.57121</c:v>
                </c:pt>
                <c:pt idx="44">
                  <c:v>1.7615689999999999</c:v>
                </c:pt>
              </c:numCache>
            </c:numRef>
          </c:xVal>
          <c:yVal>
            <c:numRef>
              <c:f>'Pivot 68-S Model '!$Q$4:$Q$48</c:f>
              <c:numCache>
                <c:formatCode>0.00</c:formatCode>
                <c:ptCount val="45"/>
                <c:pt idx="0">
                  <c:v>39.830001000000003</c:v>
                </c:pt>
                <c:pt idx="1">
                  <c:v>43.562998999999998</c:v>
                </c:pt>
                <c:pt idx="2">
                  <c:v>38.556998999999998</c:v>
                </c:pt>
                <c:pt idx="3">
                  <c:v>27.79</c:v>
                </c:pt>
                <c:pt idx="4">
                  <c:v>41.132998999999998</c:v>
                </c:pt>
                <c:pt idx="5">
                  <c:v>38.86</c:v>
                </c:pt>
                <c:pt idx="6">
                  <c:v>37.119998000000002</c:v>
                </c:pt>
                <c:pt idx="7">
                  <c:v>39.733001000000002</c:v>
                </c:pt>
                <c:pt idx="8">
                  <c:v>39.090000000000003</c:v>
                </c:pt>
                <c:pt idx="9">
                  <c:v>34.720001000000003</c:v>
                </c:pt>
                <c:pt idx="10">
                  <c:v>45.34</c:v>
                </c:pt>
                <c:pt idx="11">
                  <c:v>42.166998999999997</c:v>
                </c:pt>
                <c:pt idx="12">
                  <c:v>38.18</c:v>
                </c:pt>
                <c:pt idx="13">
                  <c:v>36.146999000000001</c:v>
                </c:pt>
                <c:pt idx="14">
                  <c:v>29.966999000000001</c:v>
                </c:pt>
                <c:pt idx="15">
                  <c:v>24.933</c:v>
                </c:pt>
                <c:pt idx="16">
                  <c:v>18.867000000000001</c:v>
                </c:pt>
                <c:pt idx="17">
                  <c:v>41.166998999999997</c:v>
                </c:pt>
                <c:pt idx="18">
                  <c:v>34.366999999999997</c:v>
                </c:pt>
                <c:pt idx="19">
                  <c:v>43.853000000000002</c:v>
                </c:pt>
                <c:pt idx="20">
                  <c:v>33.436999999999998</c:v>
                </c:pt>
                <c:pt idx="21">
                  <c:v>40.876998</c:v>
                </c:pt>
                <c:pt idx="22">
                  <c:v>36.270000000000003</c:v>
                </c:pt>
                <c:pt idx="23">
                  <c:v>35.522998000000001</c:v>
                </c:pt>
                <c:pt idx="24">
                  <c:v>41.79</c:v>
                </c:pt>
                <c:pt idx="25">
                  <c:v>42.146999000000001</c:v>
                </c:pt>
                <c:pt idx="26">
                  <c:v>39.630001</c:v>
                </c:pt>
                <c:pt idx="27">
                  <c:v>32.296999999999997</c:v>
                </c:pt>
                <c:pt idx="28">
                  <c:v>41.466999000000001</c:v>
                </c:pt>
                <c:pt idx="29">
                  <c:v>38.409998999999999</c:v>
                </c:pt>
                <c:pt idx="30">
                  <c:v>36.116999999999997</c:v>
                </c:pt>
                <c:pt idx="31">
                  <c:v>26.927</c:v>
                </c:pt>
                <c:pt idx="32">
                  <c:v>37.696998000000001</c:v>
                </c:pt>
                <c:pt idx="33">
                  <c:v>26.892999</c:v>
                </c:pt>
                <c:pt idx="34">
                  <c:v>36.092998000000001</c:v>
                </c:pt>
                <c:pt idx="35">
                  <c:v>40.880001</c:v>
                </c:pt>
                <c:pt idx="36">
                  <c:v>37.466999000000001</c:v>
                </c:pt>
                <c:pt idx="37">
                  <c:v>44.912998000000002</c:v>
                </c:pt>
                <c:pt idx="38">
                  <c:v>33.349997999999999</c:v>
                </c:pt>
                <c:pt idx="39">
                  <c:v>39.216999000000001</c:v>
                </c:pt>
                <c:pt idx="40">
                  <c:v>31.79</c:v>
                </c:pt>
                <c:pt idx="41">
                  <c:v>39.139999000000003</c:v>
                </c:pt>
                <c:pt idx="42">
                  <c:v>34.439998000000003</c:v>
                </c:pt>
                <c:pt idx="43">
                  <c:v>36.192999999999998</c:v>
                </c:pt>
                <c:pt idx="44">
                  <c:v>32.092998000000001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502288"/>
        <c:axId val="205505816"/>
      </c:scatterChart>
      <c:valAx>
        <c:axId val="205502288"/>
        <c:scaling>
          <c:orientation val="minMax"/>
          <c:max val="1.82"/>
          <c:min val="1.4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CSAVI</a:t>
                </a:r>
              </a:p>
            </c:rich>
          </c:tx>
          <c:layout>
            <c:manualLayout>
              <c:xMode val="edge"/>
              <c:yMode val="edge"/>
              <c:x val="0.49854202267269782"/>
              <c:y val="0.90361111111111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05816"/>
        <c:crosses val="autoZero"/>
        <c:crossBetween val="midCat"/>
      </c:valAx>
      <c:valAx>
        <c:axId val="205505816"/>
        <c:scaling>
          <c:orientation val="minMax"/>
          <c:max val="48"/>
          <c:min val="18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2.2399508572066788E-2"/>
              <c:y val="0.27956401283172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02288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68-S (26 JAN)</a:t>
            </a:r>
          </a:p>
        </c:rich>
      </c:tx>
      <c:layout>
        <c:manualLayout>
          <c:xMode val="edge"/>
          <c:yMode val="edge"/>
          <c:x val="0.2951793153515385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7.4893617021276598E-3"/>
                  <c:y val="-0.23287255759696704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0021265426928017"/>
                  <c:y val="-0.31157626130067073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68-S Model '!$G$4:$G$48</c:f>
              <c:numCache>
                <c:formatCode>0.00</c:formatCode>
                <c:ptCount val="45"/>
                <c:pt idx="0">
                  <c:v>0.43243700000000002</c:v>
                </c:pt>
                <c:pt idx="1">
                  <c:v>0.36475800000000003</c:v>
                </c:pt>
                <c:pt idx="2">
                  <c:v>0.42265200000000003</c:v>
                </c:pt>
                <c:pt idx="3">
                  <c:v>0.42695100000000002</c:v>
                </c:pt>
                <c:pt idx="4">
                  <c:v>0.43407400000000002</c:v>
                </c:pt>
                <c:pt idx="5">
                  <c:v>0.37681199999999998</c:v>
                </c:pt>
                <c:pt idx="6">
                  <c:v>0.43621300000000002</c:v>
                </c:pt>
                <c:pt idx="7">
                  <c:v>0.39610099999999998</c:v>
                </c:pt>
                <c:pt idx="8">
                  <c:v>0.38229999999999997</c:v>
                </c:pt>
                <c:pt idx="9">
                  <c:v>0.36729499999999998</c:v>
                </c:pt>
                <c:pt idx="10">
                  <c:v>0.37641999999999998</c:v>
                </c:pt>
                <c:pt idx="11">
                  <c:v>0.34386800000000001</c:v>
                </c:pt>
                <c:pt idx="12">
                  <c:v>0.327542</c:v>
                </c:pt>
                <c:pt idx="13">
                  <c:v>0.26977400000000001</c:v>
                </c:pt>
                <c:pt idx="14">
                  <c:v>0.310865</c:v>
                </c:pt>
                <c:pt idx="15">
                  <c:v>0.30731599999999998</c:v>
                </c:pt>
                <c:pt idx="16">
                  <c:v>0.25289899999999998</c:v>
                </c:pt>
                <c:pt idx="17">
                  <c:v>0.28601799999999999</c:v>
                </c:pt>
                <c:pt idx="18">
                  <c:v>0.40814600000000001</c:v>
                </c:pt>
                <c:pt idx="19">
                  <c:v>0.33118700000000001</c:v>
                </c:pt>
                <c:pt idx="20">
                  <c:v>0.29450100000000001</c:v>
                </c:pt>
                <c:pt idx="21">
                  <c:v>0.41413699999999998</c:v>
                </c:pt>
                <c:pt idx="22">
                  <c:v>0.39044400000000001</c:v>
                </c:pt>
                <c:pt idx="23">
                  <c:v>0.37364999999999998</c:v>
                </c:pt>
                <c:pt idx="24">
                  <c:v>0.44505800000000001</c:v>
                </c:pt>
                <c:pt idx="25">
                  <c:v>0.47025</c:v>
                </c:pt>
                <c:pt idx="26">
                  <c:v>0.35108499999999998</c:v>
                </c:pt>
                <c:pt idx="27">
                  <c:v>0.32871800000000001</c:v>
                </c:pt>
                <c:pt idx="28">
                  <c:v>0.36984299999999998</c:v>
                </c:pt>
                <c:pt idx="29">
                  <c:v>0.38214100000000001</c:v>
                </c:pt>
                <c:pt idx="30">
                  <c:v>0.33939200000000003</c:v>
                </c:pt>
                <c:pt idx="31">
                  <c:v>0.31326900000000002</c:v>
                </c:pt>
                <c:pt idx="32">
                  <c:v>0.34284399999999998</c:v>
                </c:pt>
                <c:pt idx="33">
                  <c:v>0.31006099999999998</c:v>
                </c:pt>
                <c:pt idx="34">
                  <c:v>0.295713</c:v>
                </c:pt>
                <c:pt idx="35">
                  <c:v>0.311886</c:v>
                </c:pt>
                <c:pt idx="36">
                  <c:v>0.299066</c:v>
                </c:pt>
                <c:pt idx="37">
                  <c:v>0.317577</c:v>
                </c:pt>
                <c:pt idx="38">
                  <c:v>0.30704700000000001</c:v>
                </c:pt>
                <c:pt idx="39">
                  <c:v>0.38381100000000001</c:v>
                </c:pt>
                <c:pt idx="40">
                  <c:v>0.33709600000000001</c:v>
                </c:pt>
                <c:pt idx="41">
                  <c:v>0.28913299999999997</c:v>
                </c:pt>
                <c:pt idx="42">
                  <c:v>0.34320699999999998</c:v>
                </c:pt>
                <c:pt idx="43">
                  <c:v>0.30719000000000002</c:v>
                </c:pt>
                <c:pt idx="44">
                  <c:v>0.42013499999999998</c:v>
                </c:pt>
              </c:numCache>
            </c:numRef>
          </c:xVal>
          <c:yVal>
            <c:numRef>
              <c:f>'Pivot 68-S Model '!$Q$4:$Q$48</c:f>
              <c:numCache>
                <c:formatCode>0.00</c:formatCode>
                <c:ptCount val="45"/>
                <c:pt idx="0">
                  <c:v>39.830001000000003</c:v>
                </c:pt>
                <c:pt idx="1">
                  <c:v>43.562998999999998</c:v>
                </c:pt>
                <c:pt idx="2">
                  <c:v>38.556998999999998</c:v>
                </c:pt>
                <c:pt idx="3">
                  <c:v>27.79</c:v>
                </c:pt>
                <c:pt idx="4">
                  <c:v>41.132998999999998</c:v>
                </c:pt>
                <c:pt idx="5">
                  <c:v>38.86</c:v>
                </c:pt>
                <c:pt idx="6">
                  <c:v>37.119998000000002</c:v>
                </c:pt>
                <c:pt idx="7">
                  <c:v>39.733001000000002</c:v>
                </c:pt>
                <c:pt idx="8">
                  <c:v>39.090000000000003</c:v>
                </c:pt>
                <c:pt idx="9">
                  <c:v>34.720001000000003</c:v>
                </c:pt>
                <c:pt idx="10">
                  <c:v>45.34</c:v>
                </c:pt>
                <c:pt idx="11">
                  <c:v>42.166998999999997</c:v>
                </c:pt>
                <c:pt idx="12">
                  <c:v>38.18</c:v>
                </c:pt>
                <c:pt idx="13">
                  <c:v>36.146999000000001</c:v>
                </c:pt>
                <c:pt idx="14">
                  <c:v>29.966999000000001</c:v>
                </c:pt>
                <c:pt idx="15">
                  <c:v>24.933</c:v>
                </c:pt>
                <c:pt idx="16">
                  <c:v>18.867000000000001</c:v>
                </c:pt>
                <c:pt idx="17">
                  <c:v>41.166998999999997</c:v>
                </c:pt>
                <c:pt idx="18">
                  <c:v>34.366999999999997</c:v>
                </c:pt>
                <c:pt idx="19">
                  <c:v>43.853000000000002</c:v>
                </c:pt>
                <c:pt idx="20">
                  <c:v>33.436999999999998</c:v>
                </c:pt>
                <c:pt idx="21">
                  <c:v>40.876998</c:v>
                </c:pt>
                <c:pt idx="22">
                  <c:v>36.270000000000003</c:v>
                </c:pt>
                <c:pt idx="23">
                  <c:v>35.522998000000001</c:v>
                </c:pt>
                <c:pt idx="24">
                  <c:v>41.79</c:v>
                </c:pt>
                <c:pt idx="25">
                  <c:v>42.146999000000001</c:v>
                </c:pt>
                <c:pt idx="26">
                  <c:v>39.630001</c:v>
                </c:pt>
                <c:pt idx="27">
                  <c:v>32.296999999999997</c:v>
                </c:pt>
                <c:pt idx="28">
                  <c:v>41.466999000000001</c:v>
                </c:pt>
                <c:pt idx="29">
                  <c:v>38.409998999999999</c:v>
                </c:pt>
                <c:pt idx="30">
                  <c:v>36.116999999999997</c:v>
                </c:pt>
                <c:pt idx="31">
                  <c:v>26.927</c:v>
                </c:pt>
                <c:pt idx="32">
                  <c:v>37.696998000000001</c:v>
                </c:pt>
                <c:pt idx="33">
                  <c:v>26.892999</c:v>
                </c:pt>
                <c:pt idx="34">
                  <c:v>36.092998000000001</c:v>
                </c:pt>
                <c:pt idx="35">
                  <c:v>40.880001</c:v>
                </c:pt>
                <c:pt idx="36">
                  <c:v>37.466999000000001</c:v>
                </c:pt>
                <c:pt idx="37">
                  <c:v>44.912998000000002</c:v>
                </c:pt>
                <c:pt idx="38">
                  <c:v>33.349997999999999</c:v>
                </c:pt>
                <c:pt idx="39">
                  <c:v>39.216999000000001</c:v>
                </c:pt>
                <c:pt idx="40">
                  <c:v>31.79</c:v>
                </c:pt>
                <c:pt idx="41">
                  <c:v>39.139999000000003</c:v>
                </c:pt>
                <c:pt idx="42">
                  <c:v>34.439998000000003</c:v>
                </c:pt>
                <c:pt idx="43">
                  <c:v>36.192999999999998</c:v>
                </c:pt>
                <c:pt idx="44">
                  <c:v>32.092998000000001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506600"/>
        <c:axId val="205507384"/>
      </c:scatterChart>
      <c:valAx>
        <c:axId val="205506600"/>
        <c:scaling>
          <c:orientation val="minMax"/>
          <c:max val="0.48000000000000004"/>
          <c:min val="0.24000000000000002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NDVI</a:t>
                </a:r>
              </a:p>
            </c:rich>
          </c:tx>
          <c:layout>
            <c:manualLayout>
              <c:xMode val="edge"/>
              <c:yMode val="edge"/>
              <c:x val="0.49854202267269782"/>
              <c:y val="0.894351851851851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07384"/>
        <c:crosses val="autoZero"/>
        <c:crossBetween val="midCat"/>
      </c:valAx>
      <c:valAx>
        <c:axId val="205507384"/>
        <c:scaling>
          <c:orientation val="minMax"/>
          <c:max val="50"/>
          <c:min val="15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2.2399508572066788E-2"/>
              <c:y val="0.288823272090988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06600"/>
        <c:crosses val="autoZero"/>
        <c:crossBetween val="midCat"/>
        <c:majorUnit val="6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dk1">
              <a:lumMod val="20000"/>
              <a:lumOff val="8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67-S</a:t>
            </a:r>
          </a:p>
        </c:rich>
      </c:tx>
      <c:layout>
        <c:manualLayout>
          <c:xMode val="edge"/>
          <c:yMode val="edge"/>
          <c:x val="0.40298073379125487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gradFill flip="none" rotWithShape="1">
                <a:gsLst>
                  <a:gs pos="0">
                    <a:schemeClr val="accent2">
                      <a:lumMod val="67000"/>
                    </a:schemeClr>
                  </a:gs>
                  <a:gs pos="48000">
                    <a:schemeClr val="accent2">
                      <a:lumMod val="97000"/>
                      <a:lumOff val="3000"/>
                    </a:schemeClr>
                  </a:gs>
                  <a:gs pos="100000">
                    <a:schemeClr val="accent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4.3069190819232703E-2"/>
                  <c:y val="-0.15688830562846312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3089897805327524"/>
                  <c:y val="-0.22633275007290754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67-S Model'!$F$4:$F$48</c:f>
              <c:numCache>
                <c:formatCode>0.00</c:formatCode>
                <c:ptCount val="45"/>
                <c:pt idx="0">
                  <c:v>1.601415</c:v>
                </c:pt>
                <c:pt idx="1">
                  <c:v>1.5498989999999999</c:v>
                </c:pt>
                <c:pt idx="2">
                  <c:v>1.747309</c:v>
                </c:pt>
                <c:pt idx="3">
                  <c:v>1.400183</c:v>
                </c:pt>
                <c:pt idx="4">
                  <c:v>1.175521</c:v>
                </c:pt>
                <c:pt idx="5">
                  <c:v>1.654855</c:v>
                </c:pt>
                <c:pt idx="6">
                  <c:v>1.740437</c:v>
                </c:pt>
                <c:pt idx="7">
                  <c:v>1.6189180000000001</c:v>
                </c:pt>
                <c:pt idx="8">
                  <c:v>1.856555</c:v>
                </c:pt>
                <c:pt idx="9">
                  <c:v>1.799037</c:v>
                </c:pt>
                <c:pt idx="10">
                  <c:v>0.99199899999999996</c:v>
                </c:pt>
                <c:pt idx="11">
                  <c:v>0.98757700000000004</c:v>
                </c:pt>
                <c:pt idx="12">
                  <c:v>1.100827</c:v>
                </c:pt>
                <c:pt idx="13">
                  <c:v>1.612857</c:v>
                </c:pt>
                <c:pt idx="14">
                  <c:v>1.7588379999999999</c:v>
                </c:pt>
                <c:pt idx="15">
                  <c:v>1.8828720000000001</c:v>
                </c:pt>
                <c:pt idx="16">
                  <c:v>1.916282</c:v>
                </c:pt>
                <c:pt idx="17">
                  <c:v>1.8976280000000001</c:v>
                </c:pt>
                <c:pt idx="18">
                  <c:v>1.7552270000000001</c:v>
                </c:pt>
                <c:pt idx="19">
                  <c:v>1.5839209999999999</c:v>
                </c:pt>
                <c:pt idx="20">
                  <c:v>1.0828660000000001</c:v>
                </c:pt>
                <c:pt idx="21">
                  <c:v>1.6299360000000001</c:v>
                </c:pt>
                <c:pt idx="22">
                  <c:v>1.7334339999999999</c:v>
                </c:pt>
                <c:pt idx="23">
                  <c:v>1.8349569999999999</c:v>
                </c:pt>
                <c:pt idx="24">
                  <c:v>1.6819109999999999</c:v>
                </c:pt>
                <c:pt idx="25">
                  <c:v>1.739886</c:v>
                </c:pt>
                <c:pt idx="26">
                  <c:v>1.6263620000000001</c:v>
                </c:pt>
                <c:pt idx="27">
                  <c:v>1.1144719999999999</c:v>
                </c:pt>
                <c:pt idx="28">
                  <c:v>1.657205</c:v>
                </c:pt>
                <c:pt idx="29">
                  <c:v>1.0816049999999999</c:v>
                </c:pt>
                <c:pt idx="30">
                  <c:v>1.55358</c:v>
                </c:pt>
                <c:pt idx="31">
                  <c:v>1.630957</c:v>
                </c:pt>
                <c:pt idx="32">
                  <c:v>1.6953039999999999</c:v>
                </c:pt>
                <c:pt idx="33">
                  <c:v>1.5175559999999999</c:v>
                </c:pt>
                <c:pt idx="34">
                  <c:v>1.571547</c:v>
                </c:pt>
                <c:pt idx="35">
                  <c:v>1.6596599999999999</c:v>
                </c:pt>
                <c:pt idx="36">
                  <c:v>1.748426</c:v>
                </c:pt>
                <c:pt idx="37">
                  <c:v>1.5337590000000001</c:v>
                </c:pt>
                <c:pt idx="38">
                  <c:v>0.99523399999999995</c:v>
                </c:pt>
                <c:pt idx="39">
                  <c:v>0.97674700000000003</c:v>
                </c:pt>
                <c:pt idx="40">
                  <c:v>1.3428770000000001</c:v>
                </c:pt>
                <c:pt idx="41">
                  <c:v>1.1134109999999999</c:v>
                </c:pt>
                <c:pt idx="42">
                  <c:v>1.823693</c:v>
                </c:pt>
                <c:pt idx="43">
                  <c:v>1.351742</c:v>
                </c:pt>
                <c:pt idx="44">
                  <c:v>1.3335779999999999</c:v>
                </c:pt>
              </c:numCache>
            </c:numRef>
          </c:xVal>
          <c:yVal>
            <c:numRef>
              <c:f>'Pivot 67-S Model'!$Q$4:$Q$48</c:f>
              <c:numCache>
                <c:formatCode>0.00</c:formatCode>
                <c:ptCount val="45"/>
                <c:pt idx="0">
                  <c:v>42</c:v>
                </c:pt>
                <c:pt idx="1">
                  <c:v>41.169998</c:v>
                </c:pt>
                <c:pt idx="2">
                  <c:v>45.299999</c:v>
                </c:pt>
                <c:pt idx="3">
                  <c:v>9.199999</c:v>
                </c:pt>
                <c:pt idx="4">
                  <c:v>6.4299989999999996</c:v>
                </c:pt>
                <c:pt idx="5">
                  <c:v>43.2</c:v>
                </c:pt>
                <c:pt idx="6">
                  <c:v>42.569999000000003</c:v>
                </c:pt>
                <c:pt idx="7">
                  <c:v>28.1</c:v>
                </c:pt>
                <c:pt idx="8">
                  <c:v>48.45</c:v>
                </c:pt>
                <c:pt idx="9">
                  <c:v>35.450000000000003</c:v>
                </c:pt>
                <c:pt idx="10">
                  <c:v>27.6</c:v>
                </c:pt>
                <c:pt idx="11">
                  <c:v>27.95</c:v>
                </c:pt>
                <c:pt idx="12">
                  <c:v>28.18</c:v>
                </c:pt>
                <c:pt idx="13">
                  <c:v>47.009998000000003</c:v>
                </c:pt>
                <c:pt idx="14">
                  <c:v>38.970001000000003</c:v>
                </c:pt>
                <c:pt idx="15">
                  <c:v>45.549999</c:v>
                </c:pt>
                <c:pt idx="16">
                  <c:v>47.389999000000003</c:v>
                </c:pt>
                <c:pt idx="17">
                  <c:v>40.529997999999999</c:v>
                </c:pt>
                <c:pt idx="18">
                  <c:v>42.880001</c:v>
                </c:pt>
                <c:pt idx="19">
                  <c:v>33.369998000000002</c:v>
                </c:pt>
                <c:pt idx="20">
                  <c:v>21.319998999999999</c:v>
                </c:pt>
                <c:pt idx="21">
                  <c:v>29.319998999999999</c:v>
                </c:pt>
                <c:pt idx="22">
                  <c:v>34.299999</c:v>
                </c:pt>
                <c:pt idx="23">
                  <c:v>42.659998999999999</c:v>
                </c:pt>
                <c:pt idx="24">
                  <c:v>37.139999000000003</c:v>
                </c:pt>
                <c:pt idx="25">
                  <c:v>45.5</c:v>
                </c:pt>
                <c:pt idx="26">
                  <c:v>45.729998999999999</c:v>
                </c:pt>
                <c:pt idx="27">
                  <c:v>24.629999000000002</c:v>
                </c:pt>
                <c:pt idx="28">
                  <c:v>35.939998000000003</c:v>
                </c:pt>
                <c:pt idx="29">
                  <c:v>0</c:v>
                </c:pt>
                <c:pt idx="30">
                  <c:v>44.95</c:v>
                </c:pt>
                <c:pt idx="31">
                  <c:v>43.139999000000003</c:v>
                </c:pt>
                <c:pt idx="32">
                  <c:v>34.919998</c:v>
                </c:pt>
                <c:pt idx="33">
                  <c:v>19.889999</c:v>
                </c:pt>
                <c:pt idx="34">
                  <c:v>46.619998000000002</c:v>
                </c:pt>
                <c:pt idx="35">
                  <c:v>38.79</c:v>
                </c:pt>
                <c:pt idx="36">
                  <c:v>45.580001000000003</c:v>
                </c:pt>
                <c:pt idx="37">
                  <c:v>32.130001</c:v>
                </c:pt>
                <c:pt idx="38">
                  <c:v>27.239999000000001</c:v>
                </c:pt>
                <c:pt idx="39">
                  <c:v>11.89</c:v>
                </c:pt>
                <c:pt idx="40">
                  <c:v>41.2</c:v>
                </c:pt>
                <c:pt idx="41">
                  <c:v>29.61</c:v>
                </c:pt>
                <c:pt idx="42">
                  <c:v>43.349997999999999</c:v>
                </c:pt>
                <c:pt idx="43">
                  <c:v>29.42</c:v>
                </c:pt>
                <c:pt idx="44">
                  <c:v>8.1300000000000008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40280"/>
        <c:axId val="203739104"/>
      </c:scatterChart>
      <c:valAx>
        <c:axId val="203740280"/>
        <c:scaling>
          <c:orientation val="minMax"/>
          <c:max val="2"/>
          <c:min val="0.95000000000000007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CSAVI</a:t>
                </a:r>
              </a:p>
            </c:rich>
          </c:tx>
          <c:layout>
            <c:manualLayout>
              <c:xMode val="edge"/>
              <c:yMode val="edge"/>
              <c:x val="0.45598883118333611"/>
              <c:y val="0.90361111111111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39104"/>
        <c:crosses val="autoZero"/>
        <c:crossBetween val="midCat"/>
      </c:valAx>
      <c:valAx>
        <c:axId val="203739104"/>
        <c:scaling>
          <c:orientation val="minMax"/>
          <c:max val="55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6104549431321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4028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68-S (26 JAN)</a:t>
            </a:r>
          </a:p>
        </c:rich>
      </c:tx>
      <c:layout>
        <c:manualLayout>
          <c:xMode val="edge"/>
          <c:yMode val="edge"/>
          <c:x val="0.29801619478416264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78205924795283366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gradFill flip="none" rotWithShape="1">
                <a:gsLst>
                  <a:gs pos="0">
                    <a:schemeClr val="accent2">
                      <a:lumMod val="67000"/>
                    </a:schemeClr>
                  </a:gs>
                  <a:gs pos="48000">
                    <a:schemeClr val="accent2">
                      <a:lumMod val="97000"/>
                      <a:lumOff val="3000"/>
                    </a:schemeClr>
                  </a:gs>
                  <a:gs pos="100000">
                    <a:schemeClr val="accent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2.6827497626626459E-4"/>
                  <c:y val="-0.1904090113735783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9.2279667169263419E-2"/>
                  <c:y val="-0.31088218139399243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68-S Model '!$L$4:$L$48</c:f>
              <c:numCache>
                <c:formatCode>0.00</c:formatCode>
                <c:ptCount val="45"/>
                <c:pt idx="0">
                  <c:v>0.25206000000000001</c:v>
                </c:pt>
                <c:pt idx="1">
                  <c:v>0.209815</c:v>
                </c:pt>
                <c:pt idx="2">
                  <c:v>0.23739499999999999</c:v>
                </c:pt>
                <c:pt idx="3">
                  <c:v>0.24706400000000001</c:v>
                </c:pt>
                <c:pt idx="4">
                  <c:v>0.24526200000000001</c:v>
                </c:pt>
                <c:pt idx="5">
                  <c:v>0.21527199999999999</c:v>
                </c:pt>
                <c:pt idx="6">
                  <c:v>0.24643999999999999</c:v>
                </c:pt>
                <c:pt idx="7">
                  <c:v>0.239899</c:v>
                </c:pt>
                <c:pt idx="8">
                  <c:v>0.219887</c:v>
                </c:pt>
                <c:pt idx="9">
                  <c:v>0.22678200000000001</c:v>
                </c:pt>
                <c:pt idx="10">
                  <c:v>0.22770599999999999</c:v>
                </c:pt>
                <c:pt idx="11">
                  <c:v>0.209397</c:v>
                </c:pt>
                <c:pt idx="12">
                  <c:v>0.189197</c:v>
                </c:pt>
                <c:pt idx="13">
                  <c:v>0.15870799999999999</c:v>
                </c:pt>
                <c:pt idx="14">
                  <c:v>0.18026700000000001</c:v>
                </c:pt>
                <c:pt idx="15">
                  <c:v>0.17535700000000001</c:v>
                </c:pt>
                <c:pt idx="16">
                  <c:v>0.14969099999999999</c:v>
                </c:pt>
                <c:pt idx="17">
                  <c:v>0.16719500000000001</c:v>
                </c:pt>
                <c:pt idx="18">
                  <c:v>0.23285400000000001</c:v>
                </c:pt>
                <c:pt idx="19">
                  <c:v>0.20166799999999999</c:v>
                </c:pt>
                <c:pt idx="20">
                  <c:v>0.18363399999999999</c:v>
                </c:pt>
                <c:pt idx="21">
                  <c:v>0.24437</c:v>
                </c:pt>
                <c:pt idx="22">
                  <c:v>0.22664400000000001</c:v>
                </c:pt>
                <c:pt idx="23">
                  <c:v>0.21585599999999999</c:v>
                </c:pt>
                <c:pt idx="24">
                  <c:v>0.25805400000000001</c:v>
                </c:pt>
                <c:pt idx="25">
                  <c:v>0.27526800000000001</c:v>
                </c:pt>
                <c:pt idx="26">
                  <c:v>0.20282800000000001</c:v>
                </c:pt>
                <c:pt idx="27">
                  <c:v>0.19054599999999999</c:v>
                </c:pt>
                <c:pt idx="28">
                  <c:v>0.21016399999999999</c:v>
                </c:pt>
                <c:pt idx="29">
                  <c:v>0.21370500000000001</c:v>
                </c:pt>
                <c:pt idx="30">
                  <c:v>0.192357</c:v>
                </c:pt>
                <c:pt idx="31">
                  <c:v>0.181619</c:v>
                </c:pt>
                <c:pt idx="32">
                  <c:v>0.19619700000000001</c:v>
                </c:pt>
                <c:pt idx="33">
                  <c:v>0.18040200000000001</c:v>
                </c:pt>
                <c:pt idx="34">
                  <c:v>0.17404700000000001</c:v>
                </c:pt>
                <c:pt idx="35">
                  <c:v>0.181758</c:v>
                </c:pt>
                <c:pt idx="36">
                  <c:v>0.17185600000000001</c:v>
                </c:pt>
                <c:pt idx="37">
                  <c:v>0.18344099999999999</c:v>
                </c:pt>
                <c:pt idx="38">
                  <c:v>0.17958399999999999</c:v>
                </c:pt>
                <c:pt idx="39">
                  <c:v>0.22037999999999999</c:v>
                </c:pt>
                <c:pt idx="40">
                  <c:v>0.19147</c:v>
                </c:pt>
                <c:pt idx="41">
                  <c:v>0.169268</c:v>
                </c:pt>
                <c:pt idx="42">
                  <c:v>0.199347</c:v>
                </c:pt>
                <c:pt idx="43">
                  <c:v>0.179393</c:v>
                </c:pt>
                <c:pt idx="44">
                  <c:v>0.24066000000000001</c:v>
                </c:pt>
              </c:numCache>
            </c:numRef>
          </c:xVal>
          <c:yVal>
            <c:numRef>
              <c:f>'Pivot 68-S Model '!$Q$4:$Q$48</c:f>
              <c:numCache>
                <c:formatCode>0.00</c:formatCode>
                <c:ptCount val="45"/>
                <c:pt idx="0">
                  <c:v>39.830001000000003</c:v>
                </c:pt>
                <c:pt idx="1">
                  <c:v>43.562998999999998</c:v>
                </c:pt>
                <c:pt idx="2">
                  <c:v>38.556998999999998</c:v>
                </c:pt>
                <c:pt idx="3">
                  <c:v>27.79</c:v>
                </c:pt>
                <c:pt idx="4">
                  <c:v>41.132998999999998</c:v>
                </c:pt>
                <c:pt idx="5">
                  <c:v>38.86</c:v>
                </c:pt>
                <c:pt idx="6">
                  <c:v>37.119998000000002</c:v>
                </c:pt>
                <c:pt idx="7">
                  <c:v>39.733001000000002</c:v>
                </c:pt>
                <c:pt idx="8">
                  <c:v>39.090000000000003</c:v>
                </c:pt>
                <c:pt idx="9">
                  <c:v>34.720001000000003</c:v>
                </c:pt>
                <c:pt idx="10">
                  <c:v>45.34</c:v>
                </c:pt>
                <c:pt idx="11">
                  <c:v>42.166998999999997</c:v>
                </c:pt>
                <c:pt idx="12">
                  <c:v>38.18</c:v>
                </c:pt>
                <c:pt idx="13">
                  <c:v>36.146999000000001</c:v>
                </c:pt>
                <c:pt idx="14">
                  <c:v>29.966999000000001</c:v>
                </c:pt>
                <c:pt idx="15">
                  <c:v>24.933</c:v>
                </c:pt>
                <c:pt idx="16">
                  <c:v>18.867000000000001</c:v>
                </c:pt>
                <c:pt idx="17">
                  <c:v>41.166998999999997</c:v>
                </c:pt>
                <c:pt idx="18">
                  <c:v>34.366999999999997</c:v>
                </c:pt>
                <c:pt idx="19">
                  <c:v>43.853000000000002</c:v>
                </c:pt>
                <c:pt idx="20">
                  <c:v>33.436999999999998</c:v>
                </c:pt>
                <c:pt idx="21">
                  <c:v>40.876998</c:v>
                </c:pt>
                <c:pt idx="22">
                  <c:v>36.270000000000003</c:v>
                </c:pt>
                <c:pt idx="23">
                  <c:v>35.522998000000001</c:v>
                </c:pt>
                <c:pt idx="24">
                  <c:v>41.79</c:v>
                </c:pt>
                <c:pt idx="25">
                  <c:v>42.146999000000001</c:v>
                </c:pt>
                <c:pt idx="26">
                  <c:v>39.630001</c:v>
                </c:pt>
                <c:pt idx="27">
                  <c:v>32.296999999999997</c:v>
                </c:pt>
                <c:pt idx="28">
                  <c:v>41.466999000000001</c:v>
                </c:pt>
                <c:pt idx="29">
                  <c:v>38.409998999999999</c:v>
                </c:pt>
                <c:pt idx="30">
                  <c:v>36.116999999999997</c:v>
                </c:pt>
                <c:pt idx="31">
                  <c:v>26.927</c:v>
                </c:pt>
                <c:pt idx="32">
                  <c:v>37.696998000000001</c:v>
                </c:pt>
                <c:pt idx="33">
                  <c:v>26.892999</c:v>
                </c:pt>
                <c:pt idx="34">
                  <c:v>36.092998000000001</c:v>
                </c:pt>
                <c:pt idx="35">
                  <c:v>40.880001</c:v>
                </c:pt>
                <c:pt idx="36">
                  <c:v>37.466999000000001</c:v>
                </c:pt>
                <c:pt idx="37">
                  <c:v>44.912998000000002</c:v>
                </c:pt>
                <c:pt idx="38">
                  <c:v>33.349997999999999</c:v>
                </c:pt>
                <c:pt idx="39">
                  <c:v>39.216999000000001</c:v>
                </c:pt>
                <c:pt idx="40">
                  <c:v>31.79</c:v>
                </c:pt>
                <c:pt idx="41">
                  <c:v>39.139999000000003</c:v>
                </c:pt>
                <c:pt idx="42">
                  <c:v>34.439998000000003</c:v>
                </c:pt>
                <c:pt idx="43">
                  <c:v>36.192999999999998</c:v>
                </c:pt>
                <c:pt idx="44">
                  <c:v>32.092998000000001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501896"/>
        <c:axId val="205508952"/>
      </c:scatterChart>
      <c:valAx>
        <c:axId val="205501896"/>
        <c:scaling>
          <c:orientation val="minMax"/>
          <c:max val="0.28000000000000003"/>
          <c:min val="0.14000000000000001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SAVI</a:t>
                </a:r>
              </a:p>
            </c:rich>
          </c:tx>
          <c:layout>
            <c:manualLayout>
              <c:xMode val="edge"/>
              <c:yMode val="edge"/>
              <c:x val="0.49854202267269782"/>
              <c:y val="0.90361111111111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08952"/>
        <c:crosses val="autoZero"/>
        <c:crossBetween val="midCat"/>
      </c:valAx>
      <c:valAx>
        <c:axId val="205508952"/>
        <c:scaling>
          <c:orientation val="minMax"/>
          <c:max val="48"/>
          <c:min val="18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2.2399508572066788E-2"/>
              <c:y val="0.27956401283172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01896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68-S (11</a:t>
            </a:r>
            <a:r>
              <a:rPr lang="en-US" baseline="0">
                <a:solidFill>
                  <a:schemeClr val="tx2"/>
                </a:solidFill>
                <a:latin typeface="+mj-lt"/>
              </a:rPr>
              <a:t> FEB</a:t>
            </a:r>
            <a:r>
              <a:rPr lang="en-US">
                <a:solidFill>
                  <a:schemeClr val="tx2"/>
                </a:solidFill>
                <a:latin typeface="+mj-lt"/>
              </a:rPr>
              <a:t>)</a:t>
            </a:r>
          </a:p>
        </c:rich>
      </c:tx>
      <c:layout>
        <c:manualLayout>
          <c:xMode val="edge"/>
          <c:yMode val="edge"/>
          <c:x val="0.2951793153515385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7.4893617021276598E-3"/>
                  <c:y val="-0.23287255759696704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0021265426928017"/>
                  <c:y val="-0.31157626130067073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68-S Model '!$H$4:$H$48</c:f>
              <c:numCache>
                <c:formatCode>0.00</c:formatCode>
                <c:ptCount val="45"/>
                <c:pt idx="0">
                  <c:v>0.68800499999999998</c:v>
                </c:pt>
                <c:pt idx="1">
                  <c:v>0.66364999999999996</c:v>
                </c:pt>
                <c:pt idx="2">
                  <c:v>0.69641200000000003</c:v>
                </c:pt>
                <c:pt idx="3">
                  <c:v>0.69270699999999996</c:v>
                </c:pt>
                <c:pt idx="4">
                  <c:v>0.70487699999999998</c:v>
                </c:pt>
                <c:pt idx="5">
                  <c:v>0.66494799999999998</c:v>
                </c:pt>
                <c:pt idx="6">
                  <c:v>0.69911400000000001</c:v>
                </c:pt>
                <c:pt idx="7">
                  <c:v>0.68399699999999997</c:v>
                </c:pt>
                <c:pt idx="8">
                  <c:v>0.66761099999999995</c:v>
                </c:pt>
                <c:pt idx="9">
                  <c:v>0.66089500000000001</c:v>
                </c:pt>
                <c:pt idx="10">
                  <c:v>0.64758000000000004</c:v>
                </c:pt>
                <c:pt idx="11">
                  <c:v>0.59221400000000002</c:v>
                </c:pt>
                <c:pt idx="12">
                  <c:v>0.612236</c:v>
                </c:pt>
                <c:pt idx="13">
                  <c:v>0.52070899999999998</c:v>
                </c:pt>
                <c:pt idx="14">
                  <c:v>0.58247700000000002</c:v>
                </c:pt>
                <c:pt idx="15">
                  <c:v>0.58554300000000004</c:v>
                </c:pt>
                <c:pt idx="16">
                  <c:v>0.48955799999999999</c:v>
                </c:pt>
                <c:pt idx="17">
                  <c:v>0.55643500000000001</c:v>
                </c:pt>
                <c:pt idx="18">
                  <c:v>0.69420000000000004</c:v>
                </c:pt>
                <c:pt idx="19">
                  <c:v>0.61288200000000004</c:v>
                </c:pt>
                <c:pt idx="20">
                  <c:v>0.54907799999999995</c:v>
                </c:pt>
                <c:pt idx="21">
                  <c:v>0.68046399999999996</c:v>
                </c:pt>
                <c:pt idx="22">
                  <c:v>0.67148200000000002</c:v>
                </c:pt>
                <c:pt idx="23">
                  <c:v>0.66035999999999995</c:v>
                </c:pt>
                <c:pt idx="24">
                  <c:v>0.70275799999999999</c:v>
                </c:pt>
                <c:pt idx="25">
                  <c:v>0.70213099999999995</c:v>
                </c:pt>
                <c:pt idx="26">
                  <c:v>0.66042100000000004</c:v>
                </c:pt>
                <c:pt idx="27">
                  <c:v>0.63789600000000002</c:v>
                </c:pt>
                <c:pt idx="28">
                  <c:v>0.66970300000000005</c:v>
                </c:pt>
                <c:pt idx="29">
                  <c:v>0.67907399999999996</c:v>
                </c:pt>
                <c:pt idx="30">
                  <c:v>0.62276100000000001</c:v>
                </c:pt>
                <c:pt idx="31">
                  <c:v>0.62117</c:v>
                </c:pt>
                <c:pt idx="32">
                  <c:v>0.65247200000000005</c:v>
                </c:pt>
                <c:pt idx="33">
                  <c:v>0.59590200000000004</c:v>
                </c:pt>
                <c:pt idx="34">
                  <c:v>0.55479299999999998</c:v>
                </c:pt>
                <c:pt idx="35">
                  <c:v>0.60378200000000004</c:v>
                </c:pt>
                <c:pt idx="36">
                  <c:v>0.57866399999999996</c:v>
                </c:pt>
                <c:pt idx="37">
                  <c:v>0.60119599999999995</c:v>
                </c:pt>
                <c:pt idx="38">
                  <c:v>0.565025</c:v>
                </c:pt>
                <c:pt idx="39">
                  <c:v>0.67369900000000005</c:v>
                </c:pt>
                <c:pt idx="40">
                  <c:v>0.63070400000000004</c:v>
                </c:pt>
                <c:pt idx="41">
                  <c:v>0.56840299999999999</c:v>
                </c:pt>
                <c:pt idx="42">
                  <c:v>0.63712999999999997</c:v>
                </c:pt>
                <c:pt idx="43">
                  <c:v>0.58154700000000004</c:v>
                </c:pt>
                <c:pt idx="44">
                  <c:v>0.68757800000000002</c:v>
                </c:pt>
              </c:numCache>
            </c:numRef>
          </c:xVal>
          <c:yVal>
            <c:numRef>
              <c:f>'Pivot 68-S Model '!$Q$4:$Q$48</c:f>
              <c:numCache>
                <c:formatCode>0.00</c:formatCode>
                <c:ptCount val="45"/>
                <c:pt idx="0">
                  <c:v>39.830001000000003</c:v>
                </c:pt>
                <c:pt idx="1">
                  <c:v>43.562998999999998</c:v>
                </c:pt>
                <c:pt idx="2">
                  <c:v>38.556998999999998</c:v>
                </c:pt>
                <c:pt idx="3">
                  <c:v>27.79</c:v>
                </c:pt>
                <c:pt idx="4">
                  <c:v>41.132998999999998</c:v>
                </c:pt>
                <c:pt idx="5">
                  <c:v>38.86</c:v>
                </c:pt>
                <c:pt idx="6">
                  <c:v>37.119998000000002</c:v>
                </c:pt>
                <c:pt idx="7">
                  <c:v>39.733001000000002</c:v>
                </c:pt>
                <c:pt idx="8">
                  <c:v>39.090000000000003</c:v>
                </c:pt>
                <c:pt idx="9">
                  <c:v>34.720001000000003</c:v>
                </c:pt>
                <c:pt idx="10">
                  <c:v>45.34</c:v>
                </c:pt>
                <c:pt idx="11">
                  <c:v>42.166998999999997</c:v>
                </c:pt>
                <c:pt idx="12">
                  <c:v>38.18</c:v>
                </c:pt>
                <c:pt idx="13">
                  <c:v>36.146999000000001</c:v>
                </c:pt>
                <c:pt idx="14">
                  <c:v>29.966999000000001</c:v>
                </c:pt>
                <c:pt idx="15">
                  <c:v>24.933</c:v>
                </c:pt>
                <c:pt idx="16">
                  <c:v>18.867000000000001</c:v>
                </c:pt>
                <c:pt idx="17">
                  <c:v>41.166998999999997</c:v>
                </c:pt>
                <c:pt idx="18">
                  <c:v>34.366999999999997</c:v>
                </c:pt>
                <c:pt idx="19">
                  <c:v>43.853000000000002</c:v>
                </c:pt>
                <c:pt idx="20">
                  <c:v>33.436999999999998</c:v>
                </c:pt>
                <c:pt idx="21">
                  <c:v>40.876998</c:v>
                </c:pt>
                <c:pt idx="22">
                  <c:v>36.270000000000003</c:v>
                </c:pt>
                <c:pt idx="23">
                  <c:v>35.522998000000001</c:v>
                </c:pt>
                <c:pt idx="24">
                  <c:v>41.79</c:v>
                </c:pt>
                <c:pt idx="25">
                  <c:v>42.146999000000001</c:v>
                </c:pt>
                <c:pt idx="26">
                  <c:v>39.630001</c:v>
                </c:pt>
                <c:pt idx="27">
                  <c:v>32.296999999999997</c:v>
                </c:pt>
                <c:pt idx="28">
                  <c:v>41.466999000000001</c:v>
                </c:pt>
                <c:pt idx="29">
                  <c:v>38.409998999999999</c:v>
                </c:pt>
                <c:pt idx="30">
                  <c:v>36.116999999999997</c:v>
                </c:pt>
                <c:pt idx="31">
                  <c:v>26.927</c:v>
                </c:pt>
                <c:pt idx="32">
                  <c:v>37.696998000000001</c:v>
                </c:pt>
                <c:pt idx="33">
                  <c:v>26.892999</c:v>
                </c:pt>
                <c:pt idx="34">
                  <c:v>36.092998000000001</c:v>
                </c:pt>
                <c:pt idx="35">
                  <c:v>40.880001</c:v>
                </c:pt>
                <c:pt idx="36">
                  <c:v>37.466999000000001</c:v>
                </c:pt>
                <c:pt idx="37">
                  <c:v>44.912998000000002</c:v>
                </c:pt>
                <c:pt idx="38">
                  <c:v>33.349997999999999</c:v>
                </c:pt>
                <c:pt idx="39">
                  <c:v>39.216999000000001</c:v>
                </c:pt>
                <c:pt idx="40">
                  <c:v>31.79</c:v>
                </c:pt>
                <c:pt idx="41">
                  <c:v>39.139999000000003</c:v>
                </c:pt>
                <c:pt idx="42">
                  <c:v>34.439998000000003</c:v>
                </c:pt>
                <c:pt idx="43">
                  <c:v>36.192999999999998</c:v>
                </c:pt>
                <c:pt idx="44">
                  <c:v>32.092998000000001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424096"/>
        <c:axId val="383427624"/>
      </c:scatterChart>
      <c:valAx>
        <c:axId val="383424096"/>
        <c:scaling>
          <c:orientation val="minMax"/>
          <c:max val="0.71000000000000008"/>
          <c:min val="0.48000000000000004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NDVI</a:t>
                </a:r>
              </a:p>
            </c:rich>
          </c:tx>
          <c:layout>
            <c:manualLayout>
              <c:xMode val="edge"/>
              <c:yMode val="edge"/>
              <c:x val="0.49854202267269782"/>
              <c:y val="0.894351851851851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27624"/>
        <c:crosses val="autoZero"/>
        <c:crossBetween val="midCat"/>
      </c:valAx>
      <c:valAx>
        <c:axId val="383427624"/>
        <c:scaling>
          <c:orientation val="minMax"/>
          <c:max val="50"/>
          <c:min val="15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2.2399508572066788E-2"/>
              <c:y val="0.288823272090988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24096"/>
        <c:crosses val="autoZero"/>
        <c:crossBetween val="midCat"/>
        <c:majorUnit val="6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dk1">
              <a:lumMod val="20000"/>
              <a:lumOff val="8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68-S (11</a:t>
            </a:r>
            <a:r>
              <a:rPr lang="en-US" baseline="0">
                <a:solidFill>
                  <a:schemeClr val="tx2"/>
                </a:solidFill>
                <a:latin typeface="+mj-lt"/>
              </a:rPr>
              <a:t> FEB</a:t>
            </a:r>
            <a:r>
              <a:rPr lang="en-US">
                <a:solidFill>
                  <a:schemeClr val="tx2"/>
                </a:solidFill>
                <a:latin typeface="+mj-lt"/>
              </a:rPr>
              <a:t>)</a:t>
            </a:r>
          </a:p>
        </c:rich>
      </c:tx>
      <c:layout>
        <c:manualLayout>
          <c:xMode val="edge"/>
          <c:yMode val="edge"/>
          <c:x val="0.29801619478416264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gradFill flip="none" rotWithShape="1">
                <a:gsLst>
                  <a:gs pos="0">
                    <a:schemeClr val="accent2">
                      <a:lumMod val="67000"/>
                    </a:schemeClr>
                  </a:gs>
                  <a:gs pos="48000">
                    <a:schemeClr val="accent2">
                      <a:lumMod val="97000"/>
                      <a:lumOff val="3000"/>
                    </a:schemeClr>
                  </a:gs>
                  <a:gs pos="100000">
                    <a:schemeClr val="accent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1.3617021276595745E-3"/>
                  <c:y val="-0.22873140857392826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9.2279667169263419E-2"/>
                  <c:y val="-0.31088218139399243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68-S Model '!$M$4:$M$48</c:f>
              <c:numCache>
                <c:formatCode>0.00</c:formatCode>
                <c:ptCount val="45"/>
                <c:pt idx="0">
                  <c:v>0.46704400000000001</c:v>
                </c:pt>
                <c:pt idx="1">
                  <c:v>0.44107800000000003</c:v>
                </c:pt>
                <c:pt idx="2">
                  <c:v>0.468754</c:v>
                </c:pt>
                <c:pt idx="3">
                  <c:v>0.46694099999999999</c:v>
                </c:pt>
                <c:pt idx="4">
                  <c:v>0.48211199999999999</c:v>
                </c:pt>
                <c:pt idx="5">
                  <c:v>0.44545699999999999</c:v>
                </c:pt>
                <c:pt idx="6">
                  <c:v>0.47590199999999999</c:v>
                </c:pt>
                <c:pt idx="7">
                  <c:v>0.45894600000000002</c:v>
                </c:pt>
                <c:pt idx="8">
                  <c:v>0.44641799999999998</c:v>
                </c:pt>
                <c:pt idx="9">
                  <c:v>0.43541999999999997</c:v>
                </c:pt>
                <c:pt idx="10">
                  <c:v>0.42979400000000001</c:v>
                </c:pt>
                <c:pt idx="11">
                  <c:v>0.38722600000000001</c:v>
                </c:pt>
                <c:pt idx="12">
                  <c:v>0.40070299999999998</c:v>
                </c:pt>
                <c:pt idx="13">
                  <c:v>0.32960299999999998</c:v>
                </c:pt>
                <c:pt idx="14">
                  <c:v>0.373832</c:v>
                </c:pt>
                <c:pt idx="15">
                  <c:v>0.373664</c:v>
                </c:pt>
                <c:pt idx="16">
                  <c:v>0.31075599999999998</c:v>
                </c:pt>
                <c:pt idx="17">
                  <c:v>0.35699900000000001</c:v>
                </c:pt>
                <c:pt idx="18">
                  <c:v>0.47304099999999999</c:v>
                </c:pt>
                <c:pt idx="19">
                  <c:v>0.39515800000000001</c:v>
                </c:pt>
                <c:pt idx="20">
                  <c:v>0.34682099999999999</c:v>
                </c:pt>
                <c:pt idx="21">
                  <c:v>0.46588600000000002</c:v>
                </c:pt>
                <c:pt idx="22">
                  <c:v>0.45281700000000003</c:v>
                </c:pt>
                <c:pt idx="23">
                  <c:v>0.43999500000000002</c:v>
                </c:pt>
                <c:pt idx="24">
                  <c:v>0.483321</c:v>
                </c:pt>
                <c:pt idx="25">
                  <c:v>0.47924699999999998</c:v>
                </c:pt>
                <c:pt idx="26">
                  <c:v>0.43454700000000002</c:v>
                </c:pt>
                <c:pt idx="27">
                  <c:v>0.41589900000000002</c:v>
                </c:pt>
                <c:pt idx="28">
                  <c:v>0.44481399999999999</c:v>
                </c:pt>
                <c:pt idx="29">
                  <c:v>0.45558100000000001</c:v>
                </c:pt>
                <c:pt idx="30">
                  <c:v>0.40650900000000001</c:v>
                </c:pt>
                <c:pt idx="31">
                  <c:v>0.40425499999999998</c:v>
                </c:pt>
                <c:pt idx="32">
                  <c:v>0.42905700000000002</c:v>
                </c:pt>
                <c:pt idx="33">
                  <c:v>0.38073400000000002</c:v>
                </c:pt>
                <c:pt idx="34">
                  <c:v>0.35578199999999999</c:v>
                </c:pt>
                <c:pt idx="35">
                  <c:v>0.39273000000000002</c:v>
                </c:pt>
                <c:pt idx="36">
                  <c:v>0.37048599999999998</c:v>
                </c:pt>
                <c:pt idx="37">
                  <c:v>0.38608199999999998</c:v>
                </c:pt>
                <c:pt idx="38">
                  <c:v>0.361653</c:v>
                </c:pt>
                <c:pt idx="39">
                  <c:v>0.44798199999999999</c:v>
                </c:pt>
                <c:pt idx="40">
                  <c:v>0.40956100000000001</c:v>
                </c:pt>
                <c:pt idx="41">
                  <c:v>0.36482199999999998</c:v>
                </c:pt>
                <c:pt idx="42">
                  <c:v>0.41798999999999997</c:v>
                </c:pt>
                <c:pt idx="43">
                  <c:v>0.37286999999999998</c:v>
                </c:pt>
                <c:pt idx="44">
                  <c:v>0.458449</c:v>
                </c:pt>
              </c:numCache>
            </c:numRef>
          </c:xVal>
          <c:yVal>
            <c:numRef>
              <c:f>'Pivot 68-S Model '!$Q$4:$Q$48</c:f>
              <c:numCache>
                <c:formatCode>0.00</c:formatCode>
                <c:ptCount val="45"/>
                <c:pt idx="0">
                  <c:v>39.830001000000003</c:v>
                </c:pt>
                <c:pt idx="1">
                  <c:v>43.562998999999998</c:v>
                </c:pt>
                <c:pt idx="2">
                  <c:v>38.556998999999998</c:v>
                </c:pt>
                <c:pt idx="3">
                  <c:v>27.79</c:v>
                </c:pt>
                <c:pt idx="4">
                  <c:v>41.132998999999998</c:v>
                </c:pt>
                <c:pt idx="5">
                  <c:v>38.86</c:v>
                </c:pt>
                <c:pt idx="6">
                  <c:v>37.119998000000002</c:v>
                </c:pt>
                <c:pt idx="7">
                  <c:v>39.733001000000002</c:v>
                </c:pt>
                <c:pt idx="8">
                  <c:v>39.090000000000003</c:v>
                </c:pt>
                <c:pt idx="9">
                  <c:v>34.720001000000003</c:v>
                </c:pt>
                <c:pt idx="10">
                  <c:v>45.34</c:v>
                </c:pt>
                <c:pt idx="11">
                  <c:v>42.166998999999997</c:v>
                </c:pt>
                <c:pt idx="12">
                  <c:v>38.18</c:v>
                </c:pt>
                <c:pt idx="13">
                  <c:v>36.146999000000001</c:v>
                </c:pt>
                <c:pt idx="14">
                  <c:v>29.966999000000001</c:v>
                </c:pt>
                <c:pt idx="15">
                  <c:v>24.933</c:v>
                </c:pt>
                <c:pt idx="16">
                  <c:v>18.867000000000001</c:v>
                </c:pt>
                <c:pt idx="17">
                  <c:v>41.166998999999997</c:v>
                </c:pt>
                <c:pt idx="18">
                  <c:v>34.366999999999997</c:v>
                </c:pt>
                <c:pt idx="19">
                  <c:v>43.853000000000002</c:v>
                </c:pt>
                <c:pt idx="20">
                  <c:v>33.436999999999998</c:v>
                </c:pt>
                <c:pt idx="21">
                  <c:v>40.876998</c:v>
                </c:pt>
                <c:pt idx="22">
                  <c:v>36.270000000000003</c:v>
                </c:pt>
                <c:pt idx="23">
                  <c:v>35.522998000000001</c:v>
                </c:pt>
                <c:pt idx="24">
                  <c:v>41.79</c:v>
                </c:pt>
                <c:pt idx="25">
                  <c:v>42.146999000000001</c:v>
                </c:pt>
                <c:pt idx="26">
                  <c:v>39.630001</c:v>
                </c:pt>
                <c:pt idx="27">
                  <c:v>32.296999999999997</c:v>
                </c:pt>
                <c:pt idx="28">
                  <c:v>41.466999000000001</c:v>
                </c:pt>
                <c:pt idx="29">
                  <c:v>38.409998999999999</c:v>
                </c:pt>
                <c:pt idx="30">
                  <c:v>36.116999999999997</c:v>
                </c:pt>
                <c:pt idx="31">
                  <c:v>26.927</c:v>
                </c:pt>
                <c:pt idx="32">
                  <c:v>37.696998000000001</c:v>
                </c:pt>
                <c:pt idx="33">
                  <c:v>26.892999</c:v>
                </c:pt>
                <c:pt idx="34">
                  <c:v>36.092998000000001</c:v>
                </c:pt>
                <c:pt idx="35">
                  <c:v>40.880001</c:v>
                </c:pt>
                <c:pt idx="36">
                  <c:v>37.466999000000001</c:v>
                </c:pt>
                <c:pt idx="37">
                  <c:v>44.912998000000002</c:v>
                </c:pt>
                <c:pt idx="38">
                  <c:v>33.349997999999999</c:v>
                </c:pt>
                <c:pt idx="39">
                  <c:v>39.216999000000001</c:v>
                </c:pt>
                <c:pt idx="40">
                  <c:v>31.79</c:v>
                </c:pt>
                <c:pt idx="41">
                  <c:v>39.139999000000003</c:v>
                </c:pt>
                <c:pt idx="42">
                  <c:v>34.439998000000003</c:v>
                </c:pt>
                <c:pt idx="43">
                  <c:v>36.192999999999998</c:v>
                </c:pt>
                <c:pt idx="44">
                  <c:v>32.092998000000001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428800"/>
        <c:axId val="383426448"/>
      </c:scatterChart>
      <c:valAx>
        <c:axId val="383428800"/>
        <c:scaling>
          <c:orientation val="minMax"/>
          <c:max val="0.49000000000000005"/>
          <c:min val="0.30000000000000004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SAVI</a:t>
                </a:r>
              </a:p>
            </c:rich>
          </c:tx>
          <c:layout>
            <c:manualLayout>
              <c:xMode val="edge"/>
              <c:yMode val="edge"/>
              <c:x val="0.49854202267269782"/>
              <c:y val="0.90361111111111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26448"/>
        <c:crosses val="autoZero"/>
        <c:crossBetween val="midCat"/>
      </c:valAx>
      <c:valAx>
        <c:axId val="383426448"/>
        <c:scaling>
          <c:orientation val="minMax"/>
          <c:max val="48"/>
          <c:min val="18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2.2399508572066788E-2"/>
              <c:y val="0.27956401283172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2880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68-S (2</a:t>
            </a:r>
            <a:r>
              <a:rPr lang="en-US" baseline="0">
                <a:solidFill>
                  <a:schemeClr val="tx2"/>
                </a:solidFill>
                <a:latin typeface="+mj-lt"/>
              </a:rPr>
              <a:t>7 FEB</a:t>
            </a:r>
            <a:r>
              <a:rPr lang="en-US">
                <a:solidFill>
                  <a:schemeClr val="tx2"/>
                </a:solidFill>
                <a:latin typeface="+mj-lt"/>
              </a:rPr>
              <a:t>)</a:t>
            </a:r>
          </a:p>
        </c:rich>
      </c:tx>
      <c:layout>
        <c:manualLayout>
          <c:xMode val="edge"/>
          <c:yMode val="edge"/>
          <c:x val="0.2951793153515385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7.4893617021276598E-3"/>
                  <c:y val="-0.23287255759696704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0021265426928017"/>
                  <c:y val="-0.31157626130067073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68-S Model '!$I$4:$I$48</c:f>
              <c:numCache>
                <c:formatCode>0.00</c:formatCode>
                <c:ptCount val="45"/>
                <c:pt idx="0">
                  <c:v>0.63831000000000004</c:v>
                </c:pt>
                <c:pt idx="1">
                  <c:v>0.64317899999999995</c:v>
                </c:pt>
                <c:pt idx="2">
                  <c:v>0.63338399999999995</c:v>
                </c:pt>
                <c:pt idx="3">
                  <c:v>0.63920399999999999</c:v>
                </c:pt>
                <c:pt idx="4">
                  <c:v>0.64042200000000005</c:v>
                </c:pt>
                <c:pt idx="5">
                  <c:v>0.63182300000000002</c:v>
                </c:pt>
                <c:pt idx="6">
                  <c:v>0.63694399999999995</c:v>
                </c:pt>
                <c:pt idx="7">
                  <c:v>0.641123</c:v>
                </c:pt>
                <c:pt idx="8">
                  <c:v>0.62361599999999995</c:v>
                </c:pt>
                <c:pt idx="9">
                  <c:v>0.63222</c:v>
                </c:pt>
                <c:pt idx="10">
                  <c:v>0.62262600000000001</c:v>
                </c:pt>
                <c:pt idx="11">
                  <c:v>0.59238500000000005</c:v>
                </c:pt>
                <c:pt idx="12">
                  <c:v>0.60801300000000003</c:v>
                </c:pt>
                <c:pt idx="13">
                  <c:v>0.58601599999999998</c:v>
                </c:pt>
                <c:pt idx="14">
                  <c:v>0.61538999999999999</c:v>
                </c:pt>
                <c:pt idx="15">
                  <c:v>0.60165599999999997</c:v>
                </c:pt>
                <c:pt idx="16">
                  <c:v>0.564114</c:v>
                </c:pt>
                <c:pt idx="17">
                  <c:v>0.58030199999999998</c:v>
                </c:pt>
                <c:pt idx="18">
                  <c:v>0.63828300000000004</c:v>
                </c:pt>
                <c:pt idx="19">
                  <c:v>0.61101499999999997</c:v>
                </c:pt>
                <c:pt idx="20">
                  <c:v>0.57629699999999995</c:v>
                </c:pt>
                <c:pt idx="21">
                  <c:v>0.61688600000000005</c:v>
                </c:pt>
                <c:pt idx="22">
                  <c:v>0.62766100000000002</c:v>
                </c:pt>
                <c:pt idx="23">
                  <c:v>0.63292499999999996</c:v>
                </c:pt>
                <c:pt idx="24">
                  <c:v>0.64880400000000005</c:v>
                </c:pt>
                <c:pt idx="25">
                  <c:v>0.63975400000000004</c:v>
                </c:pt>
                <c:pt idx="26">
                  <c:v>0.6452</c:v>
                </c:pt>
                <c:pt idx="27">
                  <c:v>0.63863499999999995</c:v>
                </c:pt>
                <c:pt idx="28">
                  <c:v>0.63788500000000004</c:v>
                </c:pt>
                <c:pt idx="29">
                  <c:v>0.62715399999999999</c:v>
                </c:pt>
                <c:pt idx="30">
                  <c:v>0.59909699999999999</c:v>
                </c:pt>
                <c:pt idx="31">
                  <c:v>0.61741699999999999</c:v>
                </c:pt>
                <c:pt idx="32">
                  <c:v>0.63660499999999998</c:v>
                </c:pt>
                <c:pt idx="33">
                  <c:v>0.621448</c:v>
                </c:pt>
                <c:pt idx="34">
                  <c:v>0.59809299999999999</c:v>
                </c:pt>
                <c:pt idx="35">
                  <c:v>0.61041699999999999</c:v>
                </c:pt>
                <c:pt idx="36">
                  <c:v>0.58169999999999999</c:v>
                </c:pt>
                <c:pt idx="37">
                  <c:v>0.62128700000000003</c:v>
                </c:pt>
                <c:pt idx="38">
                  <c:v>0.57367100000000004</c:v>
                </c:pt>
                <c:pt idx="39">
                  <c:v>0.64534100000000005</c:v>
                </c:pt>
                <c:pt idx="40">
                  <c:v>0.62321300000000002</c:v>
                </c:pt>
                <c:pt idx="41">
                  <c:v>0.57966799999999996</c:v>
                </c:pt>
                <c:pt idx="42">
                  <c:v>0.64034100000000005</c:v>
                </c:pt>
                <c:pt idx="43">
                  <c:v>0.61102699999999999</c:v>
                </c:pt>
                <c:pt idx="44">
                  <c:v>0.64436599999999999</c:v>
                </c:pt>
              </c:numCache>
            </c:numRef>
          </c:xVal>
          <c:yVal>
            <c:numRef>
              <c:f>'Pivot 68-S Model '!$Q$4:$Q$48</c:f>
              <c:numCache>
                <c:formatCode>0.00</c:formatCode>
                <c:ptCount val="45"/>
                <c:pt idx="0">
                  <c:v>39.830001000000003</c:v>
                </c:pt>
                <c:pt idx="1">
                  <c:v>43.562998999999998</c:v>
                </c:pt>
                <c:pt idx="2">
                  <c:v>38.556998999999998</c:v>
                </c:pt>
                <c:pt idx="3">
                  <c:v>27.79</c:v>
                </c:pt>
                <c:pt idx="4">
                  <c:v>41.132998999999998</c:v>
                </c:pt>
                <c:pt idx="5">
                  <c:v>38.86</c:v>
                </c:pt>
                <c:pt idx="6">
                  <c:v>37.119998000000002</c:v>
                </c:pt>
                <c:pt idx="7">
                  <c:v>39.733001000000002</c:v>
                </c:pt>
                <c:pt idx="8">
                  <c:v>39.090000000000003</c:v>
                </c:pt>
                <c:pt idx="9">
                  <c:v>34.720001000000003</c:v>
                </c:pt>
                <c:pt idx="10">
                  <c:v>45.34</c:v>
                </c:pt>
                <c:pt idx="11">
                  <c:v>42.166998999999997</c:v>
                </c:pt>
                <c:pt idx="12">
                  <c:v>38.18</c:v>
                </c:pt>
                <c:pt idx="13">
                  <c:v>36.146999000000001</c:v>
                </c:pt>
                <c:pt idx="14">
                  <c:v>29.966999000000001</c:v>
                </c:pt>
                <c:pt idx="15">
                  <c:v>24.933</c:v>
                </c:pt>
                <c:pt idx="16">
                  <c:v>18.867000000000001</c:v>
                </c:pt>
                <c:pt idx="17">
                  <c:v>41.166998999999997</c:v>
                </c:pt>
                <c:pt idx="18">
                  <c:v>34.366999999999997</c:v>
                </c:pt>
                <c:pt idx="19">
                  <c:v>43.853000000000002</c:v>
                </c:pt>
                <c:pt idx="20">
                  <c:v>33.436999999999998</c:v>
                </c:pt>
                <c:pt idx="21">
                  <c:v>40.876998</c:v>
                </c:pt>
                <c:pt idx="22">
                  <c:v>36.270000000000003</c:v>
                </c:pt>
                <c:pt idx="23">
                  <c:v>35.522998000000001</c:v>
                </c:pt>
                <c:pt idx="24">
                  <c:v>41.79</c:v>
                </c:pt>
                <c:pt idx="25">
                  <c:v>42.146999000000001</c:v>
                </c:pt>
                <c:pt idx="26">
                  <c:v>39.630001</c:v>
                </c:pt>
                <c:pt idx="27">
                  <c:v>32.296999999999997</c:v>
                </c:pt>
                <c:pt idx="28">
                  <c:v>41.466999000000001</c:v>
                </c:pt>
                <c:pt idx="29">
                  <c:v>38.409998999999999</c:v>
                </c:pt>
                <c:pt idx="30">
                  <c:v>36.116999999999997</c:v>
                </c:pt>
                <c:pt idx="31">
                  <c:v>26.927</c:v>
                </c:pt>
                <c:pt idx="32">
                  <c:v>37.696998000000001</c:v>
                </c:pt>
                <c:pt idx="33">
                  <c:v>26.892999</c:v>
                </c:pt>
                <c:pt idx="34">
                  <c:v>36.092998000000001</c:v>
                </c:pt>
                <c:pt idx="35">
                  <c:v>40.880001</c:v>
                </c:pt>
                <c:pt idx="36">
                  <c:v>37.466999000000001</c:v>
                </c:pt>
                <c:pt idx="37">
                  <c:v>44.912998000000002</c:v>
                </c:pt>
                <c:pt idx="38">
                  <c:v>33.349997999999999</c:v>
                </c:pt>
                <c:pt idx="39">
                  <c:v>39.216999000000001</c:v>
                </c:pt>
                <c:pt idx="40">
                  <c:v>31.79</c:v>
                </c:pt>
                <c:pt idx="41">
                  <c:v>39.139999000000003</c:v>
                </c:pt>
                <c:pt idx="42">
                  <c:v>34.439998000000003</c:v>
                </c:pt>
                <c:pt idx="43">
                  <c:v>36.192999999999998</c:v>
                </c:pt>
                <c:pt idx="44">
                  <c:v>32.092998000000001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424488"/>
        <c:axId val="383426840"/>
      </c:scatterChart>
      <c:valAx>
        <c:axId val="383424488"/>
        <c:scaling>
          <c:orientation val="minMax"/>
          <c:max val="0.65200000000000014"/>
          <c:min val="0.56000000000000005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NDVI</a:t>
                </a:r>
              </a:p>
            </c:rich>
          </c:tx>
          <c:layout>
            <c:manualLayout>
              <c:xMode val="edge"/>
              <c:yMode val="edge"/>
              <c:x val="0.49854202267269782"/>
              <c:y val="0.894351851851851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26840"/>
        <c:crosses val="autoZero"/>
        <c:crossBetween val="midCat"/>
      </c:valAx>
      <c:valAx>
        <c:axId val="383426840"/>
        <c:scaling>
          <c:orientation val="minMax"/>
          <c:max val="50"/>
          <c:min val="15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2.2399508572066788E-2"/>
              <c:y val="0.288823272090988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24488"/>
        <c:crosses val="autoZero"/>
        <c:crossBetween val="midCat"/>
        <c:majorUnit val="6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dk1">
              <a:lumMod val="20000"/>
              <a:lumOff val="8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68-S (27</a:t>
            </a:r>
            <a:r>
              <a:rPr lang="en-US" baseline="0">
                <a:solidFill>
                  <a:schemeClr val="tx2"/>
                </a:solidFill>
                <a:latin typeface="+mj-lt"/>
              </a:rPr>
              <a:t> FEB</a:t>
            </a:r>
            <a:r>
              <a:rPr lang="en-US">
                <a:solidFill>
                  <a:schemeClr val="tx2"/>
                </a:solidFill>
                <a:latin typeface="+mj-lt"/>
              </a:rPr>
              <a:t>)</a:t>
            </a:r>
          </a:p>
        </c:rich>
      </c:tx>
      <c:layout>
        <c:manualLayout>
          <c:xMode val="edge"/>
          <c:yMode val="edge"/>
          <c:x val="0.29801619478416264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gradFill flip="none" rotWithShape="1">
                <a:gsLst>
                  <a:gs pos="0">
                    <a:schemeClr val="accent2">
                      <a:lumMod val="67000"/>
                    </a:schemeClr>
                  </a:gs>
                  <a:gs pos="48000">
                    <a:schemeClr val="accent2">
                      <a:lumMod val="97000"/>
                      <a:lumOff val="3000"/>
                    </a:schemeClr>
                  </a:gs>
                  <a:gs pos="100000">
                    <a:schemeClr val="accent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1.3617021276595745E-3"/>
                  <c:y val="-0.22873140857392826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9.2279667169263419E-2"/>
                  <c:y val="-0.31088218139399243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68-S Model '!$N$4:$N$48</c:f>
              <c:numCache>
                <c:formatCode>0.00</c:formatCode>
                <c:ptCount val="45"/>
                <c:pt idx="0">
                  <c:v>0.63831000000000004</c:v>
                </c:pt>
                <c:pt idx="1">
                  <c:v>0.64317899999999995</c:v>
                </c:pt>
                <c:pt idx="2">
                  <c:v>0.63338399999999995</c:v>
                </c:pt>
                <c:pt idx="3">
                  <c:v>0.63920399999999999</c:v>
                </c:pt>
                <c:pt idx="4">
                  <c:v>0.64042200000000005</c:v>
                </c:pt>
                <c:pt idx="5">
                  <c:v>0.63182300000000002</c:v>
                </c:pt>
                <c:pt idx="6">
                  <c:v>0.63694399999999995</c:v>
                </c:pt>
                <c:pt idx="7">
                  <c:v>0.641123</c:v>
                </c:pt>
                <c:pt idx="8">
                  <c:v>0.62361599999999995</c:v>
                </c:pt>
                <c:pt idx="9">
                  <c:v>0.63222</c:v>
                </c:pt>
                <c:pt idx="10">
                  <c:v>0.62262600000000001</c:v>
                </c:pt>
                <c:pt idx="11">
                  <c:v>0.59238500000000005</c:v>
                </c:pt>
                <c:pt idx="12">
                  <c:v>0.60801300000000003</c:v>
                </c:pt>
                <c:pt idx="13">
                  <c:v>0.58601599999999998</c:v>
                </c:pt>
                <c:pt idx="14">
                  <c:v>0.61538999999999999</c:v>
                </c:pt>
                <c:pt idx="15">
                  <c:v>0.60165599999999997</c:v>
                </c:pt>
                <c:pt idx="16">
                  <c:v>0.564114</c:v>
                </c:pt>
                <c:pt idx="17">
                  <c:v>0.58030199999999998</c:v>
                </c:pt>
                <c:pt idx="18">
                  <c:v>0.63828300000000004</c:v>
                </c:pt>
                <c:pt idx="19">
                  <c:v>0.61101499999999997</c:v>
                </c:pt>
                <c:pt idx="20">
                  <c:v>0.57629699999999995</c:v>
                </c:pt>
                <c:pt idx="21">
                  <c:v>0.61688600000000005</c:v>
                </c:pt>
                <c:pt idx="22">
                  <c:v>0.62766100000000002</c:v>
                </c:pt>
                <c:pt idx="23">
                  <c:v>0.63292499999999996</c:v>
                </c:pt>
                <c:pt idx="24">
                  <c:v>0.64880400000000005</c:v>
                </c:pt>
                <c:pt idx="25">
                  <c:v>0.63975400000000004</c:v>
                </c:pt>
                <c:pt idx="26">
                  <c:v>0.6452</c:v>
                </c:pt>
                <c:pt idx="27">
                  <c:v>0.63863499999999995</c:v>
                </c:pt>
                <c:pt idx="28">
                  <c:v>0.63788500000000004</c:v>
                </c:pt>
                <c:pt idx="29">
                  <c:v>0.62715399999999999</c:v>
                </c:pt>
                <c:pt idx="30">
                  <c:v>0.59909699999999999</c:v>
                </c:pt>
                <c:pt idx="31">
                  <c:v>0.61741699999999999</c:v>
                </c:pt>
                <c:pt idx="32">
                  <c:v>0.63660499999999998</c:v>
                </c:pt>
                <c:pt idx="33">
                  <c:v>0.621448</c:v>
                </c:pt>
                <c:pt idx="34">
                  <c:v>0.59809299999999999</c:v>
                </c:pt>
                <c:pt idx="35">
                  <c:v>0.61041699999999999</c:v>
                </c:pt>
                <c:pt idx="36">
                  <c:v>0.58169999999999999</c:v>
                </c:pt>
                <c:pt idx="37">
                  <c:v>0.62128700000000003</c:v>
                </c:pt>
                <c:pt idx="38">
                  <c:v>0.57367100000000004</c:v>
                </c:pt>
                <c:pt idx="39">
                  <c:v>0.64534100000000005</c:v>
                </c:pt>
                <c:pt idx="40">
                  <c:v>0.62321300000000002</c:v>
                </c:pt>
                <c:pt idx="41">
                  <c:v>0.57966799999999996</c:v>
                </c:pt>
                <c:pt idx="42">
                  <c:v>0.64034100000000005</c:v>
                </c:pt>
                <c:pt idx="43">
                  <c:v>0.61102699999999999</c:v>
                </c:pt>
                <c:pt idx="44">
                  <c:v>0.64436599999999999</c:v>
                </c:pt>
              </c:numCache>
            </c:numRef>
          </c:xVal>
          <c:yVal>
            <c:numRef>
              <c:f>'Pivot 68-S Model '!$Q$4:$Q$48</c:f>
              <c:numCache>
                <c:formatCode>0.00</c:formatCode>
                <c:ptCount val="45"/>
                <c:pt idx="0">
                  <c:v>39.830001000000003</c:v>
                </c:pt>
                <c:pt idx="1">
                  <c:v>43.562998999999998</c:v>
                </c:pt>
                <c:pt idx="2">
                  <c:v>38.556998999999998</c:v>
                </c:pt>
                <c:pt idx="3">
                  <c:v>27.79</c:v>
                </c:pt>
                <c:pt idx="4">
                  <c:v>41.132998999999998</c:v>
                </c:pt>
                <c:pt idx="5">
                  <c:v>38.86</c:v>
                </c:pt>
                <c:pt idx="6">
                  <c:v>37.119998000000002</c:v>
                </c:pt>
                <c:pt idx="7">
                  <c:v>39.733001000000002</c:v>
                </c:pt>
                <c:pt idx="8">
                  <c:v>39.090000000000003</c:v>
                </c:pt>
                <c:pt idx="9">
                  <c:v>34.720001000000003</c:v>
                </c:pt>
                <c:pt idx="10">
                  <c:v>45.34</c:v>
                </c:pt>
                <c:pt idx="11">
                  <c:v>42.166998999999997</c:v>
                </c:pt>
                <c:pt idx="12">
                  <c:v>38.18</c:v>
                </c:pt>
                <c:pt idx="13">
                  <c:v>36.146999000000001</c:v>
                </c:pt>
                <c:pt idx="14">
                  <c:v>29.966999000000001</c:v>
                </c:pt>
                <c:pt idx="15">
                  <c:v>24.933</c:v>
                </c:pt>
                <c:pt idx="16">
                  <c:v>18.867000000000001</c:v>
                </c:pt>
                <c:pt idx="17">
                  <c:v>41.166998999999997</c:v>
                </c:pt>
                <c:pt idx="18">
                  <c:v>34.366999999999997</c:v>
                </c:pt>
                <c:pt idx="19">
                  <c:v>43.853000000000002</c:v>
                </c:pt>
                <c:pt idx="20">
                  <c:v>33.436999999999998</c:v>
                </c:pt>
                <c:pt idx="21">
                  <c:v>40.876998</c:v>
                </c:pt>
                <c:pt idx="22">
                  <c:v>36.270000000000003</c:v>
                </c:pt>
                <c:pt idx="23">
                  <c:v>35.522998000000001</c:v>
                </c:pt>
                <c:pt idx="24">
                  <c:v>41.79</c:v>
                </c:pt>
                <c:pt idx="25">
                  <c:v>42.146999000000001</c:v>
                </c:pt>
                <c:pt idx="26">
                  <c:v>39.630001</c:v>
                </c:pt>
                <c:pt idx="27">
                  <c:v>32.296999999999997</c:v>
                </c:pt>
                <c:pt idx="28">
                  <c:v>41.466999000000001</c:v>
                </c:pt>
                <c:pt idx="29">
                  <c:v>38.409998999999999</c:v>
                </c:pt>
                <c:pt idx="30">
                  <c:v>36.116999999999997</c:v>
                </c:pt>
                <c:pt idx="31">
                  <c:v>26.927</c:v>
                </c:pt>
                <c:pt idx="32">
                  <c:v>37.696998000000001</c:v>
                </c:pt>
                <c:pt idx="33">
                  <c:v>26.892999</c:v>
                </c:pt>
                <c:pt idx="34">
                  <c:v>36.092998000000001</c:v>
                </c:pt>
                <c:pt idx="35">
                  <c:v>40.880001</c:v>
                </c:pt>
                <c:pt idx="36">
                  <c:v>37.466999000000001</c:v>
                </c:pt>
                <c:pt idx="37">
                  <c:v>44.912998000000002</c:v>
                </c:pt>
                <c:pt idx="38">
                  <c:v>33.349997999999999</c:v>
                </c:pt>
                <c:pt idx="39">
                  <c:v>39.216999000000001</c:v>
                </c:pt>
                <c:pt idx="40">
                  <c:v>31.79</c:v>
                </c:pt>
                <c:pt idx="41">
                  <c:v>39.139999000000003</c:v>
                </c:pt>
                <c:pt idx="42">
                  <c:v>34.439998000000003</c:v>
                </c:pt>
                <c:pt idx="43">
                  <c:v>36.192999999999998</c:v>
                </c:pt>
                <c:pt idx="44">
                  <c:v>32.092998000000001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428016"/>
        <c:axId val="383428408"/>
      </c:scatterChart>
      <c:valAx>
        <c:axId val="383428016"/>
        <c:scaling>
          <c:orientation val="minMax"/>
          <c:max val="0.65500000000000014"/>
          <c:min val="0.55800000000000005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SAVI</a:t>
                </a:r>
              </a:p>
            </c:rich>
          </c:tx>
          <c:layout>
            <c:manualLayout>
              <c:xMode val="edge"/>
              <c:yMode val="edge"/>
              <c:x val="0.49854202267269782"/>
              <c:y val="0.90361111111111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28408"/>
        <c:crosses val="autoZero"/>
        <c:crossBetween val="midCat"/>
      </c:valAx>
      <c:valAx>
        <c:axId val="383428408"/>
        <c:scaling>
          <c:orientation val="minMax"/>
          <c:max val="48"/>
          <c:min val="18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2.2399508572066788E-2"/>
              <c:y val="0.27956401283172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28016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68-S (14</a:t>
            </a:r>
            <a:r>
              <a:rPr lang="en-US" baseline="0">
                <a:solidFill>
                  <a:schemeClr val="tx2"/>
                </a:solidFill>
                <a:latin typeface="+mj-lt"/>
              </a:rPr>
              <a:t> MAR</a:t>
            </a:r>
            <a:r>
              <a:rPr lang="en-US">
                <a:solidFill>
                  <a:schemeClr val="tx2"/>
                </a:solidFill>
                <a:latin typeface="+mj-lt"/>
              </a:rPr>
              <a:t>)</a:t>
            </a:r>
          </a:p>
        </c:rich>
      </c:tx>
      <c:layout>
        <c:manualLayout>
          <c:xMode val="edge"/>
          <c:yMode val="edge"/>
          <c:x val="0.2951793153515385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1012609594013514"/>
                  <c:y val="-0.26685039370078739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2057988496118836"/>
                  <c:y val="-0.34555409740449111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68-S Model '!$J$4:$J$48</c:f>
              <c:numCache>
                <c:formatCode>0.00</c:formatCode>
                <c:ptCount val="45"/>
                <c:pt idx="0">
                  <c:v>0.68817899999999999</c:v>
                </c:pt>
                <c:pt idx="1">
                  <c:v>0.70265299999999997</c:v>
                </c:pt>
                <c:pt idx="2">
                  <c:v>0.68015800000000004</c:v>
                </c:pt>
                <c:pt idx="3">
                  <c:v>0.68940699999999999</c:v>
                </c:pt>
                <c:pt idx="4">
                  <c:v>0.688025</c:v>
                </c:pt>
                <c:pt idx="5">
                  <c:v>0.68862999999999996</c:v>
                </c:pt>
                <c:pt idx="6">
                  <c:v>0.68383499999999997</c:v>
                </c:pt>
                <c:pt idx="7">
                  <c:v>0.69779999999999998</c:v>
                </c:pt>
                <c:pt idx="8">
                  <c:v>0.68879400000000002</c:v>
                </c:pt>
                <c:pt idx="9">
                  <c:v>0.69668699999999995</c:v>
                </c:pt>
                <c:pt idx="10">
                  <c:v>0.68106199999999995</c:v>
                </c:pt>
                <c:pt idx="11">
                  <c:v>0.65267900000000001</c:v>
                </c:pt>
                <c:pt idx="12">
                  <c:v>0.67737499999999995</c:v>
                </c:pt>
                <c:pt idx="13">
                  <c:v>0.66842800000000002</c:v>
                </c:pt>
                <c:pt idx="14">
                  <c:v>0.68663799999999997</c:v>
                </c:pt>
                <c:pt idx="15">
                  <c:v>0.67840100000000003</c:v>
                </c:pt>
                <c:pt idx="16">
                  <c:v>0.65456300000000001</c:v>
                </c:pt>
                <c:pt idx="17">
                  <c:v>0.66767399999999999</c:v>
                </c:pt>
                <c:pt idx="18">
                  <c:v>0.69798499999999997</c:v>
                </c:pt>
                <c:pt idx="19">
                  <c:v>0.68182299999999996</c:v>
                </c:pt>
                <c:pt idx="20">
                  <c:v>0.65432900000000005</c:v>
                </c:pt>
                <c:pt idx="21">
                  <c:v>0.67414600000000002</c:v>
                </c:pt>
                <c:pt idx="22">
                  <c:v>0.68701299999999998</c:v>
                </c:pt>
                <c:pt idx="23">
                  <c:v>0.694191</c:v>
                </c:pt>
                <c:pt idx="24">
                  <c:v>0.69233800000000001</c:v>
                </c:pt>
                <c:pt idx="25">
                  <c:v>0.68350599999999995</c:v>
                </c:pt>
                <c:pt idx="26">
                  <c:v>0.70464199999999999</c:v>
                </c:pt>
                <c:pt idx="27">
                  <c:v>0.70242400000000005</c:v>
                </c:pt>
                <c:pt idx="28">
                  <c:v>0.69706999999999997</c:v>
                </c:pt>
                <c:pt idx="29">
                  <c:v>0.69501400000000002</c:v>
                </c:pt>
                <c:pt idx="30">
                  <c:v>0.67556099999999997</c:v>
                </c:pt>
                <c:pt idx="31">
                  <c:v>0.69423699999999999</c:v>
                </c:pt>
                <c:pt idx="32">
                  <c:v>0.702704</c:v>
                </c:pt>
                <c:pt idx="33">
                  <c:v>0.68648500000000001</c:v>
                </c:pt>
                <c:pt idx="34">
                  <c:v>0.66872200000000004</c:v>
                </c:pt>
                <c:pt idx="35">
                  <c:v>0.68111900000000003</c:v>
                </c:pt>
                <c:pt idx="36">
                  <c:v>0.65680000000000005</c:v>
                </c:pt>
                <c:pt idx="37">
                  <c:v>0.68369800000000003</c:v>
                </c:pt>
                <c:pt idx="38">
                  <c:v>0.64010500000000004</c:v>
                </c:pt>
                <c:pt idx="39">
                  <c:v>0.70105799999999996</c:v>
                </c:pt>
                <c:pt idx="40">
                  <c:v>0.69220300000000001</c:v>
                </c:pt>
                <c:pt idx="41">
                  <c:v>0.66744700000000001</c:v>
                </c:pt>
                <c:pt idx="42">
                  <c:v>0.70282800000000001</c:v>
                </c:pt>
                <c:pt idx="43">
                  <c:v>0.68022199999999999</c:v>
                </c:pt>
                <c:pt idx="44">
                  <c:v>0.69371499999999997</c:v>
                </c:pt>
              </c:numCache>
            </c:numRef>
          </c:xVal>
          <c:yVal>
            <c:numRef>
              <c:f>'Pivot 68-S Model '!$Q$4:$Q$48</c:f>
              <c:numCache>
                <c:formatCode>0.00</c:formatCode>
                <c:ptCount val="45"/>
                <c:pt idx="0">
                  <c:v>39.830001000000003</c:v>
                </c:pt>
                <c:pt idx="1">
                  <c:v>43.562998999999998</c:v>
                </c:pt>
                <c:pt idx="2">
                  <c:v>38.556998999999998</c:v>
                </c:pt>
                <c:pt idx="3">
                  <c:v>27.79</c:v>
                </c:pt>
                <c:pt idx="4">
                  <c:v>41.132998999999998</c:v>
                </c:pt>
                <c:pt idx="5">
                  <c:v>38.86</c:v>
                </c:pt>
                <c:pt idx="6">
                  <c:v>37.119998000000002</c:v>
                </c:pt>
                <c:pt idx="7">
                  <c:v>39.733001000000002</c:v>
                </c:pt>
                <c:pt idx="8">
                  <c:v>39.090000000000003</c:v>
                </c:pt>
                <c:pt idx="9">
                  <c:v>34.720001000000003</c:v>
                </c:pt>
                <c:pt idx="10">
                  <c:v>45.34</c:v>
                </c:pt>
                <c:pt idx="11">
                  <c:v>42.166998999999997</c:v>
                </c:pt>
                <c:pt idx="12">
                  <c:v>38.18</c:v>
                </c:pt>
                <c:pt idx="13">
                  <c:v>36.146999000000001</c:v>
                </c:pt>
                <c:pt idx="14">
                  <c:v>29.966999000000001</c:v>
                </c:pt>
                <c:pt idx="15">
                  <c:v>24.933</c:v>
                </c:pt>
                <c:pt idx="16">
                  <c:v>18.867000000000001</c:v>
                </c:pt>
                <c:pt idx="17">
                  <c:v>41.166998999999997</c:v>
                </c:pt>
                <c:pt idx="18">
                  <c:v>34.366999999999997</c:v>
                </c:pt>
                <c:pt idx="19">
                  <c:v>43.853000000000002</c:v>
                </c:pt>
                <c:pt idx="20">
                  <c:v>33.436999999999998</c:v>
                </c:pt>
                <c:pt idx="21">
                  <c:v>40.876998</c:v>
                </c:pt>
                <c:pt idx="22">
                  <c:v>36.270000000000003</c:v>
                </c:pt>
                <c:pt idx="23">
                  <c:v>35.522998000000001</c:v>
                </c:pt>
                <c:pt idx="24">
                  <c:v>41.79</c:v>
                </c:pt>
                <c:pt idx="25">
                  <c:v>42.146999000000001</c:v>
                </c:pt>
                <c:pt idx="26">
                  <c:v>39.630001</c:v>
                </c:pt>
                <c:pt idx="27">
                  <c:v>32.296999999999997</c:v>
                </c:pt>
                <c:pt idx="28">
                  <c:v>41.466999000000001</c:v>
                </c:pt>
                <c:pt idx="29">
                  <c:v>38.409998999999999</c:v>
                </c:pt>
                <c:pt idx="30">
                  <c:v>36.116999999999997</c:v>
                </c:pt>
                <c:pt idx="31">
                  <c:v>26.927</c:v>
                </c:pt>
                <c:pt idx="32">
                  <c:v>37.696998000000001</c:v>
                </c:pt>
                <c:pt idx="33">
                  <c:v>26.892999</c:v>
                </c:pt>
                <c:pt idx="34">
                  <c:v>36.092998000000001</c:v>
                </c:pt>
                <c:pt idx="35">
                  <c:v>40.880001</c:v>
                </c:pt>
                <c:pt idx="36">
                  <c:v>37.466999000000001</c:v>
                </c:pt>
                <c:pt idx="37">
                  <c:v>44.912998000000002</c:v>
                </c:pt>
                <c:pt idx="38">
                  <c:v>33.349997999999999</c:v>
                </c:pt>
                <c:pt idx="39">
                  <c:v>39.216999000000001</c:v>
                </c:pt>
                <c:pt idx="40">
                  <c:v>31.79</c:v>
                </c:pt>
                <c:pt idx="41">
                  <c:v>39.139999000000003</c:v>
                </c:pt>
                <c:pt idx="42">
                  <c:v>34.439998000000003</c:v>
                </c:pt>
                <c:pt idx="43">
                  <c:v>36.192999999999998</c:v>
                </c:pt>
                <c:pt idx="44">
                  <c:v>32.092998000000001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421744"/>
        <c:axId val="383422136"/>
      </c:scatterChart>
      <c:valAx>
        <c:axId val="383421744"/>
        <c:scaling>
          <c:orientation val="minMax"/>
          <c:max val="0.71000000000000008"/>
          <c:min val="0.63500000000000012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NDVI</a:t>
                </a:r>
              </a:p>
            </c:rich>
          </c:tx>
          <c:layout>
            <c:manualLayout>
              <c:xMode val="edge"/>
              <c:yMode val="edge"/>
              <c:x val="0.49854202267269782"/>
              <c:y val="0.894351851851851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22136"/>
        <c:crosses val="autoZero"/>
        <c:crossBetween val="midCat"/>
      </c:valAx>
      <c:valAx>
        <c:axId val="383422136"/>
        <c:scaling>
          <c:orientation val="minMax"/>
          <c:max val="50"/>
          <c:min val="15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2.2399508572066788E-2"/>
              <c:y val="0.288823272090988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21744"/>
        <c:crosses val="autoZero"/>
        <c:crossBetween val="midCat"/>
        <c:majorUnit val="6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dk1">
              <a:lumMod val="20000"/>
              <a:lumOff val="8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68-S (14</a:t>
            </a:r>
            <a:r>
              <a:rPr lang="en-US" baseline="0">
                <a:solidFill>
                  <a:schemeClr val="tx2"/>
                </a:solidFill>
                <a:latin typeface="+mj-lt"/>
              </a:rPr>
              <a:t> MAR</a:t>
            </a:r>
            <a:r>
              <a:rPr lang="en-US">
                <a:solidFill>
                  <a:schemeClr val="tx2"/>
                </a:solidFill>
                <a:latin typeface="+mj-lt"/>
              </a:rPr>
              <a:t>)</a:t>
            </a:r>
          </a:p>
        </c:rich>
      </c:tx>
      <c:layout>
        <c:manualLayout>
          <c:xMode val="edge"/>
          <c:yMode val="edge"/>
          <c:x val="0.31787435081253146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gradFill flip="none" rotWithShape="1">
                <a:gsLst>
                  <a:gs pos="0">
                    <a:schemeClr val="accent2">
                      <a:lumMod val="67000"/>
                    </a:schemeClr>
                  </a:gs>
                  <a:gs pos="48000">
                    <a:schemeClr val="accent2">
                      <a:lumMod val="97000"/>
                      <a:lumOff val="3000"/>
                    </a:schemeClr>
                  </a:gs>
                  <a:gs pos="100000">
                    <a:schemeClr val="accent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28833121686640117"/>
                  <c:y val="-0.21478820355788861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56460691349751491"/>
                  <c:y val="-0.33267388451443569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68-S Model '!$O$4:$O$48</c:f>
              <c:numCache>
                <c:formatCode>0.00</c:formatCode>
                <c:ptCount val="45"/>
                <c:pt idx="0">
                  <c:v>0.57994599999999996</c:v>
                </c:pt>
                <c:pt idx="1">
                  <c:v>0.59238599999999997</c:v>
                </c:pt>
                <c:pt idx="2">
                  <c:v>0.55923800000000001</c:v>
                </c:pt>
                <c:pt idx="3">
                  <c:v>0.57322499999999998</c:v>
                </c:pt>
                <c:pt idx="4">
                  <c:v>0.57081199999999999</c:v>
                </c:pt>
                <c:pt idx="5">
                  <c:v>0.575353</c:v>
                </c:pt>
                <c:pt idx="6">
                  <c:v>0.56656600000000001</c:v>
                </c:pt>
                <c:pt idx="7">
                  <c:v>0.58847499999999997</c:v>
                </c:pt>
                <c:pt idx="8">
                  <c:v>0.577569</c:v>
                </c:pt>
                <c:pt idx="9">
                  <c:v>0.58639200000000002</c:v>
                </c:pt>
                <c:pt idx="10">
                  <c:v>0.57133400000000001</c:v>
                </c:pt>
                <c:pt idx="11">
                  <c:v>0.54179999999999995</c:v>
                </c:pt>
                <c:pt idx="12">
                  <c:v>0.56567000000000001</c:v>
                </c:pt>
                <c:pt idx="13">
                  <c:v>0.55482399999999998</c:v>
                </c:pt>
                <c:pt idx="14">
                  <c:v>0.57323400000000002</c:v>
                </c:pt>
                <c:pt idx="15">
                  <c:v>0.56357900000000005</c:v>
                </c:pt>
                <c:pt idx="16">
                  <c:v>0.54230400000000001</c:v>
                </c:pt>
                <c:pt idx="17">
                  <c:v>0.55787299999999995</c:v>
                </c:pt>
                <c:pt idx="18">
                  <c:v>0.58645400000000003</c:v>
                </c:pt>
                <c:pt idx="19">
                  <c:v>0.56867999999999996</c:v>
                </c:pt>
                <c:pt idx="20">
                  <c:v>0.53827100000000005</c:v>
                </c:pt>
                <c:pt idx="21">
                  <c:v>0.56177900000000003</c:v>
                </c:pt>
                <c:pt idx="22">
                  <c:v>0.57712600000000003</c:v>
                </c:pt>
                <c:pt idx="23">
                  <c:v>0.58337700000000003</c:v>
                </c:pt>
                <c:pt idx="24">
                  <c:v>0.57636299999999996</c:v>
                </c:pt>
                <c:pt idx="25">
                  <c:v>0.56758399999999998</c:v>
                </c:pt>
                <c:pt idx="26">
                  <c:v>0.59546699999999997</c:v>
                </c:pt>
                <c:pt idx="27">
                  <c:v>0.59206199999999998</c:v>
                </c:pt>
                <c:pt idx="28">
                  <c:v>0.58389800000000003</c:v>
                </c:pt>
                <c:pt idx="29">
                  <c:v>0.585615</c:v>
                </c:pt>
                <c:pt idx="30">
                  <c:v>0.56367699999999998</c:v>
                </c:pt>
                <c:pt idx="31">
                  <c:v>0.58457000000000003</c:v>
                </c:pt>
                <c:pt idx="32">
                  <c:v>0.59382999999999997</c:v>
                </c:pt>
                <c:pt idx="33">
                  <c:v>0.57096999999999998</c:v>
                </c:pt>
                <c:pt idx="34">
                  <c:v>0.55377299999999996</c:v>
                </c:pt>
                <c:pt idx="35">
                  <c:v>0.56992799999999999</c:v>
                </c:pt>
                <c:pt idx="36">
                  <c:v>0.54135599999999995</c:v>
                </c:pt>
                <c:pt idx="37">
                  <c:v>0.56867199999999996</c:v>
                </c:pt>
                <c:pt idx="38">
                  <c:v>0.52279799999999998</c:v>
                </c:pt>
                <c:pt idx="39">
                  <c:v>0.59033400000000003</c:v>
                </c:pt>
                <c:pt idx="40">
                  <c:v>0.57747099999999996</c:v>
                </c:pt>
                <c:pt idx="41">
                  <c:v>0.55376000000000003</c:v>
                </c:pt>
                <c:pt idx="42">
                  <c:v>0.59498799999999996</c:v>
                </c:pt>
                <c:pt idx="43">
                  <c:v>0.565446</c:v>
                </c:pt>
                <c:pt idx="44">
                  <c:v>0.57839300000000005</c:v>
                </c:pt>
              </c:numCache>
            </c:numRef>
          </c:xVal>
          <c:yVal>
            <c:numRef>
              <c:f>'Pivot 68-S Model '!$Q$4:$Q$48</c:f>
              <c:numCache>
                <c:formatCode>0.00</c:formatCode>
                <c:ptCount val="45"/>
                <c:pt idx="0">
                  <c:v>39.830001000000003</c:v>
                </c:pt>
                <c:pt idx="1">
                  <c:v>43.562998999999998</c:v>
                </c:pt>
                <c:pt idx="2">
                  <c:v>38.556998999999998</c:v>
                </c:pt>
                <c:pt idx="3">
                  <c:v>27.79</c:v>
                </c:pt>
                <c:pt idx="4">
                  <c:v>41.132998999999998</c:v>
                </c:pt>
                <c:pt idx="5">
                  <c:v>38.86</c:v>
                </c:pt>
                <c:pt idx="6">
                  <c:v>37.119998000000002</c:v>
                </c:pt>
                <c:pt idx="7">
                  <c:v>39.733001000000002</c:v>
                </c:pt>
                <c:pt idx="8">
                  <c:v>39.090000000000003</c:v>
                </c:pt>
                <c:pt idx="9">
                  <c:v>34.720001000000003</c:v>
                </c:pt>
                <c:pt idx="10">
                  <c:v>45.34</c:v>
                </c:pt>
                <c:pt idx="11">
                  <c:v>42.166998999999997</c:v>
                </c:pt>
                <c:pt idx="12">
                  <c:v>38.18</c:v>
                </c:pt>
                <c:pt idx="13">
                  <c:v>36.146999000000001</c:v>
                </c:pt>
                <c:pt idx="14">
                  <c:v>29.966999000000001</c:v>
                </c:pt>
                <c:pt idx="15">
                  <c:v>24.933</c:v>
                </c:pt>
                <c:pt idx="16">
                  <c:v>18.867000000000001</c:v>
                </c:pt>
                <c:pt idx="17">
                  <c:v>41.166998999999997</c:v>
                </c:pt>
                <c:pt idx="18">
                  <c:v>34.366999999999997</c:v>
                </c:pt>
                <c:pt idx="19">
                  <c:v>43.853000000000002</c:v>
                </c:pt>
                <c:pt idx="20">
                  <c:v>33.436999999999998</c:v>
                </c:pt>
                <c:pt idx="21">
                  <c:v>40.876998</c:v>
                </c:pt>
                <c:pt idx="22">
                  <c:v>36.270000000000003</c:v>
                </c:pt>
                <c:pt idx="23">
                  <c:v>35.522998000000001</c:v>
                </c:pt>
                <c:pt idx="24">
                  <c:v>41.79</c:v>
                </c:pt>
                <c:pt idx="25">
                  <c:v>42.146999000000001</c:v>
                </c:pt>
                <c:pt idx="26">
                  <c:v>39.630001</c:v>
                </c:pt>
                <c:pt idx="27">
                  <c:v>32.296999999999997</c:v>
                </c:pt>
                <c:pt idx="28">
                  <c:v>41.466999000000001</c:v>
                </c:pt>
                <c:pt idx="29">
                  <c:v>38.409998999999999</c:v>
                </c:pt>
                <c:pt idx="30">
                  <c:v>36.116999999999997</c:v>
                </c:pt>
                <c:pt idx="31">
                  <c:v>26.927</c:v>
                </c:pt>
                <c:pt idx="32">
                  <c:v>37.696998000000001</c:v>
                </c:pt>
                <c:pt idx="33">
                  <c:v>26.892999</c:v>
                </c:pt>
                <c:pt idx="34">
                  <c:v>36.092998000000001</c:v>
                </c:pt>
                <c:pt idx="35">
                  <c:v>40.880001</c:v>
                </c:pt>
                <c:pt idx="36">
                  <c:v>37.466999000000001</c:v>
                </c:pt>
                <c:pt idx="37">
                  <c:v>44.912998000000002</c:v>
                </c:pt>
                <c:pt idx="38">
                  <c:v>33.349997999999999</c:v>
                </c:pt>
                <c:pt idx="39">
                  <c:v>39.216999000000001</c:v>
                </c:pt>
                <c:pt idx="40">
                  <c:v>31.79</c:v>
                </c:pt>
                <c:pt idx="41">
                  <c:v>39.139999000000003</c:v>
                </c:pt>
                <c:pt idx="42">
                  <c:v>34.439998000000003</c:v>
                </c:pt>
                <c:pt idx="43">
                  <c:v>36.192999999999998</c:v>
                </c:pt>
                <c:pt idx="44">
                  <c:v>32.092998000000001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423704"/>
        <c:axId val="383422920"/>
      </c:scatterChart>
      <c:valAx>
        <c:axId val="383423704"/>
        <c:scaling>
          <c:orientation val="minMax"/>
          <c:max val="0.60300000000000009"/>
          <c:min val="0.51500000000000001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SAVI</a:t>
                </a:r>
              </a:p>
            </c:rich>
          </c:tx>
          <c:layout>
            <c:manualLayout>
              <c:xMode val="edge"/>
              <c:yMode val="edge"/>
              <c:x val="0.49854202267269782"/>
              <c:y val="0.90361111111111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22920"/>
        <c:crosses val="autoZero"/>
        <c:crossBetween val="midCat"/>
      </c:valAx>
      <c:valAx>
        <c:axId val="383422920"/>
        <c:scaling>
          <c:orientation val="minMax"/>
          <c:max val="48"/>
          <c:min val="18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2.2399508572066788E-2"/>
              <c:y val="0.27956401283172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23704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 sz="1100">
                <a:solidFill>
                  <a:schemeClr val="tx2"/>
                </a:solidFill>
                <a:latin typeface="+mj-lt"/>
              </a:rPr>
              <a:t>Pivot 68-S (Sentinel2-11FEB)</a:t>
            </a:r>
          </a:p>
        </c:rich>
      </c:tx>
      <c:layout>
        <c:manualLayout>
          <c:xMode val="edge"/>
          <c:yMode val="edge"/>
          <c:x val="0.2427308883445032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9066049195027539E-2"/>
                  <c:y val="-0.29388961796442109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lang="en-US" sz="900" b="0" i="0" u="none" strike="noStrike" kern="1200" baseline="0">
                      <a:solidFill>
                        <a:srgbClr val="4F81BD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68-S Model '!$K$4:$K$48</c:f>
              <c:numCache>
                <c:formatCode>0.00</c:formatCode>
                <c:ptCount val="45"/>
                <c:pt idx="0">
                  <c:v>0.872363</c:v>
                </c:pt>
                <c:pt idx="1">
                  <c:v>0.85545800000000005</c:v>
                </c:pt>
                <c:pt idx="2">
                  <c:v>0.88729999999999998</c:v>
                </c:pt>
                <c:pt idx="3">
                  <c:v>0.85878200000000005</c:v>
                </c:pt>
                <c:pt idx="4">
                  <c:v>0.89061999999999997</c:v>
                </c:pt>
                <c:pt idx="5">
                  <c:v>0.88304700000000003</c:v>
                </c:pt>
                <c:pt idx="6">
                  <c:v>0.88311300000000004</c:v>
                </c:pt>
                <c:pt idx="7">
                  <c:v>0.88711899999999999</c:v>
                </c:pt>
                <c:pt idx="8">
                  <c:v>0.82972400000000002</c:v>
                </c:pt>
                <c:pt idx="9">
                  <c:v>0.83236399999999999</c:v>
                </c:pt>
                <c:pt idx="10">
                  <c:v>0.85279099999999997</c:v>
                </c:pt>
                <c:pt idx="11">
                  <c:v>0.72659600000000002</c:v>
                </c:pt>
                <c:pt idx="12">
                  <c:v>0.83923899999999996</c:v>
                </c:pt>
                <c:pt idx="13">
                  <c:v>0.68684599999999996</c:v>
                </c:pt>
                <c:pt idx="14">
                  <c:v>0.72375299999999998</c:v>
                </c:pt>
                <c:pt idx="15">
                  <c:v>0.69893799999999995</c:v>
                </c:pt>
                <c:pt idx="16">
                  <c:v>0.53851000000000004</c:v>
                </c:pt>
                <c:pt idx="17">
                  <c:v>0.72986300000000004</c:v>
                </c:pt>
                <c:pt idx="18">
                  <c:v>0.87345300000000003</c:v>
                </c:pt>
                <c:pt idx="19">
                  <c:v>0.76190400000000003</c:v>
                </c:pt>
                <c:pt idx="20">
                  <c:v>0.66579100000000002</c:v>
                </c:pt>
                <c:pt idx="21">
                  <c:v>0.836368</c:v>
                </c:pt>
                <c:pt idx="22">
                  <c:v>0.83498899999999998</c:v>
                </c:pt>
                <c:pt idx="23">
                  <c:v>0.86193200000000003</c:v>
                </c:pt>
                <c:pt idx="24">
                  <c:v>0.884687</c:v>
                </c:pt>
                <c:pt idx="25">
                  <c:v>0.90109499999999998</c:v>
                </c:pt>
                <c:pt idx="26">
                  <c:v>0.87162300000000004</c:v>
                </c:pt>
                <c:pt idx="27">
                  <c:v>0.78056899999999996</c:v>
                </c:pt>
                <c:pt idx="28">
                  <c:v>0.85926100000000005</c:v>
                </c:pt>
                <c:pt idx="29">
                  <c:v>0.85180900000000004</c:v>
                </c:pt>
                <c:pt idx="30">
                  <c:v>0.79418800000000001</c:v>
                </c:pt>
                <c:pt idx="31">
                  <c:v>0.78588899999999995</c:v>
                </c:pt>
                <c:pt idx="32">
                  <c:v>0.82390300000000005</c:v>
                </c:pt>
                <c:pt idx="33">
                  <c:v>0.77498400000000001</c:v>
                </c:pt>
                <c:pt idx="34">
                  <c:v>0.70942799999999995</c:v>
                </c:pt>
                <c:pt idx="35">
                  <c:v>0.78998699999999999</c:v>
                </c:pt>
                <c:pt idx="36">
                  <c:v>0.68067200000000005</c:v>
                </c:pt>
                <c:pt idx="37">
                  <c:v>0.83868900000000002</c:v>
                </c:pt>
                <c:pt idx="38">
                  <c:v>0.69270799999999999</c:v>
                </c:pt>
                <c:pt idx="39">
                  <c:v>0.83554200000000001</c:v>
                </c:pt>
                <c:pt idx="40">
                  <c:v>0.81768399999999997</c:v>
                </c:pt>
                <c:pt idx="41">
                  <c:v>0.69008700000000001</c:v>
                </c:pt>
                <c:pt idx="42">
                  <c:v>0.81884699999999999</c:v>
                </c:pt>
                <c:pt idx="43">
                  <c:v>0.71584999999999999</c:v>
                </c:pt>
                <c:pt idx="44">
                  <c:v>0.886239</c:v>
                </c:pt>
              </c:numCache>
            </c:numRef>
          </c:xVal>
          <c:yVal>
            <c:numRef>
              <c:f>'Pivot 68-S Model '!$Q$4:$Q$48</c:f>
              <c:numCache>
                <c:formatCode>0.00</c:formatCode>
                <c:ptCount val="45"/>
                <c:pt idx="0">
                  <c:v>39.830001000000003</c:v>
                </c:pt>
                <c:pt idx="1">
                  <c:v>43.562998999999998</c:v>
                </c:pt>
                <c:pt idx="2">
                  <c:v>38.556998999999998</c:v>
                </c:pt>
                <c:pt idx="3">
                  <c:v>27.79</c:v>
                </c:pt>
                <c:pt idx="4">
                  <c:v>41.132998999999998</c:v>
                </c:pt>
                <c:pt idx="5">
                  <c:v>38.86</c:v>
                </c:pt>
                <c:pt idx="6">
                  <c:v>37.119998000000002</c:v>
                </c:pt>
                <c:pt idx="7">
                  <c:v>39.733001000000002</c:v>
                </c:pt>
                <c:pt idx="8">
                  <c:v>39.090000000000003</c:v>
                </c:pt>
                <c:pt idx="9">
                  <c:v>34.720001000000003</c:v>
                </c:pt>
                <c:pt idx="10">
                  <c:v>45.34</c:v>
                </c:pt>
                <c:pt idx="11">
                  <c:v>42.166998999999997</c:v>
                </c:pt>
                <c:pt idx="12">
                  <c:v>38.18</c:v>
                </c:pt>
                <c:pt idx="13">
                  <c:v>36.146999000000001</c:v>
                </c:pt>
                <c:pt idx="14">
                  <c:v>29.966999000000001</c:v>
                </c:pt>
                <c:pt idx="15">
                  <c:v>24.933</c:v>
                </c:pt>
                <c:pt idx="16">
                  <c:v>18.867000000000001</c:v>
                </c:pt>
                <c:pt idx="17">
                  <c:v>41.166998999999997</c:v>
                </c:pt>
                <c:pt idx="18">
                  <c:v>34.366999999999997</c:v>
                </c:pt>
                <c:pt idx="19">
                  <c:v>43.853000000000002</c:v>
                </c:pt>
                <c:pt idx="20">
                  <c:v>33.436999999999998</c:v>
                </c:pt>
                <c:pt idx="21">
                  <c:v>40.876998</c:v>
                </c:pt>
                <c:pt idx="22">
                  <c:v>36.270000000000003</c:v>
                </c:pt>
                <c:pt idx="23">
                  <c:v>35.522998000000001</c:v>
                </c:pt>
                <c:pt idx="24">
                  <c:v>41.79</c:v>
                </c:pt>
                <c:pt idx="25">
                  <c:v>42.146999000000001</c:v>
                </c:pt>
                <c:pt idx="26">
                  <c:v>39.630001</c:v>
                </c:pt>
                <c:pt idx="27">
                  <c:v>32.296999999999997</c:v>
                </c:pt>
                <c:pt idx="28">
                  <c:v>41.466999000000001</c:v>
                </c:pt>
                <c:pt idx="29">
                  <c:v>38.409998999999999</c:v>
                </c:pt>
                <c:pt idx="30">
                  <c:v>36.116999999999997</c:v>
                </c:pt>
                <c:pt idx="31">
                  <c:v>26.927</c:v>
                </c:pt>
                <c:pt idx="32">
                  <c:v>37.696998000000001</c:v>
                </c:pt>
                <c:pt idx="33">
                  <c:v>26.892999</c:v>
                </c:pt>
                <c:pt idx="34">
                  <c:v>36.092998000000001</c:v>
                </c:pt>
                <c:pt idx="35">
                  <c:v>40.880001</c:v>
                </c:pt>
                <c:pt idx="36">
                  <c:v>37.466999000000001</c:v>
                </c:pt>
                <c:pt idx="37">
                  <c:v>44.912998000000002</c:v>
                </c:pt>
                <c:pt idx="38">
                  <c:v>33.349997999999999</c:v>
                </c:pt>
                <c:pt idx="39">
                  <c:v>39.216999000000001</c:v>
                </c:pt>
                <c:pt idx="40">
                  <c:v>31.79</c:v>
                </c:pt>
                <c:pt idx="41">
                  <c:v>39.139999000000003</c:v>
                </c:pt>
                <c:pt idx="42">
                  <c:v>34.439998000000003</c:v>
                </c:pt>
                <c:pt idx="43">
                  <c:v>36.192999999999998</c:v>
                </c:pt>
                <c:pt idx="44">
                  <c:v>32.092998000000001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425272"/>
        <c:axId val="383425664"/>
      </c:scatterChart>
      <c:valAx>
        <c:axId val="383425272"/>
        <c:scaling>
          <c:orientation val="minMax"/>
          <c:max val="0.91"/>
          <c:min val="0.65000000000000013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NDVI</a:t>
                </a:r>
              </a:p>
            </c:rich>
          </c:tx>
          <c:layout>
            <c:manualLayout>
              <c:xMode val="edge"/>
              <c:yMode val="edge"/>
              <c:x val="0.50311600034750836"/>
              <c:y val="0.898981481481481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25664"/>
        <c:crosses val="autoZero"/>
        <c:crossBetween val="midCat"/>
      </c:valAx>
      <c:valAx>
        <c:axId val="383425664"/>
        <c:scaling>
          <c:orientation val="minMax"/>
          <c:max val="50"/>
          <c:min val="21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2.2399508572066788E-2"/>
              <c:y val="0.288823272090988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25272"/>
        <c:crosses val="autoZero"/>
        <c:crossBetween val="midCat"/>
        <c:majorUnit val="6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rgbClr val="0070C0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Pivot 68-S (Sentinel2-11FEB)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24464059264994131"/>
          <c:y val="2.74022841739377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gradFill flip="none" rotWithShape="1">
                <a:gsLst>
                  <a:gs pos="0">
                    <a:schemeClr val="accent2">
                      <a:lumMod val="67000"/>
                    </a:schemeClr>
                  </a:gs>
                  <a:gs pos="48000">
                    <a:schemeClr val="accent2">
                      <a:lumMod val="97000"/>
                      <a:lumOff val="3000"/>
                    </a:schemeClr>
                  </a:gs>
                  <a:gs pos="100000">
                    <a:schemeClr val="accent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249396351127702"/>
                  <c:y val="-0.24954542140565764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lang="en-US" sz="900" b="0" i="0" u="none" strike="noStrike" kern="1200" baseline="0">
                      <a:solidFill>
                        <a:srgbClr val="4F81BD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68-S Model '!$P$4:$P$48</c:f>
              <c:numCache>
                <c:formatCode>0.00</c:formatCode>
                <c:ptCount val="45"/>
                <c:pt idx="0">
                  <c:v>0.55224799999999996</c:v>
                </c:pt>
                <c:pt idx="1">
                  <c:v>0.51083400000000001</c:v>
                </c:pt>
                <c:pt idx="2">
                  <c:v>0.55416100000000001</c:v>
                </c:pt>
                <c:pt idx="3">
                  <c:v>0.521312</c:v>
                </c:pt>
                <c:pt idx="4">
                  <c:v>0.56433999999999995</c:v>
                </c:pt>
                <c:pt idx="5">
                  <c:v>0.56576499999999996</c:v>
                </c:pt>
                <c:pt idx="6">
                  <c:v>0.55082299999999995</c:v>
                </c:pt>
                <c:pt idx="7">
                  <c:v>0.55513400000000002</c:v>
                </c:pt>
                <c:pt idx="8">
                  <c:v>0.50119400000000003</c:v>
                </c:pt>
                <c:pt idx="9">
                  <c:v>0.49358999999999997</c:v>
                </c:pt>
                <c:pt idx="10">
                  <c:v>0.53077399999999997</c:v>
                </c:pt>
                <c:pt idx="11">
                  <c:v>0.427425</c:v>
                </c:pt>
                <c:pt idx="12">
                  <c:v>0.515818</c:v>
                </c:pt>
                <c:pt idx="13">
                  <c:v>0.39858900000000003</c:v>
                </c:pt>
                <c:pt idx="14">
                  <c:v>0.41115800000000002</c:v>
                </c:pt>
                <c:pt idx="15">
                  <c:v>0.40195999999999998</c:v>
                </c:pt>
                <c:pt idx="16">
                  <c:v>0.31012800000000001</c:v>
                </c:pt>
                <c:pt idx="17">
                  <c:v>0.429508</c:v>
                </c:pt>
                <c:pt idx="18">
                  <c:v>0.54452999999999996</c:v>
                </c:pt>
                <c:pt idx="19">
                  <c:v>0.44531199999999999</c:v>
                </c:pt>
                <c:pt idx="20">
                  <c:v>0.37807600000000002</c:v>
                </c:pt>
                <c:pt idx="21">
                  <c:v>0.52252299999999996</c:v>
                </c:pt>
                <c:pt idx="22">
                  <c:v>0.52632100000000004</c:v>
                </c:pt>
                <c:pt idx="23">
                  <c:v>0.53672900000000001</c:v>
                </c:pt>
                <c:pt idx="24">
                  <c:v>0.56690300000000005</c:v>
                </c:pt>
                <c:pt idx="25">
                  <c:v>0.57847999999999999</c:v>
                </c:pt>
                <c:pt idx="26">
                  <c:v>0.53316300000000005</c:v>
                </c:pt>
                <c:pt idx="27">
                  <c:v>0.462362</c:v>
                </c:pt>
                <c:pt idx="28">
                  <c:v>0.52524000000000004</c:v>
                </c:pt>
                <c:pt idx="29">
                  <c:v>0.52928699999999995</c:v>
                </c:pt>
                <c:pt idx="30">
                  <c:v>0.47398800000000002</c:v>
                </c:pt>
                <c:pt idx="31">
                  <c:v>0.465254</c:v>
                </c:pt>
                <c:pt idx="32">
                  <c:v>0.49181200000000003</c:v>
                </c:pt>
                <c:pt idx="33">
                  <c:v>0.45208900000000002</c:v>
                </c:pt>
                <c:pt idx="34">
                  <c:v>0.41803200000000001</c:v>
                </c:pt>
                <c:pt idx="35">
                  <c:v>0.46906700000000001</c:v>
                </c:pt>
                <c:pt idx="36">
                  <c:v>0.390289</c:v>
                </c:pt>
                <c:pt idx="37">
                  <c:v>0.49429299999999998</c:v>
                </c:pt>
                <c:pt idx="38">
                  <c:v>0.39544099999999999</c:v>
                </c:pt>
                <c:pt idx="39">
                  <c:v>0.50012000000000001</c:v>
                </c:pt>
                <c:pt idx="40">
                  <c:v>0.48685299999999998</c:v>
                </c:pt>
                <c:pt idx="41">
                  <c:v>0.403028</c:v>
                </c:pt>
                <c:pt idx="42">
                  <c:v>0.48647099999999999</c:v>
                </c:pt>
                <c:pt idx="43">
                  <c:v>0.41127799999999998</c:v>
                </c:pt>
                <c:pt idx="44">
                  <c:v>0.54563099999999998</c:v>
                </c:pt>
              </c:numCache>
            </c:numRef>
          </c:xVal>
          <c:yVal>
            <c:numRef>
              <c:f>'Pivot 68-S Model '!$Q$4:$Q$48</c:f>
              <c:numCache>
                <c:formatCode>0.00</c:formatCode>
                <c:ptCount val="45"/>
                <c:pt idx="0">
                  <c:v>39.830001000000003</c:v>
                </c:pt>
                <c:pt idx="1">
                  <c:v>43.562998999999998</c:v>
                </c:pt>
                <c:pt idx="2">
                  <c:v>38.556998999999998</c:v>
                </c:pt>
                <c:pt idx="3">
                  <c:v>27.79</c:v>
                </c:pt>
                <c:pt idx="4">
                  <c:v>41.132998999999998</c:v>
                </c:pt>
                <c:pt idx="5">
                  <c:v>38.86</c:v>
                </c:pt>
                <c:pt idx="6">
                  <c:v>37.119998000000002</c:v>
                </c:pt>
                <c:pt idx="7">
                  <c:v>39.733001000000002</c:v>
                </c:pt>
                <c:pt idx="8">
                  <c:v>39.090000000000003</c:v>
                </c:pt>
                <c:pt idx="9">
                  <c:v>34.720001000000003</c:v>
                </c:pt>
                <c:pt idx="10">
                  <c:v>45.34</c:v>
                </c:pt>
                <c:pt idx="11">
                  <c:v>42.166998999999997</c:v>
                </c:pt>
                <c:pt idx="12">
                  <c:v>38.18</c:v>
                </c:pt>
                <c:pt idx="13">
                  <c:v>36.146999000000001</c:v>
                </c:pt>
                <c:pt idx="14">
                  <c:v>29.966999000000001</c:v>
                </c:pt>
                <c:pt idx="15">
                  <c:v>24.933</c:v>
                </c:pt>
                <c:pt idx="16">
                  <c:v>18.867000000000001</c:v>
                </c:pt>
                <c:pt idx="17">
                  <c:v>41.166998999999997</c:v>
                </c:pt>
                <c:pt idx="18">
                  <c:v>34.366999999999997</c:v>
                </c:pt>
                <c:pt idx="19">
                  <c:v>43.853000000000002</c:v>
                </c:pt>
                <c:pt idx="20">
                  <c:v>33.436999999999998</c:v>
                </c:pt>
                <c:pt idx="21">
                  <c:v>40.876998</c:v>
                </c:pt>
                <c:pt idx="22">
                  <c:v>36.270000000000003</c:v>
                </c:pt>
                <c:pt idx="23">
                  <c:v>35.522998000000001</c:v>
                </c:pt>
                <c:pt idx="24">
                  <c:v>41.79</c:v>
                </c:pt>
                <c:pt idx="25">
                  <c:v>42.146999000000001</c:v>
                </c:pt>
                <c:pt idx="26">
                  <c:v>39.630001</c:v>
                </c:pt>
                <c:pt idx="27">
                  <c:v>32.296999999999997</c:v>
                </c:pt>
                <c:pt idx="28">
                  <c:v>41.466999000000001</c:v>
                </c:pt>
                <c:pt idx="29">
                  <c:v>38.409998999999999</c:v>
                </c:pt>
                <c:pt idx="30">
                  <c:v>36.116999999999997</c:v>
                </c:pt>
                <c:pt idx="31">
                  <c:v>26.927</c:v>
                </c:pt>
                <c:pt idx="32">
                  <c:v>37.696998000000001</c:v>
                </c:pt>
                <c:pt idx="33">
                  <c:v>26.892999</c:v>
                </c:pt>
                <c:pt idx="34">
                  <c:v>36.092998000000001</c:v>
                </c:pt>
                <c:pt idx="35">
                  <c:v>40.880001</c:v>
                </c:pt>
                <c:pt idx="36">
                  <c:v>37.466999000000001</c:v>
                </c:pt>
                <c:pt idx="37">
                  <c:v>44.912998000000002</c:v>
                </c:pt>
                <c:pt idx="38">
                  <c:v>33.349997999999999</c:v>
                </c:pt>
                <c:pt idx="39">
                  <c:v>39.216999000000001</c:v>
                </c:pt>
                <c:pt idx="40">
                  <c:v>31.79</c:v>
                </c:pt>
                <c:pt idx="41">
                  <c:v>39.139999000000003</c:v>
                </c:pt>
                <c:pt idx="42">
                  <c:v>34.439998000000003</c:v>
                </c:pt>
                <c:pt idx="43">
                  <c:v>36.192999999999998</c:v>
                </c:pt>
                <c:pt idx="44">
                  <c:v>32.092998000000001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119040"/>
        <c:axId val="384122176"/>
      </c:scatterChart>
      <c:valAx>
        <c:axId val="384119040"/>
        <c:scaling>
          <c:orientation val="minMax"/>
          <c:max val="0.60300000000000009"/>
          <c:min val="0.30000000000000004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SAVI</a:t>
                </a:r>
              </a:p>
            </c:rich>
          </c:tx>
          <c:layout>
            <c:manualLayout>
              <c:xMode val="edge"/>
              <c:yMode val="edge"/>
              <c:x val="0.49854202267269782"/>
              <c:y val="0.90361111111111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22176"/>
        <c:crosses val="autoZero"/>
        <c:crossBetween val="midCat"/>
      </c:valAx>
      <c:valAx>
        <c:axId val="384122176"/>
        <c:scaling>
          <c:orientation val="minMax"/>
          <c:max val="48"/>
          <c:min val="18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2.2399508572066788E-2"/>
              <c:y val="0.27956401283172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1904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 Pivot 68-S (Sentinel-2)</a:t>
            </a:r>
          </a:p>
        </c:rich>
      </c:tx>
      <c:layout>
        <c:manualLayout>
          <c:xMode val="edge"/>
          <c:yMode val="edge"/>
          <c:x val="0.22240010276595729"/>
          <c:y val="4.06034373176797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35192640538255"/>
          <c:y val="0.14691523324969871"/>
          <c:w val="0.75662344334184151"/>
          <c:h val="0.67959251521304787"/>
        </c:manualLayout>
      </c:layout>
      <c:scatterChart>
        <c:scatterStyle val="lineMarker"/>
        <c:varyColors val="0"/>
        <c:ser>
          <c:idx val="0"/>
          <c:order val="0"/>
          <c:tx>
            <c:v>NDVI - 11 Feb.</c:v>
          </c:tx>
          <c:spPr>
            <a:ln w="25400" cap="rnd">
              <a:noFill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6.2842289619121486E-2"/>
                  <c:y val="-0.125070720326625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68-S Validation '!$Q$4:$Q$18</c:f>
              <c:numCache>
                <c:formatCode>0.00</c:formatCode>
                <c:ptCount val="15"/>
                <c:pt idx="0">
                  <c:v>43.889999000000003</c:v>
                </c:pt>
                <c:pt idx="1">
                  <c:v>35.509998000000003</c:v>
                </c:pt>
                <c:pt idx="2">
                  <c:v>38.266998000000001</c:v>
                </c:pt>
                <c:pt idx="3">
                  <c:v>27.753</c:v>
                </c:pt>
                <c:pt idx="4">
                  <c:v>22.85</c:v>
                </c:pt>
                <c:pt idx="5">
                  <c:v>39.126998</c:v>
                </c:pt>
                <c:pt idx="6">
                  <c:v>37.810001</c:v>
                </c:pt>
                <c:pt idx="7">
                  <c:v>36.799999</c:v>
                </c:pt>
                <c:pt idx="8">
                  <c:v>39.416998999999997</c:v>
                </c:pt>
                <c:pt idx="9">
                  <c:v>44.432997999999998</c:v>
                </c:pt>
                <c:pt idx="10">
                  <c:v>44.092998000000001</c:v>
                </c:pt>
                <c:pt idx="11">
                  <c:v>38.200000000000003</c:v>
                </c:pt>
                <c:pt idx="12">
                  <c:v>20.559999000000001</c:v>
                </c:pt>
                <c:pt idx="13">
                  <c:v>6.11</c:v>
                </c:pt>
                <c:pt idx="14">
                  <c:v>38.409998999999999</c:v>
                </c:pt>
              </c:numCache>
            </c:numRef>
          </c:xVal>
          <c:yVal>
            <c:numRef>
              <c:f>'Pivot 68-S Validation '!$H$4:$H$18</c:f>
              <c:numCache>
                <c:formatCode>0.00</c:formatCode>
                <c:ptCount val="15"/>
                <c:pt idx="0">
                  <c:v>38.056731999999997</c:v>
                </c:pt>
                <c:pt idx="1">
                  <c:v>39.167259000000001</c:v>
                </c:pt>
                <c:pt idx="2">
                  <c:v>36.719253000000002</c:v>
                </c:pt>
                <c:pt idx="3">
                  <c:v>35.583441999999998</c:v>
                </c:pt>
                <c:pt idx="4">
                  <c:v>30.267496000000001</c:v>
                </c:pt>
                <c:pt idx="5">
                  <c:v>38.669181000000002</c:v>
                </c:pt>
                <c:pt idx="6">
                  <c:v>36.787033000000001</c:v>
                </c:pt>
                <c:pt idx="7">
                  <c:v>33.176631</c:v>
                </c:pt>
                <c:pt idx="8">
                  <c:v>38.934126999999997</c:v>
                </c:pt>
                <c:pt idx="9">
                  <c:v>38.771906999999999</c:v>
                </c:pt>
                <c:pt idx="10">
                  <c:v>38.221656000000003</c:v>
                </c:pt>
                <c:pt idx="11">
                  <c:v>35.533813000000002</c:v>
                </c:pt>
                <c:pt idx="12">
                  <c:v>33.306635999999997</c:v>
                </c:pt>
                <c:pt idx="13">
                  <c:v>33.668422</c:v>
                </c:pt>
                <c:pt idx="14">
                  <c:v>37.784446000000003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124136"/>
        <c:axId val="384125312"/>
      </c:scatterChart>
      <c:valAx>
        <c:axId val="384124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MEASURED YIELD (TON/HA)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25312"/>
        <c:crosses val="autoZero"/>
        <c:crossBetween val="midCat"/>
      </c:valAx>
      <c:valAx>
        <c:axId val="38412531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ESTIMATED YIELD TON./HA (NDVI)</a:t>
                </a:r>
              </a:p>
            </c:rich>
          </c:tx>
          <c:layout>
            <c:manualLayout>
              <c:xMode val="edge"/>
              <c:yMode val="edge"/>
              <c:x val="1.5300011322519715E-2"/>
              <c:y val="0.19801902400895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24136"/>
        <c:crosses val="autoZero"/>
        <c:crossBetween val="midCat"/>
        <c:majorUnit val="10"/>
      </c:valAx>
      <c:spPr>
        <a:noFill/>
        <a:ln>
          <a:solidFill>
            <a:schemeClr val="accent1"/>
          </a:solidFill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8192019571196307"/>
          <c:y val="1.6256209089276802E-2"/>
          <c:w val="0.40833152333732869"/>
          <c:h val="0.135258980675891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67-S (26 JAN)</a:t>
            </a:r>
          </a:p>
        </c:rich>
      </c:tx>
      <c:layout>
        <c:manualLayout>
          <c:xMode val="edge"/>
          <c:yMode val="edge"/>
          <c:x val="0.30936371251465905"/>
          <c:y val="1.38888888888888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2.4324342435918914E-2"/>
                  <c:y val="-0.1270826042578011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76595744680851063"/>
                  <c:y val="-0.19652704870224555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67-S Model'!$G$4:$G$48</c:f>
              <c:numCache>
                <c:formatCode>0.00</c:formatCode>
                <c:ptCount val="45"/>
                <c:pt idx="0">
                  <c:v>0.41036299999999998</c:v>
                </c:pt>
                <c:pt idx="1">
                  <c:v>0.43770700000000001</c:v>
                </c:pt>
                <c:pt idx="2">
                  <c:v>0.46909600000000001</c:v>
                </c:pt>
                <c:pt idx="3">
                  <c:v>0.365068</c:v>
                </c:pt>
                <c:pt idx="4">
                  <c:v>0.18945600000000001</c:v>
                </c:pt>
                <c:pt idx="5">
                  <c:v>0.43999500000000002</c:v>
                </c:pt>
                <c:pt idx="6">
                  <c:v>0.48345900000000003</c:v>
                </c:pt>
                <c:pt idx="7">
                  <c:v>0.41010000000000002</c:v>
                </c:pt>
                <c:pt idx="8">
                  <c:v>0.57786800000000005</c:v>
                </c:pt>
                <c:pt idx="9">
                  <c:v>0.52442100000000003</c:v>
                </c:pt>
                <c:pt idx="10">
                  <c:v>0.181448</c:v>
                </c:pt>
                <c:pt idx="11">
                  <c:v>0.16398099999999999</c:v>
                </c:pt>
                <c:pt idx="12">
                  <c:v>0.20719299999999999</c:v>
                </c:pt>
                <c:pt idx="13">
                  <c:v>0.41559299999999999</c:v>
                </c:pt>
                <c:pt idx="14">
                  <c:v>0.458011</c:v>
                </c:pt>
                <c:pt idx="15">
                  <c:v>0.59177599999999997</c:v>
                </c:pt>
                <c:pt idx="16">
                  <c:v>0.53906500000000002</c:v>
                </c:pt>
                <c:pt idx="17">
                  <c:v>0.56083099999999997</c:v>
                </c:pt>
                <c:pt idx="18">
                  <c:v>0.44143199999999999</c:v>
                </c:pt>
                <c:pt idx="19">
                  <c:v>0.374054</c:v>
                </c:pt>
                <c:pt idx="20">
                  <c:v>0.17235800000000001</c:v>
                </c:pt>
                <c:pt idx="21">
                  <c:v>0.373583</c:v>
                </c:pt>
                <c:pt idx="22">
                  <c:v>0.44333</c:v>
                </c:pt>
                <c:pt idx="23">
                  <c:v>0.51408200000000004</c:v>
                </c:pt>
                <c:pt idx="24">
                  <c:v>0.45434799999999997</c:v>
                </c:pt>
                <c:pt idx="25">
                  <c:v>0.44833699999999999</c:v>
                </c:pt>
                <c:pt idx="26">
                  <c:v>0.389237</c:v>
                </c:pt>
                <c:pt idx="27">
                  <c:v>0.18237</c:v>
                </c:pt>
                <c:pt idx="28">
                  <c:v>0.41645100000000002</c:v>
                </c:pt>
                <c:pt idx="29">
                  <c:v>0.24061199999999999</c:v>
                </c:pt>
                <c:pt idx="30">
                  <c:v>0.40621600000000002</c:v>
                </c:pt>
                <c:pt idx="31">
                  <c:v>0.42387200000000003</c:v>
                </c:pt>
                <c:pt idx="32">
                  <c:v>0.45623999999999998</c:v>
                </c:pt>
                <c:pt idx="33">
                  <c:v>0.39629700000000001</c:v>
                </c:pt>
                <c:pt idx="34">
                  <c:v>0.423734</c:v>
                </c:pt>
                <c:pt idx="35">
                  <c:v>0.41961799999999999</c:v>
                </c:pt>
                <c:pt idx="36">
                  <c:v>0.48143200000000003</c:v>
                </c:pt>
                <c:pt idx="37">
                  <c:v>0.39204</c:v>
                </c:pt>
                <c:pt idx="38">
                  <c:v>0.16959299999999999</c:v>
                </c:pt>
                <c:pt idx="39">
                  <c:v>0.22087699999999999</c:v>
                </c:pt>
                <c:pt idx="40">
                  <c:v>0.31685099999999999</c:v>
                </c:pt>
                <c:pt idx="41">
                  <c:v>0.20643600000000001</c:v>
                </c:pt>
                <c:pt idx="42">
                  <c:v>0.52418699999999996</c:v>
                </c:pt>
                <c:pt idx="43">
                  <c:v>0.33116600000000002</c:v>
                </c:pt>
                <c:pt idx="44">
                  <c:v>0.28684999999999999</c:v>
                </c:pt>
              </c:numCache>
            </c:numRef>
          </c:xVal>
          <c:yVal>
            <c:numRef>
              <c:f>'Pivot 67-S Model'!$Q$4:$Q$48</c:f>
              <c:numCache>
                <c:formatCode>0.00</c:formatCode>
                <c:ptCount val="45"/>
                <c:pt idx="0">
                  <c:v>42</c:v>
                </c:pt>
                <c:pt idx="1">
                  <c:v>41.169998</c:v>
                </c:pt>
                <c:pt idx="2">
                  <c:v>45.299999</c:v>
                </c:pt>
                <c:pt idx="3">
                  <c:v>9.199999</c:v>
                </c:pt>
                <c:pt idx="4">
                  <c:v>6.4299989999999996</c:v>
                </c:pt>
                <c:pt idx="5">
                  <c:v>43.2</c:v>
                </c:pt>
                <c:pt idx="6">
                  <c:v>42.569999000000003</c:v>
                </c:pt>
                <c:pt idx="7">
                  <c:v>28.1</c:v>
                </c:pt>
                <c:pt idx="8">
                  <c:v>48.45</c:v>
                </c:pt>
                <c:pt idx="9">
                  <c:v>35.450000000000003</c:v>
                </c:pt>
                <c:pt idx="10">
                  <c:v>27.6</c:v>
                </c:pt>
                <c:pt idx="11">
                  <c:v>27.95</c:v>
                </c:pt>
                <c:pt idx="12">
                  <c:v>28.18</c:v>
                </c:pt>
                <c:pt idx="13">
                  <c:v>47.009998000000003</c:v>
                </c:pt>
                <c:pt idx="14">
                  <c:v>38.970001000000003</c:v>
                </c:pt>
                <c:pt idx="15">
                  <c:v>45.549999</c:v>
                </c:pt>
                <c:pt idx="16">
                  <c:v>47.389999000000003</c:v>
                </c:pt>
                <c:pt idx="17">
                  <c:v>40.529997999999999</c:v>
                </c:pt>
                <c:pt idx="18">
                  <c:v>42.880001</c:v>
                </c:pt>
                <c:pt idx="19">
                  <c:v>33.369998000000002</c:v>
                </c:pt>
                <c:pt idx="20">
                  <c:v>21.319998999999999</c:v>
                </c:pt>
                <c:pt idx="21">
                  <c:v>29.319998999999999</c:v>
                </c:pt>
                <c:pt idx="22">
                  <c:v>34.299999</c:v>
                </c:pt>
                <c:pt idx="23">
                  <c:v>42.659998999999999</c:v>
                </c:pt>
                <c:pt idx="24">
                  <c:v>37.139999000000003</c:v>
                </c:pt>
                <c:pt idx="25">
                  <c:v>45.5</c:v>
                </c:pt>
                <c:pt idx="26">
                  <c:v>45.729998999999999</c:v>
                </c:pt>
                <c:pt idx="27">
                  <c:v>24.629999000000002</c:v>
                </c:pt>
                <c:pt idx="28">
                  <c:v>35.939998000000003</c:v>
                </c:pt>
                <c:pt idx="29">
                  <c:v>0</c:v>
                </c:pt>
                <c:pt idx="30">
                  <c:v>44.95</c:v>
                </c:pt>
                <c:pt idx="31">
                  <c:v>43.139999000000003</c:v>
                </c:pt>
                <c:pt idx="32">
                  <c:v>34.919998</c:v>
                </c:pt>
                <c:pt idx="33">
                  <c:v>19.889999</c:v>
                </c:pt>
                <c:pt idx="34">
                  <c:v>46.619998000000002</c:v>
                </c:pt>
                <c:pt idx="35">
                  <c:v>38.79</c:v>
                </c:pt>
                <c:pt idx="36">
                  <c:v>45.580001000000003</c:v>
                </c:pt>
                <c:pt idx="37">
                  <c:v>32.130001</c:v>
                </c:pt>
                <c:pt idx="38">
                  <c:v>27.239999000000001</c:v>
                </c:pt>
                <c:pt idx="39">
                  <c:v>11.89</c:v>
                </c:pt>
                <c:pt idx="40">
                  <c:v>41.2</c:v>
                </c:pt>
                <c:pt idx="41">
                  <c:v>29.61</c:v>
                </c:pt>
                <c:pt idx="42">
                  <c:v>43.349997999999999</c:v>
                </c:pt>
                <c:pt idx="43">
                  <c:v>29.42</c:v>
                </c:pt>
                <c:pt idx="44">
                  <c:v>8.1300000000000008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34400"/>
        <c:axId val="203738320"/>
      </c:scatterChart>
      <c:valAx>
        <c:axId val="203734400"/>
        <c:scaling>
          <c:orientation val="minMax"/>
          <c:max val="0.62000000000000011"/>
          <c:min val="0.15000000000000002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NDVI</a:t>
                </a:r>
              </a:p>
            </c:rich>
          </c:tx>
          <c:layout>
            <c:manualLayout>
              <c:xMode val="edge"/>
              <c:yMode val="edge"/>
              <c:x val="0.45598883118333611"/>
              <c:y val="0.903611111111111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38320"/>
        <c:crosses val="autoZero"/>
        <c:crossBetween val="midCat"/>
      </c:valAx>
      <c:valAx>
        <c:axId val="203738320"/>
        <c:scaling>
          <c:orientation val="minMax"/>
          <c:max val="55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610454943132108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3440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 Pivot 68-S (Sentinel-2)</a:t>
            </a:r>
          </a:p>
        </c:rich>
      </c:tx>
      <c:layout>
        <c:manualLayout>
          <c:xMode val="edge"/>
          <c:yMode val="edge"/>
          <c:x val="0.24066215020510051"/>
          <c:y val="4.06034373176797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35192640538255"/>
          <c:y val="0.14691523324969871"/>
          <c:w val="0.75662344334184151"/>
          <c:h val="0.67959251521304787"/>
        </c:manualLayout>
      </c:layout>
      <c:scatterChart>
        <c:scatterStyle val="lineMarker"/>
        <c:varyColors val="0"/>
        <c:ser>
          <c:idx val="0"/>
          <c:order val="0"/>
          <c:tx>
            <c:v>NDVI - 11 Feb.</c:v>
          </c:tx>
          <c:spPr>
            <a:ln w="25400" cap="rnd">
              <a:noFill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6.2842289619121486E-2"/>
                  <c:y val="-0.125070720326625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68-S Validation '!$Q$4:$Q$18</c:f>
              <c:numCache>
                <c:formatCode>0.00</c:formatCode>
                <c:ptCount val="15"/>
                <c:pt idx="0">
                  <c:v>43.889999000000003</c:v>
                </c:pt>
                <c:pt idx="1">
                  <c:v>35.509998000000003</c:v>
                </c:pt>
                <c:pt idx="2">
                  <c:v>38.266998000000001</c:v>
                </c:pt>
                <c:pt idx="3">
                  <c:v>27.753</c:v>
                </c:pt>
                <c:pt idx="4">
                  <c:v>22.85</c:v>
                </c:pt>
                <c:pt idx="5">
                  <c:v>39.126998</c:v>
                </c:pt>
                <c:pt idx="6">
                  <c:v>37.810001</c:v>
                </c:pt>
                <c:pt idx="7">
                  <c:v>36.799999</c:v>
                </c:pt>
                <c:pt idx="8">
                  <c:v>39.416998999999997</c:v>
                </c:pt>
                <c:pt idx="9">
                  <c:v>44.432997999999998</c:v>
                </c:pt>
                <c:pt idx="10">
                  <c:v>44.092998000000001</c:v>
                </c:pt>
                <c:pt idx="11">
                  <c:v>38.200000000000003</c:v>
                </c:pt>
                <c:pt idx="12">
                  <c:v>20.559999000000001</c:v>
                </c:pt>
                <c:pt idx="13">
                  <c:v>6.11</c:v>
                </c:pt>
                <c:pt idx="14">
                  <c:v>38.409998999999999</c:v>
                </c:pt>
              </c:numCache>
            </c:numRef>
          </c:xVal>
          <c:yVal>
            <c:numRef>
              <c:f>'Pivot 68-S Validation '!$K$4:$K$18</c:f>
              <c:numCache>
                <c:formatCode>0.00</c:formatCode>
                <c:ptCount val="15"/>
                <c:pt idx="0">
                  <c:v>39.388092</c:v>
                </c:pt>
                <c:pt idx="1">
                  <c:v>39.711939999999998</c:v>
                </c:pt>
                <c:pt idx="2">
                  <c:v>37.206924000000001</c:v>
                </c:pt>
                <c:pt idx="3">
                  <c:v>35.754095999999997</c:v>
                </c:pt>
                <c:pt idx="4">
                  <c:v>26.056179</c:v>
                </c:pt>
                <c:pt idx="5">
                  <c:v>38.126258</c:v>
                </c:pt>
                <c:pt idx="6">
                  <c:v>37.449558000000003</c:v>
                </c:pt>
                <c:pt idx="7">
                  <c:v>32.055973000000002</c:v>
                </c:pt>
                <c:pt idx="8">
                  <c:v>39.269779</c:v>
                </c:pt>
                <c:pt idx="9">
                  <c:v>38.926485999999997</c:v>
                </c:pt>
                <c:pt idx="10">
                  <c:v>38.411589999999997</c:v>
                </c:pt>
                <c:pt idx="11">
                  <c:v>33.521518</c:v>
                </c:pt>
                <c:pt idx="12">
                  <c:v>31.324007999999999</c:v>
                </c:pt>
                <c:pt idx="13">
                  <c:v>32.911566999999998</c:v>
                </c:pt>
                <c:pt idx="14">
                  <c:v>38.501018000000002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122960"/>
        <c:axId val="384117864"/>
      </c:scatterChart>
      <c:valAx>
        <c:axId val="38412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MEASURED YIELD (TON/HA)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17864"/>
        <c:crosses val="autoZero"/>
        <c:crossBetween val="midCat"/>
      </c:valAx>
      <c:valAx>
        <c:axId val="384117864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ESTIMATED YIELD TON./HA (NDVI)</a:t>
                </a:r>
              </a:p>
            </c:rich>
          </c:tx>
          <c:layout>
            <c:manualLayout>
              <c:xMode val="edge"/>
              <c:yMode val="edge"/>
              <c:x val="1.5300011322519715E-2"/>
              <c:y val="0.19801902400895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22960"/>
        <c:crosses val="autoZero"/>
        <c:crossBetween val="midCat"/>
        <c:majorUnit val="10"/>
      </c:valAx>
      <c:spPr>
        <a:noFill/>
        <a:ln>
          <a:solidFill>
            <a:schemeClr val="accent1"/>
          </a:solidFill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8192019571196307"/>
          <c:y val="1.6256209089276802E-2"/>
          <c:w val="0.40833152333732869"/>
          <c:h val="0.135258980675891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 Pivot 68-S (Sentinel-2)</a:t>
            </a:r>
          </a:p>
        </c:rich>
      </c:tx>
      <c:layout>
        <c:manualLayout>
          <c:xMode val="edge"/>
          <c:yMode val="edge"/>
          <c:x val="0.22240010276595729"/>
          <c:y val="4.06034373176797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35192640538255"/>
          <c:y val="0.14691523324969871"/>
          <c:w val="0.75662344334184151"/>
          <c:h val="0.67959251521304787"/>
        </c:manualLayout>
      </c:layout>
      <c:scatterChart>
        <c:scatterStyle val="lineMarker"/>
        <c:varyColors val="0"/>
        <c:ser>
          <c:idx val="1"/>
          <c:order val="0"/>
          <c:tx>
            <c:v>SAVI - 26 Jan.</c:v>
          </c:tx>
          <c:spPr>
            <a:ln w="25400" cap="rnd">
              <a:noFill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2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6.0743020183462705E-2"/>
                  <c:y val="0.172637066200058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68-S Validation '!$Q$4:$Q$18</c:f>
              <c:numCache>
                <c:formatCode>0.00</c:formatCode>
                <c:ptCount val="15"/>
                <c:pt idx="0">
                  <c:v>43.889999000000003</c:v>
                </c:pt>
                <c:pt idx="1">
                  <c:v>35.509998000000003</c:v>
                </c:pt>
                <c:pt idx="2">
                  <c:v>38.266998000000001</c:v>
                </c:pt>
                <c:pt idx="3">
                  <c:v>27.753</c:v>
                </c:pt>
                <c:pt idx="4">
                  <c:v>22.85</c:v>
                </c:pt>
                <c:pt idx="5">
                  <c:v>39.126998</c:v>
                </c:pt>
                <c:pt idx="6">
                  <c:v>37.810001</c:v>
                </c:pt>
                <c:pt idx="7">
                  <c:v>36.799999</c:v>
                </c:pt>
                <c:pt idx="8">
                  <c:v>39.416998999999997</c:v>
                </c:pt>
                <c:pt idx="9">
                  <c:v>44.432997999999998</c:v>
                </c:pt>
                <c:pt idx="10">
                  <c:v>44.092998000000001</c:v>
                </c:pt>
                <c:pt idx="11">
                  <c:v>38.200000000000003</c:v>
                </c:pt>
                <c:pt idx="12">
                  <c:v>20.559999000000001</c:v>
                </c:pt>
                <c:pt idx="13">
                  <c:v>6.11</c:v>
                </c:pt>
                <c:pt idx="14">
                  <c:v>38.409998999999999</c:v>
                </c:pt>
              </c:numCache>
            </c:numRef>
          </c:xVal>
          <c:yVal>
            <c:numRef>
              <c:f>'Pivot 68-S Validation '!$L$4:$L$18</c:f>
              <c:numCache>
                <c:formatCode>0.00</c:formatCode>
                <c:ptCount val="15"/>
                <c:pt idx="0">
                  <c:v>37.069243999999998</c:v>
                </c:pt>
                <c:pt idx="1">
                  <c:v>40.626823000000002</c:v>
                </c:pt>
                <c:pt idx="2">
                  <c:v>36.635330000000003</c:v>
                </c:pt>
                <c:pt idx="3">
                  <c:v>35.070934000000001</c:v>
                </c:pt>
                <c:pt idx="4">
                  <c:v>32.384329999999999</c:v>
                </c:pt>
                <c:pt idx="5">
                  <c:v>38.685851999999997</c:v>
                </c:pt>
                <c:pt idx="6">
                  <c:v>37.508834</c:v>
                </c:pt>
                <c:pt idx="7">
                  <c:v>34.041473000000003</c:v>
                </c:pt>
                <c:pt idx="8">
                  <c:v>38.469718</c:v>
                </c:pt>
                <c:pt idx="9">
                  <c:v>40.314475999999999</c:v>
                </c:pt>
                <c:pt idx="10">
                  <c:v>36.853743999999999</c:v>
                </c:pt>
                <c:pt idx="11">
                  <c:v>34.696586000000003</c:v>
                </c:pt>
                <c:pt idx="12">
                  <c:v>33.997866999999999</c:v>
                </c:pt>
                <c:pt idx="13">
                  <c:v>34.090713000000001</c:v>
                </c:pt>
                <c:pt idx="14">
                  <c:v>36.500278000000002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119824"/>
        <c:axId val="384121392"/>
      </c:scatterChart>
      <c:valAx>
        <c:axId val="38411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MEASURED YIELD (TON/HA)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21392"/>
        <c:crosses val="autoZero"/>
        <c:crossBetween val="midCat"/>
      </c:valAx>
      <c:valAx>
        <c:axId val="38412139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ESTIMATED YIELD TON./HA (NDVI)</a:t>
                </a:r>
              </a:p>
            </c:rich>
          </c:tx>
          <c:layout>
            <c:manualLayout>
              <c:xMode val="edge"/>
              <c:yMode val="edge"/>
              <c:x val="1.5300011322519715E-2"/>
              <c:y val="0.19801902400895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19824"/>
        <c:crosses val="autoZero"/>
        <c:crossBetween val="midCat"/>
        <c:majorUnit val="10"/>
      </c:valAx>
      <c:spPr>
        <a:noFill/>
        <a:ln>
          <a:solidFill>
            <a:schemeClr val="accent1"/>
          </a:solidFill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8192019571196307"/>
          <c:y val="1.6256209089276802E-2"/>
          <c:w val="0.40833152333732869"/>
          <c:h val="0.135258980675891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 Pivot 68-S (Sentinel-2)</a:t>
            </a:r>
          </a:p>
        </c:rich>
      </c:tx>
      <c:layout>
        <c:manualLayout>
          <c:xMode val="edge"/>
          <c:yMode val="edge"/>
          <c:x val="0.24066215020510051"/>
          <c:y val="4.06034373176797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35192640538255"/>
          <c:y val="0.14691523324969871"/>
          <c:w val="0.75662344334184151"/>
          <c:h val="0.67959251521304787"/>
        </c:manualLayout>
      </c:layout>
      <c:scatterChart>
        <c:scatterStyle val="lineMarker"/>
        <c:varyColors val="0"/>
        <c:ser>
          <c:idx val="1"/>
          <c:order val="0"/>
          <c:tx>
            <c:v>SAVI - 26 Jan.</c:v>
          </c:tx>
          <c:spPr>
            <a:ln w="25400" cap="rnd">
              <a:noFill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2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6.0743020183462705E-2"/>
                  <c:y val="0.172637066200058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68-S Validation '!$Q$4:$Q$18</c:f>
              <c:numCache>
                <c:formatCode>0.00</c:formatCode>
                <c:ptCount val="15"/>
                <c:pt idx="0">
                  <c:v>43.889999000000003</c:v>
                </c:pt>
                <c:pt idx="1">
                  <c:v>35.509998000000003</c:v>
                </c:pt>
                <c:pt idx="2">
                  <c:v>38.266998000000001</c:v>
                </c:pt>
                <c:pt idx="3">
                  <c:v>27.753</c:v>
                </c:pt>
                <c:pt idx="4">
                  <c:v>22.85</c:v>
                </c:pt>
                <c:pt idx="5">
                  <c:v>39.126998</c:v>
                </c:pt>
                <c:pt idx="6">
                  <c:v>37.810001</c:v>
                </c:pt>
                <c:pt idx="7">
                  <c:v>36.799999</c:v>
                </c:pt>
                <c:pt idx="8">
                  <c:v>39.416998999999997</c:v>
                </c:pt>
                <c:pt idx="9">
                  <c:v>44.432997999999998</c:v>
                </c:pt>
                <c:pt idx="10">
                  <c:v>44.092998000000001</c:v>
                </c:pt>
                <c:pt idx="11">
                  <c:v>38.200000000000003</c:v>
                </c:pt>
                <c:pt idx="12">
                  <c:v>20.559999000000001</c:v>
                </c:pt>
                <c:pt idx="13">
                  <c:v>6.11</c:v>
                </c:pt>
                <c:pt idx="14">
                  <c:v>38.409998999999999</c:v>
                </c:pt>
              </c:numCache>
            </c:numRef>
          </c:xVal>
          <c:yVal>
            <c:numRef>
              <c:f>'Pivot 68-S Validation '!$P$4:$P$18</c:f>
              <c:numCache>
                <c:formatCode>0.00</c:formatCode>
                <c:ptCount val="15"/>
                <c:pt idx="0">
                  <c:v>39.422545999999997</c:v>
                </c:pt>
                <c:pt idx="1">
                  <c:v>40.008837999999997</c:v>
                </c:pt>
                <c:pt idx="2">
                  <c:v>37.411712000000001</c:v>
                </c:pt>
                <c:pt idx="3">
                  <c:v>35.422637000000002</c:v>
                </c:pt>
                <c:pt idx="4">
                  <c:v>27.933689000000001</c:v>
                </c:pt>
                <c:pt idx="5">
                  <c:v>37.971839000000003</c:v>
                </c:pt>
                <c:pt idx="6">
                  <c:v>37.304363000000002</c:v>
                </c:pt>
                <c:pt idx="7">
                  <c:v>32.325107000000003</c:v>
                </c:pt>
                <c:pt idx="8">
                  <c:v>38.981234999999998</c:v>
                </c:pt>
                <c:pt idx="9">
                  <c:v>39.784767000000002</c:v>
                </c:pt>
                <c:pt idx="10">
                  <c:v>38.344656999999998</c:v>
                </c:pt>
                <c:pt idx="11">
                  <c:v>33.223457000000003</c:v>
                </c:pt>
                <c:pt idx="12">
                  <c:v>31.945502999999999</c:v>
                </c:pt>
                <c:pt idx="13">
                  <c:v>33.105536999999998</c:v>
                </c:pt>
                <c:pt idx="14">
                  <c:v>38.242355000000003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123744"/>
        <c:axId val="384124528"/>
      </c:scatterChart>
      <c:valAx>
        <c:axId val="384123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MEASURED YIELD (TON/HA)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24528"/>
        <c:crosses val="autoZero"/>
        <c:crossBetween val="midCat"/>
      </c:valAx>
      <c:valAx>
        <c:axId val="384124528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ESTIMATED YIELD TON./HA (NDVI)</a:t>
                </a:r>
              </a:p>
            </c:rich>
          </c:tx>
          <c:layout>
            <c:manualLayout>
              <c:xMode val="edge"/>
              <c:yMode val="edge"/>
              <c:x val="1.5300011322519715E-2"/>
              <c:y val="0.19801902400895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23744"/>
        <c:crosses val="autoZero"/>
        <c:crossBetween val="midCat"/>
        <c:majorUnit val="10"/>
      </c:valAx>
      <c:spPr>
        <a:noFill/>
        <a:ln>
          <a:solidFill>
            <a:schemeClr val="accent1"/>
          </a:solidFill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8192019571196307"/>
          <c:y val="1.6256209089276802E-2"/>
          <c:w val="0.40833152333732869"/>
          <c:h val="0.135258980675891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44-S</a:t>
            </a:r>
          </a:p>
        </c:rich>
      </c:tx>
      <c:layout>
        <c:manualLayout>
          <c:xMode val="edge"/>
          <c:yMode val="edge"/>
          <c:x val="0.40298073379125487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3478587025702702E-2"/>
                  <c:y val="-0.33084354039078451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44-S Model'!$E$4:$E$48</c:f>
              <c:numCache>
                <c:formatCode>0.00</c:formatCode>
                <c:ptCount val="41"/>
                <c:pt idx="0">
                  <c:v>2.4702009999999999</c:v>
                </c:pt>
                <c:pt idx="1">
                  <c:v>2.3278219999999998</c:v>
                </c:pt>
                <c:pt idx="2">
                  <c:v>2.341437</c:v>
                </c:pt>
                <c:pt idx="3">
                  <c:v>2.3631310000000001</c:v>
                </c:pt>
                <c:pt idx="4">
                  <c:v>2.1890679999999998</c:v>
                </c:pt>
                <c:pt idx="5">
                  <c:v>2.2312370000000001</c:v>
                </c:pt>
                <c:pt idx="6">
                  <c:v>2.204904</c:v>
                </c:pt>
                <c:pt idx="7">
                  <c:v>2.280119</c:v>
                </c:pt>
                <c:pt idx="8">
                  <c:v>2.3426140000000002</c:v>
                </c:pt>
                <c:pt idx="9">
                  <c:v>2.2048779999999999</c:v>
                </c:pt>
                <c:pt idx="10">
                  <c:v>2.1590880000000001</c:v>
                </c:pt>
                <c:pt idx="11">
                  <c:v>2.2647370000000002</c:v>
                </c:pt>
                <c:pt idx="12">
                  <c:v>2.3735119999999998</c:v>
                </c:pt>
                <c:pt idx="13">
                  <c:v>2.2096719999999999</c:v>
                </c:pt>
                <c:pt idx="14">
                  <c:v>2.3029120000000001</c:v>
                </c:pt>
                <c:pt idx="15">
                  <c:v>2.2928229999999998</c:v>
                </c:pt>
                <c:pt idx="16">
                  <c:v>2.3559589999999999</c:v>
                </c:pt>
                <c:pt idx="17">
                  <c:v>2.3382369999999999</c:v>
                </c:pt>
                <c:pt idx="18">
                  <c:v>2.3659430000000001</c:v>
                </c:pt>
                <c:pt idx="19">
                  <c:v>2.452175</c:v>
                </c:pt>
                <c:pt idx="20">
                  <c:v>2.2613919999999998</c:v>
                </c:pt>
                <c:pt idx="21">
                  <c:v>2.344563</c:v>
                </c:pt>
                <c:pt idx="22">
                  <c:v>2.2076739999999999</c:v>
                </c:pt>
                <c:pt idx="23">
                  <c:v>2.1830630000000002</c:v>
                </c:pt>
                <c:pt idx="24">
                  <c:v>2.24152</c:v>
                </c:pt>
                <c:pt idx="25">
                  <c:v>2.2402009999999999</c:v>
                </c:pt>
                <c:pt idx="26">
                  <c:v>2.250337</c:v>
                </c:pt>
                <c:pt idx="27">
                  <c:v>2.170506</c:v>
                </c:pt>
                <c:pt idx="28">
                  <c:v>2.2305790000000001</c:v>
                </c:pt>
                <c:pt idx="29">
                  <c:v>2.3794249999999999</c:v>
                </c:pt>
                <c:pt idx="30">
                  <c:v>2.2733650000000001</c:v>
                </c:pt>
                <c:pt idx="31">
                  <c:v>2.2887689999999998</c:v>
                </c:pt>
                <c:pt idx="32">
                  <c:v>2.3576769999999998</c:v>
                </c:pt>
                <c:pt idx="33">
                  <c:v>2.3017690000000002</c:v>
                </c:pt>
                <c:pt idx="34">
                  <c:v>2.3623249999999998</c:v>
                </c:pt>
                <c:pt idx="35">
                  <c:v>2.1853069999999999</c:v>
                </c:pt>
                <c:pt idx="36">
                  <c:v>2.4638059999999999</c:v>
                </c:pt>
                <c:pt idx="37">
                  <c:v>2.4003299999999999</c:v>
                </c:pt>
                <c:pt idx="38">
                  <c:v>2.3544330000000002</c:v>
                </c:pt>
                <c:pt idx="39">
                  <c:v>2.4949590000000001</c:v>
                </c:pt>
                <c:pt idx="40">
                  <c:v>2.3578000000000001</c:v>
                </c:pt>
              </c:numCache>
            </c:numRef>
          </c:xVal>
          <c:yVal>
            <c:numRef>
              <c:f>'Pivot 44-S Model'!$Q$4:$Q$48</c:f>
              <c:numCache>
                <c:formatCode>0.00</c:formatCode>
                <c:ptCount val="41"/>
                <c:pt idx="0">
                  <c:v>44.192999999999998</c:v>
                </c:pt>
                <c:pt idx="1">
                  <c:v>48.59</c:v>
                </c:pt>
                <c:pt idx="2">
                  <c:v>45.356997999999997</c:v>
                </c:pt>
                <c:pt idx="3">
                  <c:v>44.457000000000001</c:v>
                </c:pt>
                <c:pt idx="4">
                  <c:v>39.896999000000001</c:v>
                </c:pt>
                <c:pt idx="5">
                  <c:v>47.576999000000001</c:v>
                </c:pt>
                <c:pt idx="6">
                  <c:v>38.457000000000001</c:v>
                </c:pt>
                <c:pt idx="7">
                  <c:v>39.536997999999997</c:v>
                </c:pt>
                <c:pt idx="8">
                  <c:v>45.533000000000001</c:v>
                </c:pt>
                <c:pt idx="9">
                  <c:v>27.6</c:v>
                </c:pt>
                <c:pt idx="10">
                  <c:v>40.819999000000003</c:v>
                </c:pt>
                <c:pt idx="11">
                  <c:v>47.592998000000001</c:v>
                </c:pt>
                <c:pt idx="12">
                  <c:v>44.033000000000001</c:v>
                </c:pt>
                <c:pt idx="13">
                  <c:v>30.899999000000001</c:v>
                </c:pt>
                <c:pt idx="14">
                  <c:v>36.812998999999998</c:v>
                </c:pt>
                <c:pt idx="15">
                  <c:v>35.959999000000003</c:v>
                </c:pt>
                <c:pt idx="16">
                  <c:v>43.650001000000003</c:v>
                </c:pt>
                <c:pt idx="17">
                  <c:v>43.227001000000001</c:v>
                </c:pt>
                <c:pt idx="18">
                  <c:v>42.803001000000002</c:v>
                </c:pt>
                <c:pt idx="19">
                  <c:v>49.743000000000002</c:v>
                </c:pt>
                <c:pt idx="20">
                  <c:v>38.233001000000002</c:v>
                </c:pt>
                <c:pt idx="21">
                  <c:v>48.740000999999999</c:v>
                </c:pt>
                <c:pt idx="22">
                  <c:v>41.299999</c:v>
                </c:pt>
                <c:pt idx="23">
                  <c:v>45.283000000000001</c:v>
                </c:pt>
                <c:pt idx="24">
                  <c:v>34.200000000000003</c:v>
                </c:pt>
                <c:pt idx="25">
                  <c:v>40.053001000000002</c:v>
                </c:pt>
                <c:pt idx="26">
                  <c:v>37.533000000000001</c:v>
                </c:pt>
                <c:pt idx="27">
                  <c:v>29.809999000000001</c:v>
                </c:pt>
                <c:pt idx="28">
                  <c:v>34.666998999999997</c:v>
                </c:pt>
                <c:pt idx="29">
                  <c:v>50.266998000000001</c:v>
                </c:pt>
                <c:pt idx="30">
                  <c:v>38.159998999999999</c:v>
                </c:pt>
                <c:pt idx="31">
                  <c:v>39.840000000000003</c:v>
                </c:pt>
                <c:pt idx="32">
                  <c:v>62.666998999999997</c:v>
                </c:pt>
                <c:pt idx="33">
                  <c:v>42.387000999999998</c:v>
                </c:pt>
                <c:pt idx="34">
                  <c:v>39.747000999999997</c:v>
                </c:pt>
                <c:pt idx="35">
                  <c:v>35.966999000000001</c:v>
                </c:pt>
                <c:pt idx="36">
                  <c:v>56.123001000000002</c:v>
                </c:pt>
                <c:pt idx="37">
                  <c:v>42.279997999999999</c:v>
                </c:pt>
                <c:pt idx="38">
                  <c:v>52.45</c:v>
                </c:pt>
                <c:pt idx="39">
                  <c:v>52.952998999999998</c:v>
                </c:pt>
                <c:pt idx="40">
                  <c:v>41.7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120216"/>
        <c:axId val="384120608"/>
      </c:scatterChart>
      <c:valAx>
        <c:axId val="384120216"/>
        <c:scaling>
          <c:orientation val="minMax"/>
          <c:max val="2.5"/>
          <c:min val="2.0499999999999998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CNDVI</a:t>
                </a:r>
              </a:p>
            </c:rich>
          </c:tx>
          <c:layout>
            <c:manualLayout>
              <c:xMode val="edge"/>
              <c:yMode val="edge"/>
              <c:x val="0.49854202267269782"/>
              <c:y val="0.894351851851851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20608"/>
        <c:crosses val="autoZero"/>
        <c:crossBetween val="midCat"/>
      </c:valAx>
      <c:valAx>
        <c:axId val="384120608"/>
        <c:scaling>
          <c:orientation val="minMax"/>
          <c:max val="65"/>
          <c:min val="26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2.2399508572066788E-2"/>
              <c:y val="0.288823272090988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20216"/>
        <c:crosses val="autoZero"/>
        <c:crossBetween val="midCat"/>
        <c:majorUnit val="6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68-S</a:t>
            </a:r>
          </a:p>
        </c:rich>
      </c:tx>
      <c:layout>
        <c:manualLayout>
          <c:xMode val="edge"/>
          <c:yMode val="edge"/>
          <c:x val="0.40298073379125487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solidFill>
                <a:srgbClr val="C00000"/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39962306079255"/>
                  <c:y val="-0.33677274715660543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44-S Model'!$F$4:$F$48</c:f>
              <c:numCache>
                <c:formatCode>0.00</c:formatCode>
                <c:ptCount val="41"/>
                <c:pt idx="0">
                  <c:v>1.7968789999999999</c:v>
                </c:pt>
                <c:pt idx="1">
                  <c:v>1.686213</c:v>
                </c:pt>
                <c:pt idx="2">
                  <c:v>1.704728</c:v>
                </c:pt>
                <c:pt idx="3">
                  <c:v>1.769787</c:v>
                </c:pt>
                <c:pt idx="4">
                  <c:v>1.5902719999999999</c:v>
                </c:pt>
                <c:pt idx="5">
                  <c:v>1.610536</c:v>
                </c:pt>
                <c:pt idx="6">
                  <c:v>1.6002130000000001</c:v>
                </c:pt>
                <c:pt idx="7">
                  <c:v>1.640765</c:v>
                </c:pt>
                <c:pt idx="8">
                  <c:v>1.7581370000000001</c:v>
                </c:pt>
                <c:pt idx="9">
                  <c:v>1.607623</c:v>
                </c:pt>
                <c:pt idx="10">
                  <c:v>1.5596909999999999</c:v>
                </c:pt>
                <c:pt idx="11">
                  <c:v>1.663324</c:v>
                </c:pt>
                <c:pt idx="12">
                  <c:v>1.7381850000000001</c:v>
                </c:pt>
                <c:pt idx="13">
                  <c:v>1.597118</c:v>
                </c:pt>
                <c:pt idx="14">
                  <c:v>1.6609430000000001</c:v>
                </c:pt>
                <c:pt idx="15">
                  <c:v>1.638601</c:v>
                </c:pt>
                <c:pt idx="16">
                  <c:v>1.7012259999999999</c:v>
                </c:pt>
                <c:pt idx="17">
                  <c:v>1.7421260000000001</c:v>
                </c:pt>
                <c:pt idx="18">
                  <c:v>1.772478</c:v>
                </c:pt>
                <c:pt idx="19">
                  <c:v>1.7992459999999999</c:v>
                </c:pt>
                <c:pt idx="20">
                  <c:v>1.657716</c:v>
                </c:pt>
                <c:pt idx="21">
                  <c:v>1.711605</c:v>
                </c:pt>
                <c:pt idx="22">
                  <c:v>1.597353</c:v>
                </c:pt>
                <c:pt idx="23">
                  <c:v>1.593221</c:v>
                </c:pt>
                <c:pt idx="24">
                  <c:v>1.6546369999999999</c:v>
                </c:pt>
                <c:pt idx="25">
                  <c:v>1.6817709999999999</c:v>
                </c:pt>
                <c:pt idx="26">
                  <c:v>1.650053</c:v>
                </c:pt>
                <c:pt idx="27">
                  <c:v>1.5476259999999999</c:v>
                </c:pt>
                <c:pt idx="28">
                  <c:v>1.599691</c:v>
                </c:pt>
                <c:pt idx="29">
                  <c:v>1.7379020000000001</c:v>
                </c:pt>
                <c:pt idx="30">
                  <c:v>1.643804</c:v>
                </c:pt>
                <c:pt idx="31">
                  <c:v>1.6610119999999999</c:v>
                </c:pt>
                <c:pt idx="32">
                  <c:v>1.712043</c:v>
                </c:pt>
                <c:pt idx="33">
                  <c:v>1.671999</c:v>
                </c:pt>
                <c:pt idx="34">
                  <c:v>1.718002</c:v>
                </c:pt>
                <c:pt idx="35">
                  <c:v>1.5681700000000001</c:v>
                </c:pt>
                <c:pt idx="36">
                  <c:v>1.8033840000000001</c:v>
                </c:pt>
                <c:pt idx="37">
                  <c:v>1.754262</c:v>
                </c:pt>
                <c:pt idx="38">
                  <c:v>1.72088</c:v>
                </c:pt>
                <c:pt idx="39">
                  <c:v>1.8308279999999999</c:v>
                </c:pt>
                <c:pt idx="40">
                  <c:v>1.7109129999999999</c:v>
                </c:pt>
              </c:numCache>
            </c:numRef>
          </c:xVal>
          <c:yVal>
            <c:numRef>
              <c:f>'Pivot 44-S Model'!$Q$4:$Q$48</c:f>
              <c:numCache>
                <c:formatCode>0.00</c:formatCode>
                <c:ptCount val="41"/>
                <c:pt idx="0">
                  <c:v>44.192999999999998</c:v>
                </c:pt>
                <c:pt idx="1">
                  <c:v>48.59</c:v>
                </c:pt>
                <c:pt idx="2">
                  <c:v>45.356997999999997</c:v>
                </c:pt>
                <c:pt idx="3">
                  <c:v>44.457000000000001</c:v>
                </c:pt>
                <c:pt idx="4">
                  <c:v>39.896999000000001</c:v>
                </c:pt>
                <c:pt idx="5">
                  <c:v>47.576999000000001</c:v>
                </c:pt>
                <c:pt idx="6">
                  <c:v>38.457000000000001</c:v>
                </c:pt>
                <c:pt idx="7">
                  <c:v>39.536997999999997</c:v>
                </c:pt>
                <c:pt idx="8">
                  <c:v>45.533000000000001</c:v>
                </c:pt>
                <c:pt idx="9">
                  <c:v>27.6</c:v>
                </c:pt>
                <c:pt idx="10">
                  <c:v>40.819999000000003</c:v>
                </c:pt>
                <c:pt idx="11">
                  <c:v>47.592998000000001</c:v>
                </c:pt>
                <c:pt idx="12">
                  <c:v>44.033000000000001</c:v>
                </c:pt>
                <c:pt idx="13">
                  <c:v>30.899999000000001</c:v>
                </c:pt>
                <c:pt idx="14">
                  <c:v>36.812998999999998</c:v>
                </c:pt>
                <c:pt idx="15">
                  <c:v>35.959999000000003</c:v>
                </c:pt>
                <c:pt idx="16">
                  <c:v>43.650001000000003</c:v>
                </c:pt>
                <c:pt idx="17">
                  <c:v>43.227001000000001</c:v>
                </c:pt>
                <c:pt idx="18">
                  <c:v>42.803001000000002</c:v>
                </c:pt>
                <c:pt idx="19">
                  <c:v>49.743000000000002</c:v>
                </c:pt>
                <c:pt idx="20">
                  <c:v>38.233001000000002</c:v>
                </c:pt>
                <c:pt idx="21">
                  <c:v>48.740000999999999</c:v>
                </c:pt>
                <c:pt idx="22">
                  <c:v>41.299999</c:v>
                </c:pt>
                <c:pt idx="23">
                  <c:v>45.283000000000001</c:v>
                </c:pt>
                <c:pt idx="24">
                  <c:v>34.200000000000003</c:v>
                </c:pt>
                <c:pt idx="25">
                  <c:v>40.053001000000002</c:v>
                </c:pt>
                <c:pt idx="26">
                  <c:v>37.533000000000001</c:v>
                </c:pt>
                <c:pt idx="27">
                  <c:v>29.809999000000001</c:v>
                </c:pt>
                <c:pt idx="28">
                  <c:v>34.666998999999997</c:v>
                </c:pt>
                <c:pt idx="29">
                  <c:v>50.266998000000001</c:v>
                </c:pt>
                <c:pt idx="30">
                  <c:v>38.159998999999999</c:v>
                </c:pt>
                <c:pt idx="31">
                  <c:v>39.840000000000003</c:v>
                </c:pt>
                <c:pt idx="32">
                  <c:v>62.666998999999997</c:v>
                </c:pt>
                <c:pt idx="33">
                  <c:v>42.387000999999998</c:v>
                </c:pt>
                <c:pt idx="34">
                  <c:v>39.747000999999997</c:v>
                </c:pt>
                <c:pt idx="35">
                  <c:v>35.966999000000001</c:v>
                </c:pt>
                <c:pt idx="36">
                  <c:v>56.123001000000002</c:v>
                </c:pt>
                <c:pt idx="37">
                  <c:v>42.279997999999999</c:v>
                </c:pt>
                <c:pt idx="38">
                  <c:v>52.45</c:v>
                </c:pt>
                <c:pt idx="39">
                  <c:v>52.952998999999998</c:v>
                </c:pt>
                <c:pt idx="40">
                  <c:v>41.7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121784"/>
        <c:axId val="204071520"/>
      </c:scatterChart>
      <c:valAx>
        <c:axId val="384121784"/>
        <c:scaling>
          <c:orientation val="minMax"/>
          <c:max val="1.85"/>
          <c:min val="1.47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CSAVI</a:t>
                </a:r>
              </a:p>
            </c:rich>
          </c:tx>
          <c:layout>
            <c:manualLayout>
              <c:xMode val="edge"/>
              <c:yMode val="edge"/>
              <c:x val="0.49854202267269782"/>
              <c:y val="0.90361111111111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071520"/>
        <c:crosses val="autoZero"/>
        <c:crossBetween val="midCat"/>
      </c:valAx>
      <c:valAx>
        <c:axId val="204071520"/>
        <c:scaling>
          <c:orientation val="minMax"/>
          <c:max val="65"/>
          <c:min val="26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2.2399508572066788E-2"/>
              <c:y val="0.27956401283172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21784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44-S (27 FEB)</a:t>
            </a:r>
          </a:p>
        </c:rich>
      </c:tx>
      <c:layout>
        <c:manualLayout>
          <c:xMode val="edge"/>
          <c:yMode val="edge"/>
          <c:x val="0.3746686983011627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258338971602075"/>
                  <c:y val="-0.40837015164771068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44-S Model'!$I$4:$I$48</c:f>
              <c:numCache>
                <c:formatCode>0.00</c:formatCode>
                <c:ptCount val="41"/>
                <c:pt idx="0">
                  <c:v>0.55868600000000002</c:v>
                </c:pt>
                <c:pt idx="1">
                  <c:v>0.61502900000000005</c:v>
                </c:pt>
                <c:pt idx="2">
                  <c:v>0.626058</c:v>
                </c:pt>
                <c:pt idx="3">
                  <c:v>0.62261999999999995</c:v>
                </c:pt>
                <c:pt idx="4">
                  <c:v>0.60478799999999999</c:v>
                </c:pt>
                <c:pt idx="5">
                  <c:v>0.60840399999999994</c:v>
                </c:pt>
                <c:pt idx="6">
                  <c:v>0.60564499999999999</c:v>
                </c:pt>
                <c:pt idx="7">
                  <c:v>0.61615799999999998</c:v>
                </c:pt>
                <c:pt idx="8">
                  <c:v>0.62370199999999998</c:v>
                </c:pt>
                <c:pt idx="9">
                  <c:v>0.58894899999999994</c:v>
                </c:pt>
                <c:pt idx="10">
                  <c:v>0.57347099999999995</c:v>
                </c:pt>
                <c:pt idx="11">
                  <c:v>0.58928199999999997</c:v>
                </c:pt>
                <c:pt idx="12">
                  <c:v>0.626749</c:v>
                </c:pt>
                <c:pt idx="13">
                  <c:v>0.58091099999999996</c:v>
                </c:pt>
                <c:pt idx="14">
                  <c:v>0.60829800000000001</c:v>
                </c:pt>
                <c:pt idx="15">
                  <c:v>0.61184400000000005</c:v>
                </c:pt>
                <c:pt idx="16">
                  <c:v>0.62522200000000006</c:v>
                </c:pt>
                <c:pt idx="17">
                  <c:v>0.62820399999999998</c:v>
                </c:pt>
                <c:pt idx="18">
                  <c:v>0.62186699999999995</c:v>
                </c:pt>
                <c:pt idx="19">
                  <c:v>0.62893100000000002</c:v>
                </c:pt>
                <c:pt idx="20">
                  <c:v>0.58126500000000003</c:v>
                </c:pt>
                <c:pt idx="21">
                  <c:v>0.60085999999999995</c:v>
                </c:pt>
                <c:pt idx="22">
                  <c:v>0.58748100000000003</c:v>
                </c:pt>
                <c:pt idx="23">
                  <c:v>0.592472</c:v>
                </c:pt>
                <c:pt idx="24">
                  <c:v>0.60214800000000002</c:v>
                </c:pt>
                <c:pt idx="25">
                  <c:v>0.60131999999999997</c:v>
                </c:pt>
                <c:pt idx="26">
                  <c:v>0.61132600000000004</c:v>
                </c:pt>
                <c:pt idx="27">
                  <c:v>0.58821500000000004</c:v>
                </c:pt>
                <c:pt idx="28">
                  <c:v>0.59298700000000004</c:v>
                </c:pt>
                <c:pt idx="29">
                  <c:v>0.61350199999999999</c:v>
                </c:pt>
                <c:pt idx="30">
                  <c:v>0.59223800000000004</c:v>
                </c:pt>
                <c:pt idx="31">
                  <c:v>0.59075999999999995</c:v>
                </c:pt>
                <c:pt idx="32">
                  <c:v>0.62029400000000001</c:v>
                </c:pt>
                <c:pt idx="33">
                  <c:v>0.61723399999999995</c:v>
                </c:pt>
                <c:pt idx="34">
                  <c:v>0.62843000000000004</c:v>
                </c:pt>
                <c:pt idx="35">
                  <c:v>0.59548900000000005</c:v>
                </c:pt>
                <c:pt idx="36">
                  <c:v>0.63416300000000003</c:v>
                </c:pt>
                <c:pt idx="37">
                  <c:v>0.629131</c:v>
                </c:pt>
                <c:pt idx="38">
                  <c:v>0.60740000000000005</c:v>
                </c:pt>
                <c:pt idx="39">
                  <c:v>0.63464299999999996</c:v>
                </c:pt>
                <c:pt idx="40">
                  <c:v>0.60877800000000004</c:v>
                </c:pt>
              </c:numCache>
            </c:numRef>
          </c:xVal>
          <c:yVal>
            <c:numRef>
              <c:f>'Pivot 44-S Model'!$Q$4:$Q$48</c:f>
              <c:numCache>
                <c:formatCode>0.00</c:formatCode>
                <c:ptCount val="41"/>
                <c:pt idx="0">
                  <c:v>44.192999999999998</c:v>
                </c:pt>
                <c:pt idx="1">
                  <c:v>48.59</c:v>
                </c:pt>
                <c:pt idx="2">
                  <c:v>45.356997999999997</c:v>
                </c:pt>
                <c:pt idx="3">
                  <c:v>44.457000000000001</c:v>
                </c:pt>
                <c:pt idx="4">
                  <c:v>39.896999000000001</c:v>
                </c:pt>
                <c:pt idx="5">
                  <c:v>47.576999000000001</c:v>
                </c:pt>
                <c:pt idx="6">
                  <c:v>38.457000000000001</c:v>
                </c:pt>
                <c:pt idx="7">
                  <c:v>39.536997999999997</c:v>
                </c:pt>
                <c:pt idx="8">
                  <c:v>45.533000000000001</c:v>
                </c:pt>
                <c:pt idx="9">
                  <c:v>27.6</c:v>
                </c:pt>
                <c:pt idx="10">
                  <c:v>40.819999000000003</c:v>
                </c:pt>
                <c:pt idx="11">
                  <c:v>47.592998000000001</c:v>
                </c:pt>
                <c:pt idx="12">
                  <c:v>44.033000000000001</c:v>
                </c:pt>
                <c:pt idx="13">
                  <c:v>30.899999000000001</c:v>
                </c:pt>
                <c:pt idx="14">
                  <c:v>36.812998999999998</c:v>
                </c:pt>
                <c:pt idx="15">
                  <c:v>35.959999000000003</c:v>
                </c:pt>
                <c:pt idx="16">
                  <c:v>43.650001000000003</c:v>
                </c:pt>
                <c:pt idx="17">
                  <c:v>43.227001000000001</c:v>
                </c:pt>
                <c:pt idx="18">
                  <c:v>42.803001000000002</c:v>
                </c:pt>
                <c:pt idx="19">
                  <c:v>49.743000000000002</c:v>
                </c:pt>
                <c:pt idx="20">
                  <c:v>38.233001000000002</c:v>
                </c:pt>
                <c:pt idx="21">
                  <c:v>48.740000999999999</c:v>
                </c:pt>
                <c:pt idx="22">
                  <c:v>41.299999</c:v>
                </c:pt>
                <c:pt idx="23">
                  <c:v>45.283000000000001</c:v>
                </c:pt>
                <c:pt idx="24">
                  <c:v>34.200000000000003</c:v>
                </c:pt>
                <c:pt idx="25">
                  <c:v>40.053001000000002</c:v>
                </c:pt>
                <c:pt idx="26">
                  <c:v>37.533000000000001</c:v>
                </c:pt>
                <c:pt idx="27">
                  <c:v>29.809999000000001</c:v>
                </c:pt>
                <c:pt idx="28">
                  <c:v>34.666998999999997</c:v>
                </c:pt>
                <c:pt idx="29">
                  <c:v>50.266998000000001</c:v>
                </c:pt>
                <c:pt idx="30">
                  <c:v>38.159998999999999</c:v>
                </c:pt>
                <c:pt idx="31">
                  <c:v>39.840000000000003</c:v>
                </c:pt>
                <c:pt idx="32">
                  <c:v>62.666998999999997</c:v>
                </c:pt>
                <c:pt idx="33">
                  <c:v>42.387000999999998</c:v>
                </c:pt>
                <c:pt idx="34">
                  <c:v>39.747000999999997</c:v>
                </c:pt>
                <c:pt idx="35">
                  <c:v>35.966999000000001</c:v>
                </c:pt>
                <c:pt idx="36">
                  <c:v>56.123001000000002</c:v>
                </c:pt>
                <c:pt idx="37">
                  <c:v>42.279997999999999</c:v>
                </c:pt>
                <c:pt idx="38">
                  <c:v>52.45</c:v>
                </c:pt>
                <c:pt idx="39">
                  <c:v>52.952998999999998</c:v>
                </c:pt>
                <c:pt idx="40">
                  <c:v>41.7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071128"/>
        <c:axId val="204075832"/>
      </c:scatterChart>
      <c:valAx>
        <c:axId val="204071128"/>
        <c:scaling>
          <c:orientation val="minMax"/>
          <c:max val="0.64000000000000012"/>
          <c:min val="0.55000000000000004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NDVI</a:t>
                </a:r>
              </a:p>
            </c:rich>
          </c:tx>
          <c:layout>
            <c:manualLayout>
              <c:xMode val="edge"/>
              <c:yMode val="edge"/>
              <c:x val="0.49854202267269782"/>
              <c:y val="0.894351851851851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075832"/>
        <c:crosses val="autoZero"/>
        <c:crossBetween val="midCat"/>
        <c:majorUnit val="2.0000000000000004E-2"/>
      </c:valAx>
      <c:valAx>
        <c:axId val="204075832"/>
        <c:scaling>
          <c:orientation val="minMax"/>
          <c:max val="65"/>
          <c:min val="26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2.2399508572066788E-2"/>
              <c:y val="0.288823272090988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071128"/>
        <c:crosses val="autoZero"/>
        <c:crossBetween val="midCat"/>
        <c:majorUnit val="6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68-S (26 JAN)</a:t>
            </a:r>
          </a:p>
        </c:rich>
      </c:tx>
      <c:layout>
        <c:manualLayout>
          <c:xMode val="edge"/>
          <c:yMode val="edge"/>
          <c:x val="0.40298073379125487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solidFill>
                <a:srgbClr val="C00000"/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5599252516406719E-2"/>
                  <c:y val="-0.27134259259259258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44-S Model'!$K$4:$K$48</c:f>
              <c:numCache>
                <c:formatCode>0.00</c:formatCode>
                <c:ptCount val="41"/>
                <c:pt idx="0">
                  <c:v>0.32489299999999999</c:v>
                </c:pt>
                <c:pt idx="1">
                  <c:v>0.22734399999999999</c:v>
                </c:pt>
                <c:pt idx="2">
                  <c:v>0.22159200000000001</c:v>
                </c:pt>
                <c:pt idx="3">
                  <c:v>0.22037399999999999</c:v>
                </c:pt>
                <c:pt idx="4">
                  <c:v>0.19550799999999999</c:v>
                </c:pt>
                <c:pt idx="5">
                  <c:v>0.201988</c:v>
                </c:pt>
                <c:pt idx="6">
                  <c:v>0.19489400000000001</c:v>
                </c:pt>
                <c:pt idx="7">
                  <c:v>0.20888599999999999</c:v>
                </c:pt>
                <c:pt idx="8">
                  <c:v>0.21534300000000001</c:v>
                </c:pt>
                <c:pt idx="9">
                  <c:v>0.21653</c:v>
                </c:pt>
                <c:pt idx="10">
                  <c:v>0.21691299999999999</c:v>
                </c:pt>
                <c:pt idx="11">
                  <c:v>0.232769</c:v>
                </c:pt>
                <c:pt idx="12">
                  <c:v>0.23346</c:v>
                </c:pt>
                <c:pt idx="13">
                  <c:v>0.23317599999999999</c:v>
                </c:pt>
                <c:pt idx="14">
                  <c:v>0.240317</c:v>
                </c:pt>
                <c:pt idx="15">
                  <c:v>0.23918700000000001</c:v>
                </c:pt>
                <c:pt idx="16">
                  <c:v>0.235542</c:v>
                </c:pt>
                <c:pt idx="17">
                  <c:v>0.21575</c:v>
                </c:pt>
                <c:pt idx="18">
                  <c:v>0.230819</c:v>
                </c:pt>
                <c:pt idx="19">
                  <c:v>0.26249600000000001</c:v>
                </c:pt>
                <c:pt idx="20">
                  <c:v>0.236622</c:v>
                </c:pt>
                <c:pt idx="21">
                  <c:v>0.24088599999999999</c:v>
                </c:pt>
                <c:pt idx="22">
                  <c:v>0.206205</c:v>
                </c:pt>
                <c:pt idx="23">
                  <c:v>0.19174099999999999</c:v>
                </c:pt>
                <c:pt idx="24">
                  <c:v>0.20578299999999999</c:v>
                </c:pt>
                <c:pt idx="25">
                  <c:v>0.21416199999999999</c:v>
                </c:pt>
                <c:pt idx="26">
                  <c:v>0.20030300000000001</c:v>
                </c:pt>
                <c:pt idx="27">
                  <c:v>0.196632</c:v>
                </c:pt>
                <c:pt idx="28">
                  <c:v>0.21449699999999999</c:v>
                </c:pt>
                <c:pt idx="29">
                  <c:v>0.24388799999999999</c:v>
                </c:pt>
                <c:pt idx="30">
                  <c:v>0.23038400000000001</c:v>
                </c:pt>
                <c:pt idx="31">
                  <c:v>0.240561</c:v>
                </c:pt>
                <c:pt idx="32">
                  <c:v>0.22917499999999999</c:v>
                </c:pt>
                <c:pt idx="33">
                  <c:v>0.214422</c:v>
                </c:pt>
                <c:pt idx="34">
                  <c:v>0.225657</c:v>
                </c:pt>
                <c:pt idx="35">
                  <c:v>0.200041</c:v>
                </c:pt>
                <c:pt idx="36">
                  <c:v>0.25589499999999998</c:v>
                </c:pt>
                <c:pt idx="37">
                  <c:v>0.23575499999999999</c:v>
                </c:pt>
                <c:pt idx="38">
                  <c:v>0.24682100000000001</c:v>
                </c:pt>
                <c:pt idx="39">
                  <c:v>0.26938899999999999</c:v>
                </c:pt>
                <c:pt idx="40">
                  <c:v>0.246171</c:v>
                </c:pt>
              </c:numCache>
            </c:numRef>
          </c:xVal>
          <c:yVal>
            <c:numRef>
              <c:f>'Pivot 44-S Model'!$Q$4:$Q$48</c:f>
              <c:numCache>
                <c:formatCode>0.00</c:formatCode>
                <c:ptCount val="41"/>
                <c:pt idx="0">
                  <c:v>44.192999999999998</c:v>
                </c:pt>
                <c:pt idx="1">
                  <c:v>48.59</c:v>
                </c:pt>
                <c:pt idx="2">
                  <c:v>45.356997999999997</c:v>
                </c:pt>
                <c:pt idx="3">
                  <c:v>44.457000000000001</c:v>
                </c:pt>
                <c:pt idx="4">
                  <c:v>39.896999000000001</c:v>
                </c:pt>
                <c:pt idx="5">
                  <c:v>47.576999000000001</c:v>
                </c:pt>
                <c:pt idx="6">
                  <c:v>38.457000000000001</c:v>
                </c:pt>
                <c:pt idx="7">
                  <c:v>39.536997999999997</c:v>
                </c:pt>
                <c:pt idx="8">
                  <c:v>45.533000000000001</c:v>
                </c:pt>
                <c:pt idx="9">
                  <c:v>27.6</c:v>
                </c:pt>
                <c:pt idx="10">
                  <c:v>40.819999000000003</c:v>
                </c:pt>
                <c:pt idx="11">
                  <c:v>47.592998000000001</c:v>
                </c:pt>
                <c:pt idx="12">
                  <c:v>44.033000000000001</c:v>
                </c:pt>
                <c:pt idx="13">
                  <c:v>30.899999000000001</c:v>
                </c:pt>
                <c:pt idx="14">
                  <c:v>36.812998999999998</c:v>
                </c:pt>
                <c:pt idx="15">
                  <c:v>35.959999000000003</c:v>
                </c:pt>
                <c:pt idx="16">
                  <c:v>43.650001000000003</c:v>
                </c:pt>
                <c:pt idx="17">
                  <c:v>43.227001000000001</c:v>
                </c:pt>
                <c:pt idx="18">
                  <c:v>42.803001000000002</c:v>
                </c:pt>
                <c:pt idx="19">
                  <c:v>49.743000000000002</c:v>
                </c:pt>
                <c:pt idx="20">
                  <c:v>38.233001000000002</c:v>
                </c:pt>
                <c:pt idx="21">
                  <c:v>48.740000999999999</c:v>
                </c:pt>
                <c:pt idx="22">
                  <c:v>41.299999</c:v>
                </c:pt>
                <c:pt idx="23">
                  <c:v>45.283000000000001</c:v>
                </c:pt>
                <c:pt idx="24">
                  <c:v>34.200000000000003</c:v>
                </c:pt>
                <c:pt idx="25">
                  <c:v>40.053001000000002</c:v>
                </c:pt>
                <c:pt idx="26">
                  <c:v>37.533000000000001</c:v>
                </c:pt>
                <c:pt idx="27">
                  <c:v>29.809999000000001</c:v>
                </c:pt>
                <c:pt idx="28">
                  <c:v>34.666998999999997</c:v>
                </c:pt>
                <c:pt idx="29">
                  <c:v>50.266998000000001</c:v>
                </c:pt>
                <c:pt idx="30">
                  <c:v>38.159998999999999</c:v>
                </c:pt>
                <c:pt idx="31">
                  <c:v>39.840000000000003</c:v>
                </c:pt>
                <c:pt idx="32">
                  <c:v>62.666998999999997</c:v>
                </c:pt>
                <c:pt idx="33">
                  <c:v>42.387000999999998</c:v>
                </c:pt>
                <c:pt idx="34">
                  <c:v>39.747000999999997</c:v>
                </c:pt>
                <c:pt idx="35">
                  <c:v>35.966999000000001</c:v>
                </c:pt>
                <c:pt idx="36">
                  <c:v>56.123001000000002</c:v>
                </c:pt>
                <c:pt idx="37">
                  <c:v>42.279997999999999</c:v>
                </c:pt>
                <c:pt idx="38">
                  <c:v>52.45</c:v>
                </c:pt>
                <c:pt idx="39">
                  <c:v>52.952998999999998</c:v>
                </c:pt>
                <c:pt idx="40">
                  <c:v>41.7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077008"/>
        <c:axId val="204073088"/>
      </c:scatterChart>
      <c:valAx>
        <c:axId val="204077008"/>
        <c:scaling>
          <c:orientation val="minMax"/>
          <c:max val="0.33000000000000007"/>
          <c:min val="0.18000000000000002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SAVI</a:t>
                </a:r>
              </a:p>
            </c:rich>
          </c:tx>
          <c:layout>
            <c:manualLayout>
              <c:xMode val="edge"/>
              <c:yMode val="edge"/>
              <c:x val="0.49854202267269782"/>
              <c:y val="0.90361111111111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073088"/>
        <c:crosses val="autoZero"/>
        <c:crossBetween val="midCat"/>
      </c:valAx>
      <c:valAx>
        <c:axId val="204073088"/>
        <c:scaling>
          <c:orientation val="minMax"/>
          <c:max val="65"/>
          <c:min val="26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2.2399508572066788E-2"/>
              <c:y val="0.27956401283172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077008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44-S (26</a:t>
            </a:r>
            <a:r>
              <a:rPr lang="en-US" baseline="0">
                <a:solidFill>
                  <a:schemeClr val="tx2"/>
                </a:solidFill>
                <a:latin typeface="+mj-lt"/>
              </a:rPr>
              <a:t> JAN</a:t>
            </a:r>
            <a:r>
              <a:rPr lang="en-US">
                <a:solidFill>
                  <a:schemeClr val="tx2"/>
                </a:solidFill>
                <a:latin typeface="+mj-lt"/>
              </a:rPr>
              <a:t>)</a:t>
            </a:r>
          </a:p>
        </c:rich>
      </c:tx>
      <c:layout>
        <c:manualLayout>
          <c:xMode val="edge"/>
          <c:yMode val="edge"/>
          <c:x val="0.21566237468086594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258338971602075"/>
                  <c:y val="-0.40837015164771068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44-S Model'!$G$4:$G$48</c:f>
              <c:numCache>
                <c:formatCode>0.00</c:formatCode>
                <c:ptCount val="41"/>
                <c:pt idx="0">
                  <c:v>0.53581299999999998</c:v>
                </c:pt>
                <c:pt idx="1">
                  <c:v>0.391453</c:v>
                </c:pt>
                <c:pt idx="2">
                  <c:v>0.38373000000000002</c:v>
                </c:pt>
                <c:pt idx="3">
                  <c:v>0.37497599999999998</c:v>
                </c:pt>
                <c:pt idx="4">
                  <c:v>0.33526099999999998</c:v>
                </c:pt>
                <c:pt idx="5">
                  <c:v>0.34996100000000002</c:v>
                </c:pt>
                <c:pt idx="6">
                  <c:v>0.335229</c:v>
                </c:pt>
                <c:pt idx="7">
                  <c:v>0.36532399999999998</c:v>
                </c:pt>
                <c:pt idx="8">
                  <c:v>0.36319600000000002</c:v>
                </c:pt>
                <c:pt idx="9">
                  <c:v>0.36158400000000002</c:v>
                </c:pt>
                <c:pt idx="10">
                  <c:v>0.36475400000000002</c:v>
                </c:pt>
                <c:pt idx="11">
                  <c:v>0.38892500000000002</c:v>
                </c:pt>
                <c:pt idx="12">
                  <c:v>0.40102100000000002</c:v>
                </c:pt>
                <c:pt idx="13">
                  <c:v>0.39008599999999999</c:v>
                </c:pt>
                <c:pt idx="14">
                  <c:v>0.41011999999999998</c:v>
                </c:pt>
                <c:pt idx="15">
                  <c:v>0.41613499999999998</c:v>
                </c:pt>
                <c:pt idx="16">
                  <c:v>0.410889</c:v>
                </c:pt>
                <c:pt idx="17">
                  <c:v>0.36513000000000001</c:v>
                </c:pt>
                <c:pt idx="18">
                  <c:v>0.38963100000000001</c:v>
                </c:pt>
                <c:pt idx="19">
                  <c:v>0.44754500000000003</c:v>
                </c:pt>
                <c:pt idx="20">
                  <c:v>0.39319399999999999</c:v>
                </c:pt>
                <c:pt idx="21">
                  <c:v>0.41661799999999999</c:v>
                </c:pt>
                <c:pt idx="22">
                  <c:v>0.35446299999999997</c:v>
                </c:pt>
                <c:pt idx="23">
                  <c:v>0.32514199999999999</c:v>
                </c:pt>
                <c:pt idx="24">
                  <c:v>0.34844399999999998</c:v>
                </c:pt>
                <c:pt idx="25">
                  <c:v>0.35711199999999999</c:v>
                </c:pt>
                <c:pt idx="26">
                  <c:v>0.34365499999999999</c:v>
                </c:pt>
                <c:pt idx="27">
                  <c:v>0.34494900000000001</c:v>
                </c:pt>
                <c:pt idx="28">
                  <c:v>0.37326799999999999</c:v>
                </c:pt>
                <c:pt idx="29">
                  <c:v>0.42083799999999999</c:v>
                </c:pt>
                <c:pt idx="30">
                  <c:v>0.39280999999999999</c:v>
                </c:pt>
                <c:pt idx="31">
                  <c:v>0.40686099999999997</c:v>
                </c:pt>
                <c:pt idx="32">
                  <c:v>0.399702</c:v>
                </c:pt>
                <c:pt idx="33">
                  <c:v>0.37179800000000002</c:v>
                </c:pt>
                <c:pt idx="34">
                  <c:v>0.39347300000000002</c:v>
                </c:pt>
                <c:pt idx="35">
                  <c:v>0.34600399999999998</c:v>
                </c:pt>
                <c:pt idx="36">
                  <c:v>0.44504500000000002</c:v>
                </c:pt>
                <c:pt idx="37">
                  <c:v>0.40772799999999998</c:v>
                </c:pt>
                <c:pt idx="38">
                  <c:v>0.41947000000000001</c:v>
                </c:pt>
                <c:pt idx="39">
                  <c:v>0.46642800000000001</c:v>
                </c:pt>
                <c:pt idx="40">
                  <c:v>0.42257699999999998</c:v>
                </c:pt>
              </c:numCache>
            </c:numRef>
          </c:xVal>
          <c:yVal>
            <c:numRef>
              <c:f>'Pivot 44-S Model'!$Q$4:$Q$48</c:f>
              <c:numCache>
                <c:formatCode>0.00</c:formatCode>
                <c:ptCount val="41"/>
                <c:pt idx="0">
                  <c:v>44.192999999999998</c:v>
                </c:pt>
                <c:pt idx="1">
                  <c:v>48.59</c:v>
                </c:pt>
                <c:pt idx="2">
                  <c:v>45.356997999999997</c:v>
                </c:pt>
                <c:pt idx="3">
                  <c:v>44.457000000000001</c:v>
                </c:pt>
                <c:pt idx="4">
                  <c:v>39.896999000000001</c:v>
                </c:pt>
                <c:pt idx="5">
                  <c:v>47.576999000000001</c:v>
                </c:pt>
                <c:pt idx="6">
                  <c:v>38.457000000000001</c:v>
                </c:pt>
                <c:pt idx="7">
                  <c:v>39.536997999999997</c:v>
                </c:pt>
                <c:pt idx="8">
                  <c:v>45.533000000000001</c:v>
                </c:pt>
                <c:pt idx="9">
                  <c:v>27.6</c:v>
                </c:pt>
                <c:pt idx="10">
                  <c:v>40.819999000000003</c:v>
                </c:pt>
                <c:pt idx="11">
                  <c:v>47.592998000000001</c:v>
                </c:pt>
                <c:pt idx="12">
                  <c:v>44.033000000000001</c:v>
                </c:pt>
                <c:pt idx="13">
                  <c:v>30.899999000000001</c:v>
                </c:pt>
                <c:pt idx="14">
                  <c:v>36.812998999999998</c:v>
                </c:pt>
                <c:pt idx="15">
                  <c:v>35.959999000000003</c:v>
                </c:pt>
                <c:pt idx="16">
                  <c:v>43.650001000000003</c:v>
                </c:pt>
                <c:pt idx="17">
                  <c:v>43.227001000000001</c:v>
                </c:pt>
                <c:pt idx="18">
                  <c:v>42.803001000000002</c:v>
                </c:pt>
                <c:pt idx="19">
                  <c:v>49.743000000000002</c:v>
                </c:pt>
                <c:pt idx="20">
                  <c:v>38.233001000000002</c:v>
                </c:pt>
                <c:pt idx="21">
                  <c:v>48.740000999999999</c:v>
                </c:pt>
                <c:pt idx="22">
                  <c:v>41.299999</c:v>
                </c:pt>
                <c:pt idx="23">
                  <c:v>45.283000000000001</c:v>
                </c:pt>
                <c:pt idx="24">
                  <c:v>34.200000000000003</c:v>
                </c:pt>
                <c:pt idx="25">
                  <c:v>40.053001000000002</c:v>
                </c:pt>
                <c:pt idx="26">
                  <c:v>37.533000000000001</c:v>
                </c:pt>
                <c:pt idx="27">
                  <c:v>29.809999000000001</c:v>
                </c:pt>
                <c:pt idx="28">
                  <c:v>34.666998999999997</c:v>
                </c:pt>
                <c:pt idx="29">
                  <c:v>50.266998000000001</c:v>
                </c:pt>
                <c:pt idx="30">
                  <c:v>38.159998999999999</c:v>
                </c:pt>
                <c:pt idx="31">
                  <c:v>39.840000000000003</c:v>
                </c:pt>
                <c:pt idx="32">
                  <c:v>62.666998999999997</c:v>
                </c:pt>
                <c:pt idx="33">
                  <c:v>42.387000999999998</c:v>
                </c:pt>
                <c:pt idx="34">
                  <c:v>39.747000999999997</c:v>
                </c:pt>
                <c:pt idx="35">
                  <c:v>35.966999000000001</c:v>
                </c:pt>
                <c:pt idx="36">
                  <c:v>56.123001000000002</c:v>
                </c:pt>
                <c:pt idx="37">
                  <c:v>42.279997999999999</c:v>
                </c:pt>
                <c:pt idx="38">
                  <c:v>52.45</c:v>
                </c:pt>
                <c:pt idx="39">
                  <c:v>52.952998999999998</c:v>
                </c:pt>
                <c:pt idx="40">
                  <c:v>41.7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071912"/>
        <c:axId val="204076616"/>
      </c:scatterChart>
      <c:valAx>
        <c:axId val="204071912"/>
        <c:scaling>
          <c:orientation val="minMax"/>
          <c:max val="0.55000000000000004"/>
          <c:min val="0.31000000000000005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NDVI</a:t>
                </a:r>
              </a:p>
            </c:rich>
          </c:tx>
          <c:layout>
            <c:manualLayout>
              <c:xMode val="edge"/>
              <c:yMode val="edge"/>
              <c:x val="0.49854202267269782"/>
              <c:y val="0.894351851851851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076616"/>
        <c:crosses val="autoZero"/>
        <c:crossBetween val="midCat"/>
        <c:majorUnit val="5.000000000000001E-2"/>
      </c:valAx>
      <c:valAx>
        <c:axId val="204076616"/>
        <c:scaling>
          <c:orientation val="minMax"/>
          <c:max val="65"/>
          <c:min val="26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2.2399508572066788E-2"/>
              <c:y val="0.288823272090988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071912"/>
        <c:crosses val="autoZero"/>
        <c:crossBetween val="midCat"/>
        <c:majorUnit val="6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68-S (11</a:t>
            </a:r>
            <a:r>
              <a:rPr lang="en-US" baseline="0">
                <a:solidFill>
                  <a:schemeClr val="tx2"/>
                </a:solidFill>
                <a:latin typeface="+mj-lt"/>
              </a:rPr>
              <a:t> FEB</a:t>
            </a:r>
            <a:r>
              <a:rPr lang="en-US">
                <a:solidFill>
                  <a:schemeClr val="tx2"/>
                </a:solidFill>
                <a:latin typeface="+mj-lt"/>
              </a:rPr>
              <a:t>)</a:t>
            </a:r>
          </a:p>
        </c:rich>
      </c:tx>
      <c:layout>
        <c:manualLayout>
          <c:xMode val="edge"/>
          <c:yMode val="edge"/>
          <c:x val="0.25193538295270329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solidFill>
                <a:srgbClr val="C00000"/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391518512564492"/>
                  <c:y val="-0.35576990376202977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44-S Model'!$L$4:$L$48</c:f>
              <c:numCache>
                <c:formatCode>0.00</c:formatCode>
                <c:ptCount val="41"/>
                <c:pt idx="0">
                  <c:v>0.49057699999999999</c:v>
                </c:pt>
                <c:pt idx="1">
                  <c:v>0.45214700000000002</c:v>
                </c:pt>
                <c:pt idx="2">
                  <c:v>0.45464599999999999</c:v>
                </c:pt>
                <c:pt idx="3">
                  <c:v>0.49043100000000001</c:v>
                </c:pt>
                <c:pt idx="4">
                  <c:v>0.40613100000000002</c:v>
                </c:pt>
                <c:pt idx="5">
                  <c:v>0.41407899999999997</c:v>
                </c:pt>
                <c:pt idx="6">
                  <c:v>0.41259699999999999</c:v>
                </c:pt>
                <c:pt idx="7">
                  <c:v>0.435031</c:v>
                </c:pt>
                <c:pt idx="8">
                  <c:v>0.48894399999999999</c:v>
                </c:pt>
                <c:pt idx="9">
                  <c:v>0.43454199999999998</c:v>
                </c:pt>
                <c:pt idx="10">
                  <c:v>0.414549</c:v>
                </c:pt>
                <c:pt idx="11">
                  <c:v>0.45137300000000002</c:v>
                </c:pt>
                <c:pt idx="12">
                  <c:v>0.47328900000000002</c:v>
                </c:pt>
                <c:pt idx="13">
                  <c:v>0.42694900000000002</c:v>
                </c:pt>
                <c:pt idx="14">
                  <c:v>0.47106999999999999</c:v>
                </c:pt>
                <c:pt idx="15">
                  <c:v>0.47597600000000001</c:v>
                </c:pt>
                <c:pt idx="16">
                  <c:v>0.47295100000000001</c:v>
                </c:pt>
                <c:pt idx="17">
                  <c:v>0.469999</c:v>
                </c:pt>
                <c:pt idx="18">
                  <c:v>0.50423600000000002</c:v>
                </c:pt>
                <c:pt idx="19">
                  <c:v>0.50183999999999995</c:v>
                </c:pt>
                <c:pt idx="20">
                  <c:v>0.43886199999999997</c:v>
                </c:pt>
                <c:pt idx="21">
                  <c:v>0.47737400000000002</c:v>
                </c:pt>
                <c:pt idx="22">
                  <c:v>0.41953099999999999</c:v>
                </c:pt>
                <c:pt idx="23">
                  <c:v>0.41548299999999999</c:v>
                </c:pt>
                <c:pt idx="24">
                  <c:v>0.43954100000000002</c:v>
                </c:pt>
                <c:pt idx="25">
                  <c:v>0.46356700000000001</c:v>
                </c:pt>
                <c:pt idx="26">
                  <c:v>0.43492700000000001</c:v>
                </c:pt>
                <c:pt idx="27">
                  <c:v>0.39983400000000002</c:v>
                </c:pt>
                <c:pt idx="28">
                  <c:v>0.42294900000000002</c:v>
                </c:pt>
                <c:pt idx="29">
                  <c:v>0.48093000000000002</c:v>
                </c:pt>
                <c:pt idx="30">
                  <c:v>0.433475</c:v>
                </c:pt>
                <c:pt idx="31">
                  <c:v>0.43390899999999999</c:v>
                </c:pt>
                <c:pt idx="32">
                  <c:v>0.45772499999999999</c:v>
                </c:pt>
                <c:pt idx="33">
                  <c:v>0.44090200000000002</c:v>
                </c:pt>
                <c:pt idx="34">
                  <c:v>0.462926</c:v>
                </c:pt>
                <c:pt idx="35">
                  <c:v>0.394515</c:v>
                </c:pt>
                <c:pt idx="36">
                  <c:v>0.49634899999999998</c:v>
                </c:pt>
                <c:pt idx="37">
                  <c:v>0.475408</c:v>
                </c:pt>
                <c:pt idx="38">
                  <c:v>0.46695799999999998</c:v>
                </c:pt>
                <c:pt idx="39">
                  <c:v>0.51305999999999996</c:v>
                </c:pt>
                <c:pt idx="40">
                  <c:v>0.45604600000000001</c:v>
                </c:pt>
              </c:numCache>
            </c:numRef>
          </c:xVal>
          <c:yVal>
            <c:numRef>
              <c:f>'Pivot 44-S Model'!$Q$4:$Q$48</c:f>
              <c:numCache>
                <c:formatCode>0.00</c:formatCode>
                <c:ptCount val="41"/>
                <c:pt idx="0">
                  <c:v>44.192999999999998</c:v>
                </c:pt>
                <c:pt idx="1">
                  <c:v>48.59</c:v>
                </c:pt>
                <c:pt idx="2">
                  <c:v>45.356997999999997</c:v>
                </c:pt>
                <c:pt idx="3">
                  <c:v>44.457000000000001</c:v>
                </c:pt>
                <c:pt idx="4">
                  <c:v>39.896999000000001</c:v>
                </c:pt>
                <c:pt idx="5">
                  <c:v>47.576999000000001</c:v>
                </c:pt>
                <c:pt idx="6">
                  <c:v>38.457000000000001</c:v>
                </c:pt>
                <c:pt idx="7">
                  <c:v>39.536997999999997</c:v>
                </c:pt>
                <c:pt idx="8">
                  <c:v>45.533000000000001</c:v>
                </c:pt>
                <c:pt idx="9">
                  <c:v>27.6</c:v>
                </c:pt>
                <c:pt idx="10">
                  <c:v>40.819999000000003</c:v>
                </c:pt>
                <c:pt idx="11">
                  <c:v>47.592998000000001</c:v>
                </c:pt>
                <c:pt idx="12">
                  <c:v>44.033000000000001</c:v>
                </c:pt>
                <c:pt idx="13">
                  <c:v>30.899999000000001</c:v>
                </c:pt>
                <c:pt idx="14">
                  <c:v>36.812998999999998</c:v>
                </c:pt>
                <c:pt idx="15">
                  <c:v>35.959999000000003</c:v>
                </c:pt>
                <c:pt idx="16">
                  <c:v>43.650001000000003</c:v>
                </c:pt>
                <c:pt idx="17">
                  <c:v>43.227001000000001</c:v>
                </c:pt>
                <c:pt idx="18">
                  <c:v>42.803001000000002</c:v>
                </c:pt>
                <c:pt idx="19">
                  <c:v>49.743000000000002</c:v>
                </c:pt>
                <c:pt idx="20">
                  <c:v>38.233001000000002</c:v>
                </c:pt>
                <c:pt idx="21">
                  <c:v>48.740000999999999</c:v>
                </c:pt>
                <c:pt idx="22">
                  <c:v>41.299999</c:v>
                </c:pt>
                <c:pt idx="23">
                  <c:v>45.283000000000001</c:v>
                </c:pt>
                <c:pt idx="24">
                  <c:v>34.200000000000003</c:v>
                </c:pt>
                <c:pt idx="25">
                  <c:v>40.053001000000002</c:v>
                </c:pt>
                <c:pt idx="26">
                  <c:v>37.533000000000001</c:v>
                </c:pt>
                <c:pt idx="27">
                  <c:v>29.809999000000001</c:v>
                </c:pt>
                <c:pt idx="28">
                  <c:v>34.666998999999997</c:v>
                </c:pt>
                <c:pt idx="29">
                  <c:v>50.266998000000001</c:v>
                </c:pt>
                <c:pt idx="30">
                  <c:v>38.159998999999999</c:v>
                </c:pt>
                <c:pt idx="31">
                  <c:v>39.840000000000003</c:v>
                </c:pt>
                <c:pt idx="32">
                  <c:v>62.666998999999997</c:v>
                </c:pt>
                <c:pt idx="33">
                  <c:v>42.387000999999998</c:v>
                </c:pt>
                <c:pt idx="34">
                  <c:v>39.747000999999997</c:v>
                </c:pt>
                <c:pt idx="35">
                  <c:v>35.966999000000001</c:v>
                </c:pt>
                <c:pt idx="36">
                  <c:v>56.123001000000002</c:v>
                </c:pt>
                <c:pt idx="37">
                  <c:v>42.279997999999999</c:v>
                </c:pt>
                <c:pt idx="38">
                  <c:v>52.45</c:v>
                </c:pt>
                <c:pt idx="39">
                  <c:v>52.952998999999998</c:v>
                </c:pt>
                <c:pt idx="40">
                  <c:v>41.7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070736"/>
        <c:axId val="204072304"/>
      </c:scatterChart>
      <c:valAx>
        <c:axId val="204070736"/>
        <c:scaling>
          <c:orientation val="minMax"/>
          <c:max val="0.52"/>
          <c:min val="0.36000000000000004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SAVI</a:t>
                </a:r>
              </a:p>
            </c:rich>
          </c:tx>
          <c:layout>
            <c:manualLayout>
              <c:xMode val="edge"/>
              <c:yMode val="edge"/>
              <c:x val="0.49854202267269782"/>
              <c:y val="0.90361111111111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072304"/>
        <c:crosses val="autoZero"/>
        <c:crossBetween val="midCat"/>
      </c:valAx>
      <c:valAx>
        <c:axId val="204072304"/>
        <c:scaling>
          <c:orientation val="minMax"/>
          <c:max val="65"/>
          <c:min val="26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2.2399508572066788E-2"/>
              <c:y val="0.27956401283172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070736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44-S (11</a:t>
            </a:r>
            <a:r>
              <a:rPr lang="en-US" baseline="0">
                <a:solidFill>
                  <a:schemeClr val="tx2"/>
                </a:solidFill>
                <a:latin typeface="+mj-lt"/>
              </a:rPr>
              <a:t> FEB</a:t>
            </a:r>
            <a:r>
              <a:rPr lang="en-US">
                <a:solidFill>
                  <a:schemeClr val="tx2"/>
                </a:solidFill>
                <a:latin typeface="+mj-lt"/>
              </a:rPr>
              <a:t>)</a:t>
            </a:r>
          </a:p>
        </c:rich>
      </c:tx>
      <c:layout>
        <c:manualLayout>
          <c:xMode val="edge"/>
          <c:yMode val="edge"/>
          <c:x val="0.1957865956911815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258338971602075"/>
                  <c:y val="-0.40837015164771068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44-S Model'!$H$4:$H$48</c:f>
              <c:numCache>
                <c:formatCode>0.00</c:formatCode>
                <c:ptCount val="41"/>
                <c:pt idx="0">
                  <c:v>0.69666799999999995</c:v>
                </c:pt>
                <c:pt idx="1">
                  <c:v>0.66838699999999995</c:v>
                </c:pt>
                <c:pt idx="2">
                  <c:v>0.67296299999999998</c:v>
                </c:pt>
                <c:pt idx="3">
                  <c:v>0.69450000000000001</c:v>
                </c:pt>
                <c:pt idx="4">
                  <c:v>0.61601600000000001</c:v>
                </c:pt>
                <c:pt idx="5">
                  <c:v>0.62900800000000001</c:v>
                </c:pt>
                <c:pt idx="6">
                  <c:v>0.62512699999999999</c:v>
                </c:pt>
                <c:pt idx="7">
                  <c:v>0.65467900000000001</c:v>
                </c:pt>
                <c:pt idx="8">
                  <c:v>0.69275699999999996</c:v>
                </c:pt>
                <c:pt idx="9">
                  <c:v>0.64044900000000005</c:v>
                </c:pt>
                <c:pt idx="10">
                  <c:v>0.61808200000000002</c:v>
                </c:pt>
                <c:pt idx="11">
                  <c:v>0.65390300000000001</c:v>
                </c:pt>
                <c:pt idx="12">
                  <c:v>0.68696100000000004</c:v>
                </c:pt>
                <c:pt idx="13">
                  <c:v>0.63239100000000004</c:v>
                </c:pt>
                <c:pt idx="14">
                  <c:v>0.68410599999999999</c:v>
                </c:pt>
                <c:pt idx="15">
                  <c:v>0.69068499999999999</c:v>
                </c:pt>
                <c:pt idx="16">
                  <c:v>0.68884400000000001</c:v>
                </c:pt>
                <c:pt idx="17">
                  <c:v>0.67995799999999995</c:v>
                </c:pt>
                <c:pt idx="18">
                  <c:v>0.70294999999999996</c:v>
                </c:pt>
                <c:pt idx="19">
                  <c:v>0.71016699999999999</c:v>
                </c:pt>
                <c:pt idx="20">
                  <c:v>0.65159699999999998</c:v>
                </c:pt>
                <c:pt idx="21">
                  <c:v>0.68533699999999997</c:v>
                </c:pt>
                <c:pt idx="22">
                  <c:v>0.63193900000000003</c:v>
                </c:pt>
                <c:pt idx="23">
                  <c:v>0.62679300000000004</c:v>
                </c:pt>
                <c:pt idx="24">
                  <c:v>0.64747399999999999</c:v>
                </c:pt>
                <c:pt idx="25">
                  <c:v>0.66169100000000003</c:v>
                </c:pt>
                <c:pt idx="26">
                  <c:v>0.64860700000000004</c:v>
                </c:pt>
                <c:pt idx="27">
                  <c:v>0.61532399999999998</c:v>
                </c:pt>
                <c:pt idx="28">
                  <c:v>0.63888599999999995</c:v>
                </c:pt>
                <c:pt idx="29">
                  <c:v>0.69320800000000005</c:v>
                </c:pt>
                <c:pt idx="30">
                  <c:v>0.64929400000000004</c:v>
                </c:pt>
                <c:pt idx="31">
                  <c:v>0.65006900000000001</c:v>
                </c:pt>
                <c:pt idx="32">
                  <c:v>0.67493899999999996</c:v>
                </c:pt>
                <c:pt idx="33">
                  <c:v>0.65838399999999997</c:v>
                </c:pt>
                <c:pt idx="34">
                  <c:v>0.68098400000000003</c:v>
                </c:pt>
                <c:pt idx="35">
                  <c:v>0.60656200000000005</c:v>
                </c:pt>
                <c:pt idx="36">
                  <c:v>0.70969300000000002</c:v>
                </c:pt>
                <c:pt idx="37">
                  <c:v>0.6915</c:v>
                </c:pt>
                <c:pt idx="38">
                  <c:v>0.67452199999999995</c:v>
                </c:pt>
                <c:pt idx="39">
                  <c:v>0.72257499999999997</c:v>
                </c:pt>
                <c:pt idx="40">
                  <c:v>0.67352100000000004</c:v>
                </c:pt>
              </c:numCache>
            </c:numRef>
          </c:xVal>
          <c:yVal>
            <c:numRef>
              <c:f>'Pivot 44-S Model'!$Q$4:$Q$48</c:f>
              <c:numCache>
                <c:formatCode>0.00</c:formatCode>
                <c:ptCount val="41"/>
                <c:pt idx="0">
                  <c:v>44.192999999999998</c:v>
                </c:pt>
                <c:pt idx="1">
                  <c:v>48.59</c:v>
                </c:pt>
                <c:pt idx="2">
                  <c:v>45.356997999999997</c:v>
                </c:pt>
                <c:pt idx="3">
                  <c:v>44.457000000000001</c:v>
                </c:pt>
                <c:pt idx="4">
                  <c:v>39.896999000000001</c:v>
                </c:pt>
                <c:pt idx="5">
                  <c:v>47.576999000000001</c:v>
                </c:pt>
                <c:pt idx="6">
                  <c:v>38.457000000000001</c:v>
                </c:pt>
                <c:pt idx="7">
                  <c:v>39.536997999999997</c:v>
                </c:pt>
                <c:pt idx="8">
                  <c:v>45.533000000000001</c:v>
                </c:pt>
                <c:pt idx="9">
                  <c:v>27.6</c:v>
                </c:pt>
                <c:pt idx="10">
                  <c:v>40.819999000000003</c:v>
                </c:pt>
                <c:pt idx="11">
                  <c:v>47.592998000000001</c:v>
                </c:pt>
                <c:pt idx="12">
                  <c:v>44.033000000000001</c:v>
                </c:pt>
                <c:pt idx="13">
                  <c:v>30.899999000000001</c:v>
                </c:pt>
                <c:pt idx="14">
                  <c:v>36.812998999999998</c:v>
                </c:pt>
                <c:pt idx="15">
                  <c:v>35.959999000000003</c:v>
                </c:pt>
                <c:pt idx="16">
                  <c:v>43.650001000000003</c:v>
                </c:pt>
                <c:pt idx="17">
                  <c:v>43.227001000000001</c:v>
                </c:pt>
                <c:pt idx="18">
                  <c:v>42.803001000000002</c:v>
                </c:pt>
                <c:pt idx="19">
                  <c:v>49.743000000000002</c:v>
                </c:pt>
                <c:pt idx="20">
                  <c:v>38.233001000000002</c:v>
                </c:pt>
                <c:pt idx="21">
                  <c:v>48.740000999999999</c:v>
                </c:pt>
                <c:pt idx="22">
                  <c:v>41.299999</c:v>
                </c:pt>
                <c:pt idx="23">
                  <c:v>45.283000000000001</c:v>
                </c:pt>
                <c:pt idx="24">
                  <c:v>34.200000000000003</c:v>
                </c:pt>
                <c:pt idx="25">
                  <c:v>40.053001000000002</c:v>
                </c:pt>
                <c:pt idx="26">
                  <c:v>37.533000000000001</c:v>
                </c:pt>
                <c:pt idx="27">
                  <c:v>29.809999000000001</c:v>
                </c:pt>
                <c:pt idx="28">
                  <c:v>34.666998999999997</c:v>
                </c:pt>
                <c:pt idx="29">
                  <c:v>50.266998000000001</c:v>
                </c:pt>
                <c:pt idx="30">
                  <c:v>38.159998999999999</c:v>
                </c:pt>
                <c:pt idx="31">
                  <c:v>39.840000000000003</c:v>
                </c:pt>
                <c:pt idx="32">
                  <c:v>62.666998999999997</c:v>
                </c:pt>
                <c:pt idx="33">
                  <c:v>42.387000999999998</c:v>
                </c:pt>
                <c:pt idx="34">
                  <c:v>39.747000999999997</c:v>
                </c:pt>
                <c:pt idx="35">
                  <c:v>35.966999000000001</c:v>
                </c:pt>
                <c:pt idx="36">
                  <c:v>56.123001000000002</c:v>
                </c:pt>
                <c:pt idx="37">
                  <c:v>42.279997999999999</c:v>
                </c:pt>
                <c:pt idx="38">
                  <c:v>52.45</c:v>
                </c:pt>
                <c:pt idx="39">
                  <c:v>52.952998999999998</c:v>
                </c:pt>
                <c:pt idx="40">
                  <c:v>41.7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076224"/>
        <c:axId val="204073872"/>
      </c:scatterChart>
      <c:valAx>
        <c:axId val="204076224"/>
        <c:scaling>
          <c:orientation val="minMax"/>
          <c:max val="0.73000000000000009"/>
          <c:min val="0.56000000000000005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NDVI</a:t>
                </a:r>
              </a:p>
            </c:rich>
          </c:tx>
          <c:layout>
            <c:manualLayout>
              <c:xMode val="edge"/>
              <c:yMode val="edge"/>
              <c:x val="0.49854202267269782"/>
              <c:y val="0.894351851851851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073872"/>
        <c:crosses val="autoZero"/>
        <c:crossBetween val="midCat"/>
        <c:majorUnit val="5.000000000000001E-2"/>
      </c:valAx>
      <c:valAx>
        <c:axId val="204073872"/>
        <c:scaling>
          <c:orientation val="minMax"/>
          <c:max val="65"/>
          <c:min val="26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2.2399508572066788E-2"/>
              <c:y val="0.288823272090988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076224"/>
        <c:crosses val="autoZero"/>
        <c:crossBetween val="midCat"/>
        <c:majorUnit val="6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67-S (26 JAN)</a:t>
            </a:r>
          </a:p>
        </c:rich>
      </c:tx>
      <c:layout>
        <c:manualLayout>
          <c:xMode val="edge"/>
          <c:yMode val="edge"/>
          <c:x val="0.32638498911040381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gradFill flip="none" rotWithShape="1">
                <a:gsLst>
                  <a:gs pos="0">
                    <a:schemeClr val="accent2">
                      <a:lumMod val="67000"/>
                    </a:schemeClr>
                  </a:gs>
                  <a:gs pos="48000">
                    <a:schemeClr val="accent2">
                      <a:lumMod val="97000"/>
                      <a:lumOff val="3000"/>
                    </a:schemeClr>
                  </a:gs>
                  <a:gs pos="100000">
                    <a:schemeClr val="accent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2.0173563410956608E-2"/>
                  <c:y val="-0.12120261009040537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76879432624113475"/>
                  <c:y val="-0.19064705453484981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67-S Model'!$K$4:$K$48</c:f>
              <c:numCache>
                <c:formatCode>0.00</c:formatCode>
                <c:ptCount val="45"/>
                <c:pt idx="0">
                  <c:v>0.25382500000000002</c:v>
                </c:pt>
                <c:pt idx="1">
                  <c:v>0.26702100000000001</c:v>
                </c:pt>
                <c:pt idx="2">
                  <c:v>0.28709899999999999</c:v>
                </c:pt>
                <c:pt idx="3">
                  <c:v>0.22128300000000001</c:v>
                </c:pt>
                <c:pt idx="4">
                  <c:v>0.114091</c:v>
                </c:pt>
                <c:pt idx="5">
                  <c:v>0.26247300000000001</c:v>
                </c:pt>
                <c:pt idx="6">
                  <c:v>0.28965000000000002</c:v>
                </c:pt>
                <c:pt idx="7">
                  <c:v>0.24803600000000001</c:v>
                </c:pt>
                <c:pt idx="8">
                  <c:v>0.35773300000000002</c:v>
                </c:pt>
                <c:pt idx="9">
                  <c:v>0.31464500000000001</c:v>
                </c:pt>
                <c:pt idx="10">
                  <c:v>0.11104</c:v>
                </c:pt>
                <c:pt idx="11">
                  <c:v>0.10193000000000001</c:v>
                </c:pt>
                <c:pt idx="12">
                  <c:v>0.12186</c:v>
                </c:pt>
                <c:pt idx="13">
                  <c:v>0.24756400000000001</c:v>
                </c:pt>
                <c:pt idx="14">
                  <c:v>0.27649499999999999</c:v>
                </c:pt>
                <c:pt idx="15">
                  <c:v>0.36563099999999998</c:v>
                </c:pt>
                <c:pt idx="16">
                  <c:v>0.33104099999999997</c:v>
                </c:pt>
                <c:pt idx="17">
                  <c:v>0.34320800000000001</c:v>
                </c:pt>
                <c:pt idx="18">
                  <c:v>0.265652</c:v>
                </c:pt>
                <c:pt idx="19">
                  <c:v>0.22653100000000001</c:v>
                </c:pt>
                <c:pt idx="20">
                  <c:v>0.10618</c:v>
                </c:pt>
                <c:pt idx="21">
                  <c:v>0.22847000000000001</c:v>
                </c:pt>
                <c:pt idx="22">
                  <c:v>0.262075</c:v>
                </c:pt>
                <c:pt idx="23">
                  <c:v>0.31642999999999999</c:v>
                </c:pt>
                <c:pt idx="24">
                  <c:v>0.28105999999999998</c:v>
                </c:pt>
                <c:pt idx="25">
                  <c:v>0.270673</c:v>
                </c:pt>
                <c:pt idx="26">
                  <c:v>0.23557600000000001</c:v>
                </c:pt>
                <c:pt idx="27">
                  <c:v>0.11304400000000001</c:v>
                </c:pt>
                <c:pt idx="28">
                  <c:v>0.249441</c:v>
                </c:pt>
                <c:pt idx="29">
                  <c:v>0.14698700000000001</c:v>
                </c:pt>
                <c:pt idx="30">
                  <c:v>0.243723</c:v>
                </c:pt>
                <c:pt idx="31">
                  <c:v>0.25482900000000003</c:v>
                </c:pt>
                <c:pt idx="32">
                  <c:v>0.27757399999999999</c:v>
                </c:pt>
                <c:pt idx="33">
                  <c:v>0.240735</c:v>
                </c:pt>
                <c:pt idx="34">
                  <c:v>0.257384</c:v>
                </c:pt>
                <c:pt idx="35">
                  <c:v>0.25371199999999999</c:v>
                </c:pt>
                <c:pt idx="36">
                  <c:v>0.28747499999999998</c:v>
                </c:pt>
                <c:pt idx="37">
                  <c:v>0.23302899999999999</c:v>
                </c:pt>
                <c:pt idx="38">
                  <c:v>0.10528899999999999</c:v>
                </c:pt>
                <c:pt idx="39">
                  <c:v>0.14687</c:v>
                </c:pt>
                <c:pt idx="40">
                  <c:v>0.19338</c:v>
                </c:pt>
                <c:pt idx="41">
                  <c:v>0.121286</c:v>
                </c:pt>
                <c:pt idx="42">
                  <c:v>0.322737</c:v>
                </c:pt>
                <c:pt idx="43">
                  <c:v>0.20897199999999999</c:v>
                </c:pt>
                <c:pt idx="44">
                  <c:v>0.17629900000000001</c:v>
                </c:pt>
              </c:numCache>
            </c:numRef>
          </c:xVal>
          <c:yVal>
            <c:numRef>
              <c:f>'Pivot 67-S Model'!$Q$4:$Q$48</c:f>
              <c:numCache>
                <c:formatCode>0.00</c:formatCode>
                <c:ptCount val="45"/>
                <c:pt idx="0">
                  <c:v>42</c:v>
                </c:pt>
                <c:pt idx="1">
                  <c:v>41.169998</c:v>
                </c:pt>
                <c:pt idx="2">
                  <c:v>45.299999</c:v>
                </c:pt>
                <c:pt idx="3">
                  <c:v>9.199999</c:v>
                </c:pt>
                <c:pt idx="4">
                  <c:v>6.4299989999999996</c:v>
                </c:pt>
                <c:pt idx="5">
                  <c:v>43.2</c:v>
                </c:pt>
                <c:pt idx="6">
                  <c:v>42.569999000000003</c:v>
                </c:pt>
                <c:pt idx="7">
                  <c:v>28.1</c:v>
                </c:pt>
                <c:pt idx="8">
                  <c:v>48.45</c:v>
                </c:pt>
                <c:pt idx="9">
                  <c:v>35.450000000000003</c:v>
                </c:pt>
                <c:pt idx="10">
                  <c:v>27.6</c:v>
                </c:pt>
                <c:pt idx="11">
                  <c:v>27.95</c:v>
                </c:pt>
                <c:pt idx="12">
                  <c:v>28.18</c:v>
                </c:pt>
                <c:pt idx="13">
                  <c:v>47.009998000000003</c:v>
                </c:pt>
                <c:pt idx="14">
                  <c:v>38.970001000000003</c:v>
                </c:pt>
                <c:pt idx="15">
                  <c:v>45.549999</c:v>
                </c:pt>
                <c:pt idx="16">
                  <c:v>47.389999000000003</c:v>
                </c:pt>
                <c:pt idx="17">
                  <c:v>40.529997999999999</c:v>
                </c:pt>
                <c:pt idx="18">
                  <c:v>42.880001</c:v>
                </c:pt>
                <c:pt idx="19">
                  <c:v>33.369998000000002</c:v>
                </c:pt>
                <c:pt idx="20">
                  <c:v>21.319998999999999</c:v>
                </c:pt>
                <c:pt idx="21">
                  <c:v>29.319998999999999</c:v>
                </c:pt>
                <c:pt idx="22">
                  <c:v>34.299999</c:v>
                </c:pt>
                <c:pt idx="23">
                  <c:v>42.659998999999999</c:v>
                </c:pt>
                <c:pt idx="24">
                  <c:v>37.139999000000003</c:v>
                </c:pt>
                <c:pt idx="25">
                  <c:v>45.5</c:v>
                </c:pt>
                <c:pt idx="26">
                  <c:v>45.729998999999999</c:v>
                </c:pt>
                <c:pt idx="27">
                  <c:v>24.629999000000002</c:v>
                </c:pt>
                <c:pt idx="28">
                  <c:v>35.939998000000003</c:v>
                </c:pt>
                <c:pt idx="29">
                  <c:v>0</c:v>
                </c:pt>
                <c:pt idx="30">
                  <c:v>44.95</c:v>
                </c:pt>
                <c:pt idx="31">
                  <c:v>43.139999000000003</c:v>
                </c:pt>
                <c:pt idx="32">
                  <c:v>34.919998</c:v>
                </c:pt>
                <c:pt idx="33">
                  <c:v>19.889999</c:v>
                </c:pt>
                <c:pt idx="34">
                  <c:v>46.619998000000002</c:v>
                </c:pt>
                <c:pt idx="35">
                  <c:v>38.79</c:v>
                </c:pt>
                <c:pt idx="36">
                  <c:v>45.580001000000003</c:v>
                </c:pt>
                <c:pt idx="37">
                  <c:v>32.130001</c:v>
                </c:pt>
                <c:pt idx="38">
                  <c:v>27.239999000000001</c:v>
                </c:pt>
                <c:pt idx="39">
                  <c:v>11.89</c:v>
                </c:pt>
                <c:pt idx="40">
                  <c:v>41.2</c:v>
                </c:pt>
                <c:pt idx="41">
                  <c:v>29.61</c:v>
                </c:pt>
                <c:pt idx="42">
                  <c:v>43.349997999999999</c:v>
                </c:pt>
                <c:pt idx="43">
                  <c:v>29.42</c:v>
                </c:pt>
                <c:pt idx="44">
                  <c:v>8.1300000000000008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38712"/>
        <c:axId val="203734792"/>
      </c:scatterChart>
      <c:valAx>
        <c:axId val="203738712"/>
        <c:scaling>
          <c:orientation val="minMax"/>
          <c:max val="0.38000000000000006"/>
          <c:min val="8.0000000000000016E-2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SAVI</a:t>
                </a:r>
              </a:p>
            </c:rich>
          </c:tx>
          <c:layout>
            <c:manualLayout>
              <c:xMode val="edge"/>
              <c:yMode val="edge"/>
              <c:x val="0.45598883118333611"/>
              <c:y val="0.90361111111111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34792"/>
        <c:crosses val="autoZero"/>
        <c:crossBetween val="midCat"/>
      </c:valAx>
      <c:valAx>
        <c:axId val="203734792"/>
        <c:scaling>
          <c:orientation val="minMax"/>
          <c:max val="55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6104549431321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38712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68-S (27</a:t>
            </a:r>
            <a:r>
              <a:rPr lang="en-US" baseline="0">
                <a:solidFill>
                  <a:schemeClr val="tx2"/>
                </a:solidFill>
                <a:latin typeface="+mj-lt"/>
              </a:rPr>
              <a:t> FEB</a:t>
            </a:r>
            <a:r>
              <a:rPr lang="en-US">
                <a:solidFill>
                  <a:schemeClr val="tx2"/>
                </a:solidFill>
                <a:latin typeface="+mj-lt"/>
              </a:rPr>
              <a:t>)</a:t>
            </a:r>
          </a:p>
        </c:rich>
      </c:tx>
      <c:layout>
        <c:manualLayout>
          <c:xMode val="edge"/>
          <c:yMode val="edge"/>
          <c:x val="0.40298073379125487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solidFill>
                <a:srgbClr val="C00000"/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483103904305047"/>
                  <c:y val="-0.40429170312044327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44-S Model'!$M$4:$M$48</c:f>
              <c:numCache>
                <c:formatCode>0.00</c:formatCode>
                <c:ptCount val="41"/>
                <c:pt idx="0">
                  <c:v>0.406642</c:v>
                </c:pt>
                <c:pt idx="1">
                  <c:v>0.45622600000000002</c:v>
                </c:pt>
                <c:pt idx="2">
                  <c:v>0.46988099999999999</c:v>
                </c:pt>
                <c:pt idx="3">
                  <c:v>0.48125099999999998</c:v>
                </c:pt>
                <c:pt idx="4">
                  <c:v>0.450347</c:v>
                </c:pt>
                <c:pt idx="5">
                  <c:v>0.45135799999999998</c:v>
                </c:pt>
                <c:pt idx="6">
                  <c:v>0.45110499999999998</c:v>
                </c:pt>
                <c:pt idx="7">
                  <c:v>0.45705400000000002</c:v>
                </c:pt>
                <c:pt idx="8">
                  <c:v>0.48135699999999998</c:v>
                </c:pt>
                <c:pt idx="9">
                  <c:v>0.43762800000000002</c:v>
                </c:pt>
                <c:pt idx="10">
                  <c:v>0.42055399999999998</c:v>
                </c:pt>
                <c:pt idx="11">
                  <c:v>0.44135999999999997</c:v>
                </c:pt>
                <c:pt idx="12">
                  <c:v>0.47218599999999999</c:v>
                </c:pt>
                <c:pt idx="13">
                  <c:v>0.42539900000000003</c:v>
                </c:pt>
                <c:pt idx="14">
                  <c:v>0.45102799999999998</c:v>
                </c:pt>
                <c:pt idx="15">
                  <c:v>0.45250899999999999</c:v>
                </c:pt>
                <c:pt idx="16">
                  <c:v>0.466617</c:v>
                </c:pt>
                <c:pt idx="17">
                  <c:v>0.48265400000000003</c:v>
                </c:pt>
                <c:pt idx="18">
                  <c:v>0.478574</c:v>
                </c:pt>
                <c:pt idx="19">
                  <c:v>0.472188</c:v>
                </c:pt>
                <c:pt idx="20">
                  <c:v>0.438919</c:v>
                </c:pt>
                <c:pt idx="21">
                  <c:v>0.45167000000000002</c:v>
                </c:pt>
                <c:pt idx="22">
                  <c:v>0.43623200000000001</c:v>
                </c:pt>
                <c:pt idx="23">
                  <c:v>0.44364999999999999</c:v>
                </c:pt>
                <c:pt idx="24">
                  <c:v>0.45614399999999999</c:v>
                </c:pt>
                <c:pt idx="25">
                  <c:v>0.46542299999999998</c:v>
                </c:pt>
                <c:pt idx="26">
                  <c:v>0.461428</c:v>
                </c:pt>
                <c:pt idx="27">
                  <c:v>0.43182700000000002</c:v>
                </c:pt>
                <c:pt idx="28">
                  <c:v>0.43683699999999998</c:v>
                </c:pt>
                <c:pt idx="29">
                  <c:v>0.46097100000000002</c:v>
                </c:pt>
                <c:pt idx="30">
                  <c:v>0.43951000000000001</c:v>
                </c:pt>
                <c:pt idx="31">
                  <c:v>0.441353</c:v>
                </c:pt>
                <c:pt idx="32">
                  <c:v>0.464223</c:v>
                </c:pt>
                <c:pt idx="33">
                  <c:v>0.46202599999999999</c:v>
                </c:pt>
                <c:pt idx="34">
                  <c:v>0.47199999999999998</c:v>
                </c:pt>
                <c:pt idx="35">
                  <c:v>0.43698999999999999</c:v>
                </c:pt>
                <c:pt idx="36">
                  <c:v>0.47836499999999998</c:v>
                </c:pt>
                <c:pt idx="37">
                  <c:v>0.47317500000000001</c:v>
                </c:pt>
                <c:pt idx="38">
                  <c:v>0.454316</c:v>
                </c:pt>
                <c:pt idx="39">
                  <c:v>0.47944999999999999</c:v>
                </c:pt>
                <c:pt idx="40">
                  <c:v>0.45422400000000002</c:v>
                </c:pt>
              </c:numCache>
            </c:numRef>
          </c:xVal>
          <c:yVal>
            <c:numRef>
              <c:f>'Pivot 44-S Model'!$Q$4:$Q$48</c:f>
              <c:numCache>
                <c:formatCode>0.00</c:formatCode>
                <c:ptCount val="41"/>
                <c:pt idx="0">
                  <c:v>44.192999999999998</c:v>
                </c:pt>
                <c:pt idx="1">
                  <c:v>48.59</c:v>
                </c:pt>
                <c:pt idx="2">
                  <c:v>45.356997999999997</c:v>
                </c:pt>
                <c:pt idx="3">
                  <c:v>44.457000000000001</c:v>
                </c:pt>
                <c:pt idx="4">
                  <c:v>39.896999000000001</c:v>
                </c:pt>
                <c:pt idx="5">
                  <c:v>47.576999000000001</c:v>
                </c:pt>
                <c:pt idx="6">
                  <c:v>38.457000000000001</c:v>
                </c:pt>
                <c:pt idx="7">
                  <c:v>39.536997999999997</c:v>
                </c:pt>
                <c:pt idx="8">
                  <c:v>45.533000000000001</c:v>
                </c:pt>
                <c:pt idx="9">
                  <c:v>27.6</c:v>
                </c:pt>
                <c:pt idx="10">
                  <c:v>40.819999000000003</c:v>
                </c:pt>
                <c:pt idx="11">
                  <c:v>47.592998000000001</c:v>
                </c:pt>
                <c:pt idx="12">
                  <c:v>44.033000000000001</c:v>
                </c:pt>
                <c:pt idx="13">
                  <c:v>30.899999000000001</c:v>
                </c:pt>
                <c:pt idx="14">
                  <c:v>36.812998999999998</c:v>
                </c:pt>
                <c:pt idx="15">
                  <c:v>35.959999000000003</c:v>
                </c:pt>
                <c:pt idx="16">
                  <c:v>43.650001000000003</c:v>
                </c:pt>
                <c:pt idx="17">
                  <c:v>43.227001000000001</c:v>
                </c:pt>
                <c:pt idx="18">
                  <c:v>42.803001000000002</c:v>
                </c:pt>
                <c:pt idx="19">
                  <c:v>49.743000000000002</c:v>
                </c:pt>
                <c:pt idx="20">
                  <c:v>38.233001000000002</c:v>
                </c:pt>
                <c:pt idx="21">
                  <c:v>48.740000999999999</c:v>
                </c:pt>
                <c:pt idx="22">
                  <c:v>41.299999</c:v>
                </c:pt>
                <c:pt idx="23">
                  <c:v>45.283000000000001</c:v>
                </c:pt>
                <c:pt idx="24">
                  <c:v>34.200000000000003</c:v>
                </c:pt>
                <c:pt idx="25">
                  <c:v>40.053001000000002</c:v>
                </c:pt>
                <c:pt idx="26">
                  <c:v>37.533000000000001</c:v>
                </c:pt>
                <c:pt idx="27">
                  <c:v>29.809999000000001</c:v>
                </c:pt>
                <c:pt idx="28">
                  <c:v>34.666998999999997</c:v>
                </c:pt>
                <c:pt idx="29">
                  <c:v>50.266998000000001</c:v>
                </c:pt>
                <c:pt idx="30">
                  <c:v>38.159998999999999</c:v>
                </c:pt>
                <c:pt idx="31">
                  <c:v>39.840000000000003</c:v>
                </c:pt>
                <c:pt idx="32">
                  <c:v>62.666998999999997</c:v>
                </c:pt>
                <c:pt idx="33">
                  <c:v>42.387000999999998</c:v>
                </c:pt>
                <c:pt idx="34">
                  <c:v>39.747000999999997</c:v>
                </c:pt>
                <c:pt idx="35">
                  <c:v>35.966999000000001</c:v>
                </c:pt>
                <c:pt idx="36">
                  <c:v>56.123001000000002</c:v>
                </c:pt>
                <c:pt idx="37">
                  <c:v>42.279997999999999</c:v>
                </c:pt>
                <c:pt idx="38">
                  <c:v>52.45</c:v>
                </c:pt>
                <c:pt idx="39">
                  <c:v>52.952998999999998</c:v>
                </c:pt>
                <c:pt idx="40">
                  <c:v>41.7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074656"/>
        <c:axId val="204075048"/>
      </c:scatterChart>
      <c:valAx>
        <c:axId val="204074656"/>
        <c:scaling>
          <c:orientation val="minMax"/>
          <c:max val="0.49000000000000005"/>
          <c:min val="0.4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SAVI</a:t>
                </a:r>
              </a:p>
            </c:rich>
          </c:tx>
          <c:layout>
            <c:manualLayout>
              <c:xMode val="edge"/>
              <c:yMode val="edge"/>
              <c:x val="0.49854202267269782"/>
              <c:y val="0.90361111111111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075048"/>
        <c:crosses val="autoZero"/>
        <c:crossBetween val="midCat"/>
      </c:valAx>
      <c:valAx>
        <c:axId val="204075048"/>
        <c:scaling>
          <c:orientation val="minMax"/>
          <c:max val="65"/>
          <c:min val="26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2.2399508572066788E-2"/>
              <c:y val="0.27956401283172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074656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44-S (14</a:t>
            </a:r>
            <a:r>
              <a:rPr lang="en-US" baseline="0">
                <a:solidFill>
                  <a:schemeClr val="tx2"/>
                </a:solidFill>
                <a:latin typeface="+mj-lt"/>
              </a:rPr>
              <a:t> MAR</a:t>
            </a:r>
            <a:r>
              <a:rPr lang="en-US">
                <a:solidFill>
                  <a:schemeClr val="tx2"/>
                </a:solidFill>
                <a:latin typeface="+mj-lt"/>
              </a:rPr>
              <a:t>)</a:t>
            </a:r>
          </a:p>
        </c:rich>
      </c:tx>
      <c:layout>
        <c:manualLayout>
          <c:xMode val="edge"/>
          <c:yMode val="edge"/>
          <c:x val="0.30955087427533856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258338971602075"/>
                  <c:y val="-0.40837015164771068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44-S Model'!$J$4:$J$48</c:f>
              <c:numCache>
                <c:formatCode>0.00</c:formatCode>
                <c:ptCount val="41"/>
                <c:pt idx="0">
                  <c:v>0.679033</c:v>
                </c:pt>
                <c:pt idx="1">
                  <c:v>0.65295300000000001</c:v>
                </c:pt>
                <c:pt idx="2">
                  <c:v>0.65868400000000005</c:v>
                </c:pt>
                <c:pt idx="3">
                  <c:v>0.67103299999999999</c:v>
                </c:pt>
                <c:pt idx="4">
                  <c:v>0.63300199999999995</c:v>
                </c:pt>
                <c:pt idx="5">
                  <c:v>0.64386299999999996</c:v>
                </c:pt>
                <c:pt idx="6">
                  <c:v>0.63890199999999997</c:v>
                </c:pt>
                <c:pt idx="7">
                  <c:v>0.64395599999999997</c:v>
                </c:pt>
                <c:pt idx="8">
                  <c:v>0.66295599999999999</c:v>
                </c:pt>
                <c:pt idx="9">
                  <c:v>0.61389499999999997</c:v>
                </c:pt>
                <c:pt idx="10">
                  <c:v>0.60277999999999998</c:v>
                </c:pt>
                <c:pt idx="11">
                  <c:v>0.63262499999999999</c:v>
                </c:pt>
                <c:pt idx="12">
                  <c:v>0.658779</c:v>
                </c:pt>
                <c:pt idx="13">
                  <c:v>0.60628300000000002</c:v>
                </c:pt>
                <c:pt idx="14">
                  <c:v>0.600387</c:v>
                </c:pt>
                <c:pt idx="15">
                  <c:v>0.57415700000000003</c:v>
                </c:pt>
                <c:pt idx="16">
                  <c:v>0.63100199999999995</c:v>
                </c:pt>
                <c:pt idx="17">
                  <c:v>0.66494299999999995</c:v>
                </c:pt>
                <c:pt idx="18">
                  <c:v>0.65149299999999999</c:v>
                </c:pt>
                <c:pt idx="19">
                  <c:v>0.66553099999999998</c:v>
                </c:pt>
                <c:pt idx="20">
                  <c:v>0.63533499999999998</c:v>
                </c:pt>
                <c:pt idx="21">
                  <c:v>0.64174699999999996</c:v>
                </c:pt>
                <c:pt idx="22">
                  <c:v>0.63378900000000005</c:v>
                </c:pt>
                <c:pt idx="23">
                  <c:v>0.63865499999999997</c:v>
                </c:pt>
                <c:pt idx="24">
                  <c:v>0.64345300000000005</c:v>
                </c:pt>
                <c:pt idx="25">
                  <c:v>0.62007500000000004</c:v>
                </c:pt>
                <c:pt idx="26">
                  <c:v>0.64674799999999999</c:v>
                </c:pt>
                <c:pt idx="27">
                  <c:v>0.62201700000000004</c:v>
                </c:pt>
                <c:pt idx="28">
                  <c:v>0.62543700000000002</c:v>
                </c:pt>
                <c:pt idx="29">
                  <c:v>0.65187499999999998</c:v>
                </c:pt>
                <c:pt idx="30">
                  <c:v>0.63902199999999998</c:v>
                </c:pt>
                <c:pt idx="31">
                  <c:v>0.64107800000000004</c:v>
                </c:pt>
                <c:pt idx="32">
                  <c:v>0.66274</c:v>
                </c:pt>
                <c:pt idx="33">
                  <c:v>0.65435200000000004</c:v>
                </c:pt>
                <c:pt idx="34">
                  <c:v>0.65943700000000005</c:v>
                </c:pt>
                <c:pt idx="35">
                  <c:v>0.63725100000000001</c:v>
                </c:pt>
                <c:pt idx="36">
                  <c:v>0.67490399999999995</c:v>
                </c:pt>
                <c:pt idx="37">
                  <c:v>0.67196900000000004</c:v>
                </c:pt>
                <c:pt idx="38">
                  <c:v>0.65303900000000004</c:v>
                </c:pt>
                <c:pt idx="39">
                  <c:v>0.67131200000000002</c:v>
                </c:pt>
                <c:pt idx="40">
                  <c:v>0.65292300000000003</c:v>
                </c:pt>
              </c:numCache>
            </c:numRef>
          </c:xVal>
          <c:yVal>
            <c:numRef>
              <c:f>'Pivot 44-S Model'!$Q$4:$Q$48</c:f>
              <c:numCache>
                <c:formatCode>0.00</c:formatCode>
                <c:ptCount val="41"/>
                <c:pt idx="0">
                  <c:v>44.192999999999998</c:v>
                </c:pt>
                <c:pt idx="1">
                  <c:v>48.59</c:v>
                </c:pt>
                <c:pt idx="2">
                  <c:v>45.356997999999997</c:v>
                </c:pt>
                <c:pt idx="3">
                  <c:v>44.457000000000001</c:v>
                </c:pt>
                <c:pt idx="4">
                  <c:v>39.896999000000001</c:v>
                </c:pt>
                <c:pt idx="5">
                  <c:v>47.576999000000001</c:v>
                </c:pt>
                <c:pt idx="6">
                  <c:v>38.457000000000001</c:v>
                </c:pt>
                <c:pt idx="7">
                  <c:v>39.536997999999997</c:v>
                </c:pt>
                <c:pt idx="8">
                  <c:v>45.533000000000001</c:v>
                </c:pt>
                <c:pt idx="9">
                  <c:v>27.6</c:v>
                </c:pt>
                <c:pt idx="10">
                  <c:v>40.819999000000003</c:v>
                </c:pt>
                <c:pt idx="11">
                  <c:v>47.592998000000001</c:v>
                </c:pt>
                <c:pt idx="12">
                  <c:v>44.033000000000001</c:v>
                </c:pt>
                <c:pt idx="13">
                  <c:v>30.899999000000001</c:v>
                </c:pt>
                <c:pt idx="14">
                  <c:v>36.812998999999998</c:v>
                </c:pt>
                <c:pt idx="15">
                  <c:v>35.959999000000003</c:v>
                </c:pt>
                <c:pt idx="16">
                  <c:v>43.650001000000003</c:v>
                </c:pt>
                <c:pt idx="17">
                  <c:v>43.227001000000001</c:v>
                </c:pt>
                <c:pt idx="18">
                  <c:v>42.803001000000002</c:v>
                </c:pt>
                <c:pt idx="19">
                  <c:v>49.743000000000002</c:v>
                </c:pt>
                <c:pt idx="20">
                  <c:v>38.233001000000002</c:v>
                </c:pt>
                <c:pt idx="21">
                  <c:v>48.740000999999999</c:v>
                </c:pt>
                <c:pt idx="22">
                  <c:v>41.299999</c:v>
                </c:pt>
                <c:pt idx="23">
                  <c:v>45.283000000000001</c:v>
                </c:pt>
                <c:pt idx="24">
                  <c:v>34.200000000000003</c:v>
                </c:pt>
                <c:pt idx="25">
                  <c:v>40.053001000000002</c:v>
                </c:pt>
                <c:pt idx="26">
                  <c:v>37.533000000000001</c:v>
                </c:pt>
                <c:pt idx="27">
                  <c:v>29.809999000000001</c:v>
                </c:pt>
                <c:pt idx="28">
                  <c:v>34.666998999999997</c:v>
                </c:pt>
                <c:pt idx="29">
                  <c:v>50.266998000000001</c:v>
                </c:pt>
                <c:pt idx="30">
                  <c:v>38.159998999999999</c:v>
                </c:pt>
                <c:pt idx="31">
                  <c:v>39.840000000000003</c:v>
                </c:pt>
                <c:pt idx="32">
                  <c:v>62.666998999999997</c:v>
                </c:pt>
                <c:pt idx="33">
                  <c:v>42.387000999999998</c:v>
                </c:pt>
                <c:pt idx="34">
                  <c:v>39.747000999999997</c:v>
                </c:pt>
                <c:pt idx="35">
                  <c:v>35.966999000000001</c:v>
                </c:pt>
                <c:pt idx="36">
                  <c:v>56.123001000000002</c:v>
                </c:pt>
                <c:pt idx="37">
                  <c:v>42.279997999999999</c:v>
                </c:pt>
                <c:pt idx="38">
                  <c:v>52.45</c:v>
                </c:pt>
                <c:pt idx="39">
                  <c:v>52.952998999999998</c:v>
                </c:pt>
                <c:pt idx="40">
                  <c:v>41.7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93240"/>
        <c:axId val="384994808"/>
      </c:scatterChart>
      <c:valAx>
        <c:axId val="384993240"/>
        <c:scaling>
          <c:orientation val="minMax"/>
          <c:max val="0.68200000000000016"/>
          <c:min val="0.57000000000000006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NDVI</a:t>
                </a:r>
              </a:p>
            </c:rich>
          </c:tx>
          <c:layout>
            <c:manualLayout>
              <c:xMode val="edge"/>
              <c:yMode val="edge"/>
              <c:x val="0.49854202267269782"/>
              <c:y val="0.894351851851851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94808"/>
        <c:crosses val="autoZero"/>
        <c:crossBetween val="midCat"/>
        <c:majorUnit val="2.0000000000000004E-2"/>
      </c:valAx>
      <c:valAx>
        <c:axId val="384994808"/>
        <c:scaling>
          <c:orientation val="minMax"/>
          <c:max val="65"/>
          <c:min val="26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2.2399508572066788E-2"/>
              <c:y val="0.288823272090988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93240"/>
        <c:crosses val="autoZero"/>
        <c:crossBetween val="midCat"/>
        <c:majorUnit val="6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68-S (14</a:t>
            </a:r>
            <a:r>
              <a:rPr lang="en-US" baseline="0">
                <a:solidFill>
                  <a:schemeClr val="tx2"/>
                </a:solidFill>
                <a:latin typeface="+mj-lt"/>
              </a:rPr>
              <a:t> MAR</a:t>
            </a:r>
            <a:r>
              <a:rPr lang="en-US">
                <a:solidFill>
                  <a:schemeClr val="tx2"/>
                </a:solidFill>
                <a:latin typeface="+mj-lt"/>
              </a:rPr>
              <a:t>)</a:t>
            </a:r>
          </a:p>
        </c:rich>
      </c:tx>
      <c:layout>
        <c:manualLayout>
          <c:xMode val="edge"/>
          <c:yMode val="edge"/>
          <c:x val="0.30992280917408216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solidFill>
                <a:srgbClr val="C00000"/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483103904305047"/>
                  <c:y val="-0.40429170312044327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44-S Model'!$N$4:$N$48</c:f>
              <c:numCache>
                <c:formatCode>0.00</c:formatCode>
                <c:ptCount val="41"/>
                <c:pt idx="0">
                  <c:v>0.574766</c:v>
                </c:pt>
                <c:pt idx="1">
                  <c:v>0.55049400000000004</c:v>
                </c:pt>
                <c:pt idx="2">
                  <c:v>0.55860799999999999</c:v>
                </c:pt>
                <c:pt idx="3">
                  <c:v>0.57772900000000005</c:v>
                </c:pt>
                <c:pt idx="4">
                  <c:v>0.53828500000000001</c:v>
                </c:pt>
                <c:pt idx="5">
                  <c:v>0.54310899999999995</c:v>
                </c:pt>
                <c:pt idx="6">
                  <c:v>0.54161400000000004</c:v>
                </c:pt>
                <c:pt idx="7">
                  <c:v>0.53979299999999997</c:v>
                </c:pt>
                <c:pt idx="8">
                  <c:v>0.572492</c:v>
                </c:pt>
                <c:pt idx="9">
                  <c:v>0.51892000000000005</c:v>
                </c:pt>
                <c:pt idx="10">
                  <c:v>0.50767399999999996</c:v>
                </c:pt>
                <c:pt idx="11">
                  <c:v>0.53782099999999999</c:v>
                </c:pt>
                <c:pt idx="12">
                  <c:v>0.55924799999999997</c:v>
                </c:pt>
                <c:pt idx="13">
                  <c:v>0.51159200000000005</c:v>
                </c:pt>
                <c:pt idx="14">
                  <c:v>0.49852600000000002</c:v>
                </c:pt>
                <c:pt idx="15">
                  <c:v>0.47092699999999998</c:v>
                </c:pt>
                <c:pt idx="16">
                  <c:v>0.526115</c:v>
                </c:pt>
                <c:pt idx="17">
                  <c:v>0.57372199999999995</c:v>
                </c:pt>
                <c:pt idx="18">
                  <c:v>0.55884699999999998</c:v>
                </c:pt>
                <c:pt idx="19">
                  <c:v>0.56272</c:v>
                </c:pt>
                <c:pt idx="20">
                  <c:v>0.54331099999999999</c:v>
                </c:pt>
                <c:pt idx="21">
                  <c:v>0.54167299999999996</c:v>
                </c:pt>
                <c:pt idx="22">
                  <c:v>0.53538399999999997</c:v>
                </c:pt>
                <c:pt idx="23">
                  <c:v>0.54234499999999997</c:v>
                </c:pt>
                <c:pt idx="24">
                  <c:v>0.55316699999999996</c:v>
                </c:pt>
                <c:pt idx="25">
                  <c:v>0.53861800000000004</c:v>
                </c:pt>
                <c:pt idx="26">
                  <c:v>0.55339400000000005</c:v>
                </c:pt>
                <c:pt idx="27">
                  <c:v>0.51933099999999999</c:v>
                </c:pt>
                <c:pt idx="28">
                  <c:v>0.52540699999999996</c:v>
                </c:pt>
                <c:pt idx="29">
                  <c:v>0.55211200000000005</c:v>
                </c:pt>
                <c:pt idx="30">
                  <c:v>0.54043399999999997</c:v>
                </c:pt>
                <c:pt idx="31">
                  <c:v>0.54518800000000001</c:v>
                </c:pt>
                <c:pt idx="32">
                  <c:v>0.56091899999999995</c:v>
                </c:pt>
                <c:pt idx="33">
                  <c:v>0.554647</c:v>
                </c:pt>
                <c:pt idx="34">
                  <c:v>0.55741700000000005</c:v>
                </c:pt>
                <c:pt idx="35">
                  <c:v>0.53662299999999996</c:v>
                </c:pt>
                <c:pt idx="36">
                  <c:v>0.57277400000000001</c:v>
                </c:pt>
                <c:pt idx="37">
                  <c:v>0.56992299999999996</c:v>
                </c:pt>
                <c:pt idx="38">
                  <c:v>0.552782</c:v>
                </c:pt>
                <c:pt idx="39">
                  <c:v>0.56892699999999996</c:v>
                </c:pt>
                <c:pt idx="40">
                  <c:v>0.55447000000000002</c:v>
                </c:pt>
              </c:numCache>
            </c:numRef>
          </c:xVal>
          <c:yVal>
            <c:numRef>
              <c:f>'Pivot 44-S Model'!$Q$4:$Q$48</c:f>
              <c:numCache>
                <c:formatCode>0.00</c:formatCode>
                <c:ptCount val="41"/>
                <c:pt idx="0">
                  <c:v>44.192999999999998</c:v>
                </c:pt>
                <c:pt idx="1">
                  <c:v>48.59</c:v>
                </c:pt>
                <c:pt idx="2">
                  <c:v>45.356997999999997</c:v>
                </c:pt>
                <c:pt idx="3">
                  <c:v>44.457000000000001</c:v>
                </c:pt>
                <c:pt idx="4">
                  <c:v>39.896999000000001</c:v>
                </c:pt>
                <c:pt idx="5">
                  <c:v>47.576999000000001</c:v>
                </c:pt>
                <c:pt idx="6">
                  <c:v>38.457000000000001</c:v>
                </c:pt>
                <c:pt idx="7">
                  <c:v>39.536997999999997</c:v>
                </c:pt>
                <c:pt idx="8">
                  <c:v>45.533000000000001</c:v>
                </c:pt>
                <c:pt idx="9">
                  <c:v>27.6</c:v>
                </c:pt>
                <c:pt idx="10">
                  <c:v>40.819999000000003</c:v>
                </c:pt>
                <c:pt idx="11">
                  <c:v>47.592998000000001</c:v>
                </c:pt>
                <c:pt idx="12">
                  <c:v>44.033000000000001</c:v>
                </c:pt>
                <c:pt idx="13">
                  <c:v>30.899999000000001</c:v>
                </c:pt>
                <c:pt idx="14">
                  <c:v>36.812998999999998</c:v>
                </c:pt>
                <c:pt idx="15">
                  <c:v>35.959999000000003</c:v>
                </c:pt>
                <c:pt idx="16">
                  <c:v>43.650001000000003</c:v>
                </c:pt>
                <c:pt idx="17">
                  <c:v>43.227001000000001</c:v>
                </c:pt>
                <c:pt idx="18">
                  <c:v>42.803001000000002</c:v>
                </c:pt>
                <c:pt idx="19">
                  <c:v>49.743000000000002</c:v>
                </c:pt>
                <c:pt idx="20">
                  <c:v>38.233001000000002</c:v>
                </c:pt>
                <c:pt idx="21">
                  <c:v>48.740000999999999</c:v>
                </c:pt>
                <c:pt idx="22">
                  <c:v>41.299999</c:v>
                </c:pt>
                <c:pt idx="23">
                  <c:v>45.283000000000001</c:v>
                </c:pt>
                <c:pt idx="24">
                  <c:v>34.200000000000003</c:v>
                </c:pt>
                <c:pt idx="25">
                  <c:v>40.053001000000002</c:v>
                </c:pt>
                <c:pt idx="26">
                  <c:v>37.533000000000001</c:v>
                </c:pt>
                <c:pt idx="27">
                  <c:v>29.809999000000001</c:v>
                </c:pt>
                <c:pt idx="28">
                  <c:v>34.666998999999997</c:v>
                </c:pt>
                <c:pt idx="29">
                  <c:v>50.266998000000001</c:v>
                </c:pt>
                <c:pt idx="30">
                  <c:v>38.159998999999999</c:v>
                </c:pt>
                <c:pt idx="31">
                  <c:v>39.840000000000003</c:v>
                </c:pt>
                <c:pt idx="32">
                  <c:v>62.666998999999997</c:v>
                </c:pt>
                <c:pt idx="33">
                  <c:v>42.387000999999998</c:v>
                </c:pt>
                <c:pt idx="34">
                  <c:v>39.747000999999997</c:v>
                </c:pt>
                <c:pt idx="35">
                  <c:v>35.966999000000001</c:v>
                </c:pt>
                <c:pt idx="36">
                  <c:v>56.123001000000002</c:v>
                </c:pt>
                <c:pt idx="37">
                  <c:v>42.279997999999999</c:v>
                </c:pt>
                <c:pt idx="38">
                  <c:v>52.45</c:v>
                </c:pt>
                <c:pt idx="39">
                  <c:v>52.952998999999998</c:v>
                </c:pt>
                <c:pt idx="40">
                  <c:v>41.7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91672"/>
        <c:axId val="384995200"/>
      </c:scatterChart>
      <c:valAx>
        <c:axId val="384991672"/>
        <c:scaling>
          <c:orientation val="minMax"/>
          <c:max val="0.58200000000000007"/>
          <c:min val="0.47000000000000003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SAVI</a:t>
                </a:r>
              </a:p>
            </c:rich>
          </c:tx>
          <c:layout>
            <c:manualLayout>
              <c:xMode val="edge"/>
              <c:yMode val="edge"/>
              <c:x val="0.49854202267269782"/>
              <c:y val="0.90361111111111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95200"/>
        <c:crosses val="autoZero"/>
        <c:crossBetween val="midCat"/>
      </c:valAx>
      <c:valAx>
        <c:axId val="384995200"/>
        <c:scaling>
          <c:orientation val="minMax"/>
          <c:max val="65"/>
          <c:min val="26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2.2399508572066788E-2"/>
              <c:y val="0.27956401283172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91672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8.2988248090610298E-2"/>
                  <c:y val="-0.383862169514195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44-S Model'!$M$4:$M$48</c:f>
              <c:numCache>
                <c:formatCode>0.00</c:formatCode>
                <c:ptCount val="41"/>
                <c:pt idx="0">
                  <c:v>0.406642</c:v>
                </c:pt>
                <c:pt idx="1">
                  <c:v>0.45622600000000002</c:v>
                </c:pt>
                <c:pt idx="2">
                  <c:v>0.46988099999999999</c:v>
                </c:pt>
                <c:pt idx="3">
                  <c:v>0.48125099999999998</c:v>
                </c:pt>
                <c:pt idx="4">
                  <c:v>0.450347</c:v>
                </c:pt>
                <c:pt idx="5">
                  <c:v>0.45135799999999998</c:v>
                </c:pt>
                <c:pt idx="6">
                  <c:v>0.45110499999999998</c:v>
                </c:pt>
                <c:pt idx="7">
                  <c:v>0.45705400000000002</c:v>
                </c:pt>
                <c:pt idx="8">
                  <c:v>0.48135699999999998</c:v>
                </c:pt>
                <c:pt idx="9">
                  <c:v>0.43762800000000002</c:v>
                </c:pt>
                <c:pt idx="10">
                  <c:v>0.42055399999999998</c:v>
                </c:pt>
                <c:pt idx="11">
                  <c:v>0.44135999999999997</c:v>
                </c:pt>
                <c:pt idx="12">
                  <c:v>0.47218599999999999</c:v>
                </c:pt>
                <c:pt idx="13">
                  <c:v>0.42539900000000003</c:v>
                </c:pt>
                <c:pt idx="14">
                  <c:v>0.45102799999999998</c:v>
                </c:pt>
                <c:pt idx="15">
                  <c:v>0.45250899999999999</c:v>
                </c:pt>
                <c:pt idx="16">
                  <c:v>0.466617</c:v>
                </c:pt>
                <c:pt idx="17">
                  <c:v>0.48265400000000003</c:v>
                </c:pt>
                <c:pt idx="18">
                  <c:v>0.478574</c:v>
                </c:pt>
                <c:pt idx="19">
                  <c:v>0.472188</c:v>
                </c:pt>
                <c:pt idx="20">
                  <c:v>0.438919</c:v>
                </c:pt>
                <c:pt idx="21">
                  <c:v>0.45167000000000002</c:v>
                </c:pt>
                <c:pt idx="22">
                  <c:v>0.43623200000000001</c:v>
                </c:pt>
                <c:pt idx="23">
                  <c:v>0.44364999999999999</c:v>
                </c:pt>
                <c:pt idx="24">
                  <c:v>0.45614399999999999</c:v>
                </c:pt>
                <c:pt idx="25">
                  <c:v>0.46542299999999998</c:v>
                </c:pt>
                <c:pt idx="26">
                  <c:v>0.461428</c:v>
                </c:pt>
                <c:pt idx="27">
                  <c:v>0.43182700000000002</c:v>
                </c:pt>
                <c:pt idx="28">
                  <c:v>0.43683699999999998</c:v>
                </c:pt>
                <c:pt idx="29">
                  <c:v>0.46097100000000002</c:v>
                </c:pt>
                <c:pt idx="30">
                  <c:v>0.43951000000000001</c:v>
                </c:pt>
                <c:pt idx="31">
                  <c:v>0.441353</c:v>
                </c:pt>
                <c:pt idx="32">
                  <c:v>0.464223</c:v>
                </c:pt>
                <c:pt idx="33">
                  <c:v>0.46202599999999999</c:v>
                </c:pt>
                <c:pt idx="34">
                  <c:v>0.47199999999999998</c:v>
                </c:pt>
                <c:pt idx="35">
                  <c:v>0.43698999999999999</c:v>
                </c:pt>
                <c:pt idx="36">
                  <c:v>0.47836499999999998</c:v>
                </c:pt>
                <c:pt idx="37">
                  <c:v>0.47317500000000001</c:v>
                </c:pt>
                <c:pt idx="38">
                  <c:v>0.454316</c:v>
                </c:pt>
                <c:pt idx="39">
                  <c:v>0.47944999999999999</c:v>
                </c:pt>
                <c:pt idx="40">
                  <c:v>0.45422400000000002</c:v>
                </c:pt>
              </c:numCache>
            </c:numRef>
          </c:xVal>
          <c:yVal>
            <c:numRef>
              <c:f>'Pivot 44-S Model'!$N$4:$N$48</c:f>
              <c:numCache>
                <c:formatCode>0.00</c:formatCode>
                <c:ptCount val="41"/>
                <c:pt idx="0">
                  <c:v>0.574766</c:v>
                </c:pt>
                <c:pt idx="1">
                  <c:v>0.55049400000000004</c:v>
                </c:pt>
                <c:pt idx="2">
                  <c:v>0.55860799999999999</c:v>
                </c:pt>
                <c:pt idx="3">
                  <c:v>0.57772900000000005</c:v>
                </c:pt>
                <c:pt idx="4">
                  <c:v>0.53828500000000001</c:v>
                </c:pt>
                <c:pt idx="5">
                  <c:v>0.54310899999999995</c:v>
                </c:pt>
                <c:pt idx="6">
                  <c:v>0.54161400000000004</c:v>
                </c:pt>
                <c:pt idx="7">
                  <c:v>0.53979299999999997</c:v>
                </c:pt>
                <c:pt idx="8">
                  <c:v>0.572492</c:v>
                </c:pt>
                <c:pt idx="9">
                  <c:v>0.51892000000000005</c:v>
                </c:pt>
                <c:pt idx="10">
                  <c:v>0.50767399999999996</c:v>
                </c:pt>
                <c:pt idx="11">
                  <c:v>0.53782099999999999</c:v>
                </c:pt>
                <c:pt idx="12">
                  <c:v>0.55924799999999997</c:v>
                </c:pt>
                <c:pt idx="13">
                  <c:v>0.51159200000000005</c:v>
                </c:pt>
                <c:pt idx="14">
                  <c:v>0.49852600000000002</c:v>
                </c:pt>
                <c:pt idx="15">
                  <c:v>0.47092699999999998</c:v>
                </c:pt>
                <c:pt idx="16">
                  <c:v>0.526115</c:v>
                </c:pt>
                <c:pt idx="17">
                  <c:v>0.57372199999999995</c:v>
                </c:pt>
                <c:pt idx="18">
                  <c:v>0.55884699999999998</c:v>
                </c:pt>
                <c:pt idx="19">
                  <c:v>0.56272</c:v>
                </c:pt>
                <c:pt idx="20">
                  <c:v>0.54331099999999999</c:v>
                </c:pt>
                <c:pt idx="21">
                  <c:v>0.54167299999999996</c:v>
                </c:pt>
                <c:pt idx="22">
                  <c:v>0.53538399999999997</c:v>
                </c:pt>
                <c:pt idx="23">
                  <c:v>0.54234499999999997</c:v>
                </c:pt>
                <c:pt idx="24">
                  <c:v>0.55316699999999996</c:v>
                </c:pt>
                <c:pt idx="25">
                  <c:v>0.53861800000000004</c:v>
                </c:pt>
                <c:pt idx="26">
                  <c:v>0.55339400000000005</c:v>
                </c:pt>
                <c:pt idx="27">
                  <c:v>0.51933099999999999</c:v>
                </c:pt>
                <c:pt idx="28">
                  <c:v>0.52540699999999996</c:v>
                </c:pt>
                <c:pt idx="29">
                  <c:v>0.55211200000000005</c:v>
                </c:pt>
                <c:pt idx="30">
                  <c:v>0.54043399999999997</c:v>
                </c:pt>
                <c:pt idx="31">
                  <c:v>0.54518800000000001</c:v>
                </c:pt>
                <c:pt idx="32">
                  <c:v>0.56091899999999995</c:v>
                </c:pt>
                <c:pt idx="33">
                  <c:v>0.554647</c:v>
                </c:pt>
                <c:pt idx="34">
                  <c:v>0.55741700000000005</c:v>
                </c:pt>
                <c:pt idx="35">
                  <c:v>0.53662299999999996</c:v>
                </c:pt>
                <c:pt idx="36">
                  <c:v>0.57277400000000001</c:v>
                </c:pt>
                <c:pt idx="37">
                  <c:v>0.56992299999999996</c:v>
                </c:pt>
                <c:pt idx="38">
                  <c:v>0.552782</c:v>
                </c:pt>
                <c:pt idx="39">
                  <c:v>0.56892699999999996</c:v>
                </c:pt>
                <c:pt idx="40">
                  <c:v>0.55447000000000002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92456"/>
        <c:axId val="384998336"/>
      </c:scatterChart>
      <c:valAx>
        <c:axId val="384992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98336"/>
        <c:crosses val="autoZero"/>
        <c:crossBetween val="midCat"/>
      </c:valAx>
      <c:valAx>
        <c:axId val="38499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92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SENTINEL 44-S </a:t>
            </a:r>
          </a:p>
        </c:rich>
      </c:tx>
      <c:layout>
        <c:manualLayout>
          <c:xMode val="edge"/>
          <c:yMode val="edge"/>
          <c:x val="0.1957865956911815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258338971602075"/>
                  <c:y val="-0.40837015164771068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44-S Model'!$O$4:$O$48</c:f>
              <c:numCache>
                <c:formatCode>0.00</c:formatCode>
                <c:ptCount val="41"/>
                <c:pt idx="0">
                  <c:v>0.83785100000000001</c:v>
                </c:pt>
                <c:pt idx="1">
                  <c:v>0.85824199999999995</c:v>
                </c:pt>
                <c:pt idx="2">
                  <c:v>0.83975</c:v>
                </c:pt>
                <c:pt idx="3">
                  <c:v>0.85444699999999996</c:v>
                </c:pt>
                <c:pt idx="4">
                  <c:v>0.75114599999999998</c:v>
                </c:pt>
                <c:pt idx="5">
                  <c:v>0.81508599999999998</c:v>
                </c:pt>
                <c:pt idx="6">
                  <c:v>0.79657</c:v>
                </c:pt>
                <c:pt idx="7">
                  <c:v>0.83352499999999996</c:v>
                </c:pt>
                <c:pt idx="8">
                  <c:v>0.86306799999999995</c:v>
                </c:pt>
                <c:pt idx="9">
                  <c:v>0.75667300000000004</c:v>
                </c:pt>
                <c:pt idx="10">
                  <c:v>0.759015</c:v>
                </c:pt>
                <c:pt idx="11">
                  <c:v>0.83718599999999999</c:v>
                </c:pt>
                <c:pt idx="12">
                  <c:v>0.84602699999999997</c:v>
                </c:pt>
                <c:pt idx="13">
                  <c:v>0.78234599999999999</c:v>
                </c:pt>
                <c:pt idx="14">
                  <c:v>0.85372300000000001</c:v>
                </c:pt>
                <c:pt idx="15">
                  <c:v>0.84831299999999998</c:v>
                </c:pt>
                <c:pt idx="16">
                  <c:v>0.849908</c:v>
                </c:pt>
                <c:pt idx="17">
                  <c:v>0.84238500000000005</c:v>
                </c:pt>
                <c:pt idx="18">
                  <c:v>0.83214999999999995</c:v>
                </c:pt>
                <c:pt idx="19">
                  <c:v>0.88659500000000002</c:v>
                </c:pt>
                <c:pt idx="20">
                  <c:v>0.81818100000000005</c:v>
                </c:pt>
                <c:pt idx="21">
                  <c:v>0.86146699999999998</c:v>
                </c:pt>
                <c:pt idx="22">
                  <c:v>0.80637599999999998</c:v>
                </c:pt>
                <c:pt idx="23">
                  <c:v>0.76025399999999999</c:v>
                </c:pt>
                <c:pt idx="24">
                  <c:v>0.80094200000000004</c:v>
                </c:pt>
                <c:pt idx="25">
                  <c:v>0.81490099999999999</c:v>
                </c:pt>
                <c:pt idx="26">
                  <c:v>0.80452800000000002</c:v>
                </c:pt>
                <c:pt idx="27">
                  <c:v>0.80261899999999997</c:v>
                </c:pt>
                <c:pt idx="28">
                  <c:v>0.800593</c:v>
                </c:pt>
                <c:pt idx="29">
                  <c:v>0.861375</c:v>
                </c:pt>
                <c:pt idx="30">
                  <c:v>0.82672500000000004</c:v>
                </c:pt>
                <c:pt idx="31">
                  <c:v>0.834287</c:v>
                </c:pt>
                <c:pt idx="32">
                  <c:v>0.86296799999999996</c:v>
                </c:pt>
                <c:pt idx="33">
                  <c:v>0.81782100000000002</c:v>
                </c:pt>
                <c:pt idx="34">
                  <c:v>0.85922600000000005</c:v>
                </c:pt>
                <c:pt idx="35">
                  <c:v>0.75414000000000003</c:v>
                </c:pt>
                <c:pt idx="36">
                  <c:v>0.8952</c:v>
                </c:pt>
                <c:pt idx="37">
                  <c:v>0.86896099999999998</c:v>
                </c:pt>
                <c:pt idx="38">
                  <c:v>0.86352799999999996</c:v>
                </c:pt>
                <c:pt idx="39">
                  <c:v>0.89647699999999997</c:v>
                </c:pt>
                <c:pt idx="40">
                  <c:v>0.84624299999999997</c:v>
                </c:pt>
              </c:numCache>
            </c:numRef>
          </c:xVal>
          <c:yVal>
            <c:numRef>
              <c:f>'Pivot 44-S Model'!$Q$4:$Q$48</c:f>
              <c:numCache>
                <c:formatCode>0.00</c:formatCode>
                <c:ptCount val="41"/>
                <c:pt idx="0">
                  <c:v>44.192999999999998</c:v>
                </c:pt>
                <c:pt idx="1">
                  <c:v>48.59</c:v>
                </c:pt>
                <c:pt idx="2">
                  <c:v>45.356997999999997</c:v>
                </c:pt>
                <c:pt idx="3">
                  <c:v>44.457000000000001</c:v>
                </c:pt>
                <c:pt idx="4">
                  <c:v>39.896999000000001</c:v>
                </c:pt>
                <c:pt idx="5">
                  <c:v>47.576999000000001</c:v>
                </c:pt>
                <c:pt idx="6">
                  <c:v>38.457000000000001</c:v>
                </c:pt>
                <c:pt idx="7">
                  <c:v>39.536997999999997</c:v>
                </c:pt>
                <c:pt idx="8">
                  <c:v>45.533000000000001</c:v>
                </c:pt>
                <c:pt idx="9">
                  <c:v>27.6</c:v>
                </c:pt>
                <c:pt idx="10">
                  <c:v>40.819999000000003</c:v>
                </c:pt>
                <c:pt idx="11">
                  <c:v>47.592998000000001</c:v>
                </c:pt>
                <c:pt idx="12">
                  <c:v>44.033000000000001</c:v>
                </c:pt>
                <c:pt idx="13">
                  <c:v>30.899999000000001</c:v>
                </c:pt>
                <c:pt idx="14">
                  <c:v>36.812998999999998</c:v>
                </c:pt>
                <c:pt idx="15">
                  <c:v>35.959999000000003</c:v>
                </c:pt>
                <c:pt idx="16">
                  <c:v>43.650001000000003</c:v>
                </c:pt>
                <c:pt idx="17">
                  <c:v>43.227001000000001</c:v>
                </c:pt>
                <c:pt idx="18">
                  <c:v>42.803001000000002</c:v>
                </c:pt>
                <c:pt idx="19">
                  <c:v>49.743000000000002</c:v>
                </c:pt>
                <c:pt idx="20">
                  <c:v>38.233001000000002</c:v>
                </c:pt>
                <c:pt idx="21">
                  <c:v>48.740000999999999</c:v>
                </c:pt>
                <c:pt idx="22">
                  <c:v>41.299999</c:v>
                </c:pt>
                <c:pt idx="23">
                  <c:v>45.283000000000001</c:v>
                </c:pt>
                <c:pt idx="24">
                  <c:v>34.200000000000003</c:v>
                </c:pt>
                <c:pt idx="25">
                  <c:v>40.053001000000002</c:v>
                </c:pt>
                <c:pt idx="26">
                  <c:v>37.533000000000001</c:v>
                </c:pt>
                <c:pt idx="27">
                  <c:v>29.809999000000001</c:v>
                </c:pt>
                <c:pt idx="28">
                  <c:v>34.666998999999997</c:v>
                </c:pt>
                <c:pt idx="29">
                  <c:v>50.266998000000001</c:v>
                </c:pt>
                <c:pt idx="30">
                  <c:v>38.159998999999999</c:v>
                </c:pt>
                <c:pt idx="31">
                  <c:v>39.840000000000003</c:v>
                </c:pt>
                <c:pt idx="32">
                  <c:v>62.666998999999997</c:v>
                </c:pt>
                <c:pt idx="33">
                  <c:v>42.387000999999998</c:v>
                </c:pt>
                <c:pt idx="34">
                  <c:v>39.747000999999997</c:v>
                </c:pt>
                <c:pt idx="35">
                  <c:v>35.966999000000001</c:v>
                </c:pt>
                <c:pt idx="36">
                  <c:v>56.123001000000002</c:v>
                </c:pt>
                <c:pt idx="37">
                  <c:v>42.279997999999999</c:v>
                </c:pt>
                <c:pt idx="38">
                  <c:v>52.45</c:v>
                </c:pt>
                <c:pt idx="39">
                  <c:v>52.952998999999998</c:v>
                </c:pt>
                <c:pt idx="40">
                  <c:v>41.7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92848"/>
        <c:axId val="384994024"/>
      </c:scatterChart>
      <c:valAx>
        <c:axId val="384992848"/>
        <c:scaling>
          <c:orientation val="minMax"/>
          <c:max val="0.91"/>
          <c:min val="0.7400000000000001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NDVI</a:t>
                </a:r>
              </a:p>
            </c:rich>
          </c:tx>
          <c:layout>
            <c:manualLayout>
              <c:xMode val="edge"/>
              <c:yMode val="edge"/>
              <c:x val="0.49854202267269782"/>
              <c:y val="0.894351851851851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94024"/>
        <c:crosses val="autoZero"/>
        <c:crossBetween val="midCat"/>
        <c:majorUnit val="5.000000000000001E-2"/>
      </c:valAx>
      <c:valAx>
        <c:axId val="384994024"/>
        <c:scaling>
          <c:orientation val="minMax"/>
          <c:max val="70"/>
          <c:min val="18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2.2399508572066788E-2"/>
              <c:y val="0.288823272090988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92848"/>
        <c:crosses val="autoZero"/>
        <c:crossBetween val="midCat"/>
        <c:majorUnit val="8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SENTINEL 68-S </a:t>
            </a:r>
          </a:p>
        </c:rich>
      </c:tx>
      <c:layout>
        <c:manualLayout>
          <c:xMode val="edge"/>
          <c:yMode val="edge"/>
          <c:x val="0.23223380243089581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solidFill>
                <a:srgbClr val="C00000"/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391518512564492"/>
                  <c:y val="-0.35576990376202977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44-S Model'!$P$4:$P$48</c:f>
              <c:numCache>
                <c:formatCode>0.00</c:formatCode>
                <c:ptCount val="41"/>
                <c:pt idx="0">
                  <c:v>0.55151499999999998</c:v>
                </c:pt>
                <c:pt idx="1">
                  <c:v>0.55315300000000001</c:v>
                </c:pt>
                <c:pt idx="2">
                  <c:v>0.52144800000000002</c:v>
                </c:pt>
                <c:pt idx="3">
                  <c:v>0.57598199999999999</c:v>
                </c:pt>
                <c:pt idx="4">
                  <c:v>0.44559300000000002</c:v>
                </c:pt>
                <c:pt idx="5">
                  <c:v>0.495479</c:v>
                </c:pt>
                <c:pt idx="6">
                  <c:v>0.48210399999999998</c:v>
                </c:pt>
                <c:pt idx="7">
                  <c:v>0.511347</c:v>
                </c:pt>
                <c:pt idx="8">
                  <c:v>0.57553799999999999</c:v>
                </c:pt>
                <c:pt idx="9">
                  <c:v>0.47195900000000002</c:v>
                </c:pt>
                <c:pt idx="10">
                  <c:v>0.47481600000000002</c:v>
                </c:pt>
                <c:pt idx="11">
                  <c:v>0.56320300000000001</c:v>
                </c:pt>
                <c:pt idx="12">
                  <c:v>0.53549100000000005</c:v>
                </c:pt>
                <c:pt idx="13">
                  <c:v>0.49502699999999999</c:v>
                </c:pt>
                <c:pt idx="14">
                  <c:v>0.54965699999999995</c:v>
                </c:pt>
                <c:pt idx="15">
                  <c:v>0.54158499999999998</c:v>
                </c:pt>
                <c:pt idx="16">
                  <c:v>0.55141300000000004</c:v>
                </c:pt>
                <c:pt idx="17">
                  <c:v>0.54202799999999995</c:v>
                </c:pt>
                <c:pt idx="18">
                  <c:v>0.55042400000000002</c:v>
                </c:pt>
                <c:pt idx="19">
                  <c:v>0.59278299999999995</c:v>
                </c:pt>
                <c:pt idx="20">
                  <c:v>0.51893100000000003</c:v>
                </c:pt>
                <c:pt idx="21">
                  <c:v>0.56608199999999997</c:v>
                </c:pt>
                <c:pt idx="22">
                  <c:v>0.49384600000000001</c:v>
                </c:pt>
                <c:pt idx="23">
                  <c:v>0.46655600000000003</c:v>
                </c:pt>
                <c:pt idx="24">
                  <c:v>0.50348499999999996</c:v>
                </c:pt>
                <c:pt idx="25">
                  <c:v>0.52980099999999997</c:v>
                </c:pt>
                <c:pt idx="26">
                  <c:v>0.49599399999999999</c:v>
                </c:pt>
                <c:pt idx="27">
                  <c:v>0.477182</c:v>
                </c:pt>
                <c:pt idx="28">
                  <c:v>0.483512</c:v>
                </c:pt>
                <c:pt idx="29">
                  <c:v>0.55626399999999998</c:v>
                </c:pt>
                <c:pt idx="30">
                  <c:v>0.50237900000000002</c:v>
                </c:pt>
                <c:pt idx="31">
                  <c:v>0.52964500000000003</c:v>
                </c:pt>
                <c:pt idx="32">
                  <c:v>0.548628</c:v>
                </c:pt>
                <c:pt idx="33">
                  <c:v>0.50808399999999998</c:v>
                </c:pt>
                <c:pt idx="34">
                  <c:v>0.53653899999999999</c:v>
                </c:pt>
                <c:pt idx="35">
                  <c:v>0.436363</c:v>
                </c:pt>
                <c:pt idx="36">
                  <c:v>0.60369799999999996</c:v>
                </c:pt>
                <c:pt idx="37">
                  <c:v>0.54580300000000004</c:v>
                </c:pt>
                <c:pt idx="38">
                  <c:v>0.55773799999999996</c:v>
                </c:pt>
                <c:pt idx="39">
                  <c:v>0.61174099999999998</c:v>
                </c:pt>
                <c:pt idx="40">
                  <c:v>0.51567499999999999</c:v>
                </c:pt>
              </c:numCache>
            </c:numRef>
          </c:xVal>
          <c:yVal>
            <c:numRef>
              <c:f>'Pivot 44-S Model'!$Q$4:$Q$48</c:f>
              <c:numCache>
                <c:formatCode>0.00</c:formatCode>
                <c:ptCount val="41"/>
                <c:pt idx="0">
                  <c:v>44.192999999999998</c:v>
                </c:pt>
                <c:pt idx="1">
                  <c:v>48.59</c:v>
                </c:pt>
                <c:pt idx="2">
                  <c:v>45.356997999999997</c:v>
                </c:pt>
                <c:pt idx="3">
                  <c:v>44.457000000000001</c:v>
                </c:pt>
                <c:pt idx="4">
                  <c:v>39.896999000000001</c:v>
                </c:pt>
                <c:pt idx="5">
                  <c:v>47.576999000000001</c:v>
                </c:pt>
                <c:pt idx="6">
                  <c:v>38.457000000000001</c:v>
                </c:pt>
                <c:pt idx="7">
                  <c:v>39.536997999999997</c:v>
                </c:pt>
                <c:pt idx="8">
                  <c:v>45.533000000000001</c:v>
                </c:pt>
                <c:pt idx="9">
                  <c:v>27.6</c:v>
                </c:pt>
                <c:pt idx="10">
                  <c:v>40.819999000000003</c:v>
                </c:pt>
                <c:pt idx="11">
                  <c:v>47.592998000000001</c:v>
                </c:pt>
                <c:pt idx="12">
                  <c:v>44.033000000000001</c:v>
                </c:pt>
                <c:pt idx="13">
                  <c:v>30.899999000000001</c:v>
                </c:pt>
                <c:pt idx="14">
                  <c:v>36.812998999999998</c:v>
                </c:pt>
                <c:pt idx="15">
                  <c:v>35.959999000000003</c:v>
                </c:pt>
                <c:pt idx="16">
                  <c:v>43.650001000000003</c:v>
                </c:pt>
                <c:pt idx="17">
                  <c:v>43.227001000000001</c:v>
                </c:pt>
                <c:pt idx="18">
                  <c:v>42.803001000000002</c:v>
                </c:pt>
                <c:pt idx="19">
                  <c:v>49.743000000000002</c:v>
                </c:pt>
                <c:pt idx="20">
                  <c:v>38.233001000000002</c:v>
                </c:pt>
                <c:pt idx="21">
                  <c:v>48.740000999999999</c:v>
                </c:pt>
                <c:pt idx="22">
                  <c:v>41.299999</c:v>
                </c:pt>
                <c:pt idx="23">
                  <c:v>45.283000000000001</c:v>
                </c:pt>
                <c:pt idx="24">
                  <c:v>34.200000000000003</c:v>
                </c:pt>
                <c:pt idx="25">
                  <c:v>40.053001000000002</c:v>
                </c:pt>
                <c:pt idx="26">
                  <c:v>37.533000000000001</c:v>
                </c:pt>
                <c:pt idx="27">
                  <c:v>29.809999000000001</c:v>
                </c:pt>
                <c:pt idx="28">
                  <c:v>34.666998999999997</c:v>
                </c:pt>
                <c:pt idx="29">
                  <c:v>50.266998000000001</c:v>
                </c:pt>
                <c:pt idx="30">
                  <c:v>38.159998999999999</c:v>
                </c:pt>
                <c:pt idx="31">
                  <c:v>39.840000000000003</c:v>
                </c:pt>
                <c:pt idx="32">
                  <c:v>62.666998999999997</c:v>
                </c:pt>
                <c:pt idx="33">
                  <c:v>42.387000999999998</c:v>
                </c:pt>
                <c:pt idx="34">
                  <c:v>39.747000999999997</c:v>
                </c:pt>
                <c:pt idx="35">
                  <c:v>35.966999000000001</c:v>
                </c:pt>
                <c:pt idx="36">
                  <c:v>56.123001000000002</c:v>
                </c:pt>
                <c:pt idx="37">
                  <c:v>42.279997999999999</c:v>
                </c:pt>
                <c:pt idx="38">
                  <c:v>52.45</c:v>
                </c:pt>
                <c:pt idx="39">
                  <c:v>52.952998999999998</c:v>
                </c:pt>
                <c:pt idx="40">
                  <c:v>41.7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92064"/>
        <c:axId val="384998728"/>
      </c:scatterChart>
      <c:valAx>
        <c:axId val="384992064"/>
        <c:scaling>
          <c:orientation val="minMax"/>
          <c:max val="0.63000000000000012"/>
          <c:min val="0.43000000000000005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SAVI</a:t>
                </a:r>
              </a:p>
            </c:rich>
          </c:tx>
          <c:layout>
            <c:manualLayout>
              <c:xMode val="edge"/>
              <c:yMode val="edge"/>
              <c:x val="0.49854202267269782"/>
              <c:y val="0.90361111111111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98728"/>
        <c:crosses val="autoZero"/>
        <c:crossBetween val="midCat"/>
      </c:valAx>
      <c:valAx>
        <c:axId val="384998728"/>
        <c:scaling>
          <c:orientation val="minMax"/>
          <c:max val="70"/>
          <c:min val="22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2.2399508572066788E-2"/>
              <c:y val="0.27956401283172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92064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Pivot 44-S</a:t>
            </a:r>
          </a:p>
        </c:rich>
      </c:tx>
      <c:layout>
        <c:manualLayout>
          <c:xMode val="edge"/>
          <c:yMode val="edge"/>
          <c:x val="0.3055505886101258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42427417612753"/>
          <c:y val="0.17171296296296296"/>
          <c:w val="0.753151451647745"/>
          <c:h val="0.61968321668124826"/>
        </c:manualLayout>
      </c:layout>
      <c:scatterChart>
        <c:scatterStyle val="lineMarker"/>
        <c:varyColors val="0"/>
        <c:ser>
          <c:idx val="0"/>
          <c:order val="0"/>
          <c:tx>
            <c:v>CSAVI</c:v>
          </c:tx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8.7838015617465182E-3"/>
                  <c:y val="-5.527121609798775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44-S Validation'!$Q$4:$Q$18</c:f>
              <c:numCache>
                <c:formatCode>0.00</c:formatCode>
                <c:ptCount val="15"/>
                <c:pt idx="0">
                  <c:v>42.240000999999999</c:v>
                </c:pt>
                <c:pt idx="1">
                  <c:v>41.599997999999999</c:v>
                </c:pt>
                <c:pt idx="2">
                  <c:v>34</c:v>
                </c:pt>
                <c:pt idx="3">
                  <c:v>41.972999000000002</c:v>
                </c:pt>
                <c:pt idx="4">
                  <c:v>26.202998999999998</c:v>
                </c:pt>
                <c:pt idx="5">
                  <c:v>31.062999000000001</c:v>
                </c:pt>
                <c:pt idx="6">
                  <c:v>52.049999</c:v>
                </c:pt>
                <c:pt idx="7">
                  <c:v>35.932997999999998</c:v>
                </c:pt>
                <c:pt idx="8">
                  <c:v>51.099997999999999</c:v>
                </c:pt>
                <c:pt idx="9">
                  <c:v>50.682997999999998</c:v>
                </c:pt>
                <c:pt idx="10">
                  <c:v>46.349997999999999</c:v>
                </c:pt>
                <c:pt idx="11">
                  <c:v>58</c:v>
                </c:pt>
                <c:pt idx="12">
                  <c:v>43.876998</c:v>
                </c:pt>
                <c:pt idx="13">
                  <c:v>38.332999999999998</c:v>
                </c:pt>
                <c:pt idx="14">
                  <c:v>47.993000000000002</c:v>
                </c:pt>
              </c:numCache>
            </c:numRef>
          </c:xVal>
          <c:yVal>
            <c:numRef>
              <c:f>'Pivot 44-S Validation'!$F$4:$F$18</c:f>
              <c:numCache>
                <c:formatCode>0.00</c:formatCode>
                <c:ptCount val="15"/>
                <c:pt idx="0">
                  <c:v>47.111370000000001</c:v>
                </c:pt>
                <c:pt idx="1">
                  <c:v>47.348621000000001</c:v>
                </c:pt>
                <c:pt idx="2">
                  <c:v>43.654071000000002</c:v>
                </c:pt>
                <c:pt idx="3">
                  <c:v>45.004665000000003</c:v>
                </c:pt>
                <c:pt idx="4">
                  <c:v>36.042583</c:v>
                </c:pt>
                <c:pt idx="5">
                  <c:v>34.678089</c:v>
                </c:pt>
                <c:pt idx="6">
                  <c:v>45.808506000000001</c:v>
                </c:pt>
                <c:pt idx="7">
                  <c:v>43.924410999999999</c:v>
                </c:pt>
                <c:pt idx="8">
                  <c:v>47.945880000000002</c:v>
                </c:pt>
                <c:pt idx="9">
                  <c:v>41.666834999999999</c:v>
                </c:pt>
                <c:pt idx="10">
                  <c:v>38.359737000000003</c:v>
                </c:pt>
                <c:pt idx="11">
                  <c:v>48.183321999999997</c:v>
                </c:pt>
                <c:pt idx="12">
                  <c:v>38.322406000000001</c:v>
                </c:pt>
                <c:pt idx="13">
                  <c:v>37.795580999999999</c:v>
                </c:pt>
                <c:pt idx="14">
                  <c:v>49.814304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97160"/>
        <c:axId val="384995592"/>
      </c:scatterChart>
      <c:valAx>
        <c:axId val="384997160"/>
        <c:scaling>
          <c:orientation val="minMax"/>
          <c:min val="25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Measured Yield (ton/ha)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crossAx val="384995592"/>
        <c:crosses val="autoZero"/>
        <c:crossBetween val="midCat"/>
      </c:valAx>
      <c:valAx>
        <c:axId val="38499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Estimated Yield ton/ha (CSAVI)</a:t>
                </a:r>
              </a:p>
            </c:rich>
          </c:tx>
          <c:layout>
            <c:manualLayout>
              <c:xMode val="edge"/>
              <c:yMode val="edge"/>
              <c:x val="1.4040108721295439E-2"/>
              <c:y val="0.20716790609507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971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61099270898385949"/>
          <c:y val="3.2985564304461902E-2"/>
          <c:w val="0.35449015643365894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Pivot 44-S</a:t>
            </a:r>
          </a:p>
        </c:rich>
      </c:tx>
      <c:layout>
        <c:manualLayout>
          <c:xMode val="edge"/>
          <c:yMode val="edge"/>
          <c:x val="0.38812830315668073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42427417612753"/>
          <c:y val="0.17171296296296296"/>
          <c:w val="0.753151451647745"/>
          <c:h val="0.61968321668124826"/>
        </c:manualLayout>
      </c:layout>
      <c:scatterChart>
        <c:scatterStyle val="lineMarker"/>
        <c:varyColors val="0"/>
        <c:ser>
          <c:idx val="0"/>
          <c:order val="0"/>
          <c:tx>
            <c:v>NDVI</c:v>
          </c:tx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8.7838015617465182E-3"/>
                  <c:y val="-5.527121609798775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44-S Validation'!$Q$4:$Q$18</c:f>
              <c:numCache>
                <c:formatCode>0.00</c:formatCode>
                <c:ptCount val="15"/>
                <c:pt idx="0">
                  <c:v>42.240000999999999</c:v>
                </c:pt>
                <c:pt idx="1">
                  <c:v>41.599997999999999</c:v>
                </c:pt>
                <c:pt idx="2">
                  <c:v>34</c:v>
                </c:pt>
                <c:pt idx="3">
                  <c:v>41.972999000000002</c:v>
                </c:pt>
                <c:pt idx="4">
                  <c:v>26.202998999999998</c:v>
                </c:pt>
                <c:pt idx="5">
                  <c:v>31.062999000000001</c:v>
                </c:pt>
                <c:pt idx="6">
                  <c:v>52.049999</c:v>
                </c:pt>
                <c:pt idx="7">
                  <c:v>35.932997999999998</c:v>
                </c:pt>
                <c:pt idx="8">
                  <c:v>51.099997999999999</c:v>
                </c:pt>
                <c:pt idx="9">
                  <c:v>50.682997999999998</c:v>
                </c:pt>
                <c:pt idx="10">
                  <c:v>46.349997999999999</c:v>
                </c:pt>
                <c:pt idx="11">
                  <c:v>58</c:v>
                </c:pt>
                <c:pt idx="12">
                  <c:v>43.876998</c:v>
                </c:pt>
                <c:pt idx="13">
                  <c:v>38.332999999999998</c:v>
                </c:pt>
                <c:pt idx="14">
                  <c:v>47.993000000000002</c:v>
                </c:pt>
              </c:numCache>
            </c:numRef>
          </c:xVal>
          <c:yVal>
            <c:numRef>
              <c:f>'Pivot 44-S Validation'!$O$4:$O$18</c:f>
              <c:numCache>
                <c:formatCode>0.00</c:formatCode>
                <c:ptCount val="15"/>
                <c:pt idx="0">
                  <c:v>45.049686000000001</c:v>
                </c:pt>
                <c:pt idx="1">
                  <c:v>46.909770000000002</c:v>
                </c:pt>
                <c:pt idx="2">
                  <c:v>46.252727</c:v>
                </c:pt>
                <c:pt idx="3">
                  <c:v>43.451053000000002</c:v>
                </c:pt>
                <c:pt idx="4">
                  <c:v>25.954051</c:v>
                </c:pt>
                <c:pt idx="5">
                  <c:v>27.194704999999999</c:v>
                </c:pt>
                <c:pt idx="6">
                  <c:v>47.936518999999997</c:v>
                </c:pt>
                <c:pt idx="7">
                  <c:v>45.750475999999999</c:v>
                </c:pt>
                <c:pt idx="8">
                  <c:v>46.806583000000003</c:v>
                </c:pt>
                <c:pt idx="9">
                  <c:v>40.610621999999999</c:v>
                </c:pt>
                <c:pt idx="10">
                  <c:v>37.119022000000001</c:v>
                </c:pt>
                <c:pt idx="11">
                  <c:v>49.444423</c:v>
                </c:pt>
                <c:pt idx="12">
                  <c:v>36.628962999999999</c:v>
                </c:pt>
                <c:pt idx="13">
                  <c:v>36.598498999999997</c:v>
                </c:pt>
                <c:pt idx="14">
                  <c:v>48.290134000000002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97944"/>
        <c:axId val="384991280"/>
      </c:scatterChart>
      <c:valAx>
        <c:axId val="384997944"/>
        <c:scaling>
          <c:orientation val="minMax"/>
          <c:min val="25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Measured Yield (ton/ha)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91280"/>
        <c:crosses val="autoZero"/>
        <c:crossBetween val="midCat"/>
      </c:valAx>
      <c:valAx>
        <c:axId val="38499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Estimated Yield ton/ha (CSAVI)</a:t>
                </a:r>
              </a:p>
            </c:rich>
          </c:tx>
          <c:layout>
            <c:manualLayout>
              <c:xMode val="edge"/>
              <c:yMode val="edge"/>
              <c:x val="1.4040108721295439E-2"/>
              <c:y val="0.20716790609507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97944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Pivot 44-S</a:t>
            </a:r>
          </a:p>
        </c:rich>
      </c:tx>
      <c:layout>
        <c:manualLayout>
          <c:xMode val="edge"/>
          <c:yMode val="edge"/>
          <c:x val="0.3055505886101258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42427417612753"/>
          <c:y val="0.17171296296296296"/>
          <c:w val="0.753151451647745"/>
          <c:h val="0.61968321668124826"/>
        </c:manualLayout>
      </c:layout>
      <c:scatterChart>
        <c:scatterStyle val="lineMarker"/>
        <c:varyColors val="0"/>
        <c:ser>
          <c:idx val="1"/>
          <c:order val="0"/>
          <c:tx>
            <c:v>SAVI - 11 Feb"</c:v>
          </c:tx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2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317886116627294"/>
                  <c:y val="0.1095993729950422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44-S Validation'!$Q$4:$Q$18</c:f>
              <c:numCache>
                <c:formatCode>0.00</c:formatCode>
                <c:ptCount val="15"/>
                <c:pt idx="0">
                  <c:v>42.240000999999999</c:v>
                </c:pt>
                <c:pt idx="1">
                  <c:v>41.599997999999999</c:v>
                </c:pt>
                <c:pt idx="2">
                  <c:v>34</c:v>
                </c:pt>
                <c:pt idx="3">
                  <c:v>41.972999000000002</c:v>
                </c:pt>
                <c:pt idx="4">
                  <c:v>26.202998999999998</c:v>
                </c:pt>
                <c:pt idx="5">
                  <c:v>31.062999000000001</c:v>
                </c:pt>
                <c:pt idx="6">
                  <c:v>52.049999</c:v>
                </c:pt>
                <c:pt idx="7">
                  <c:v>35.932997999999998</c:v>
                </c:pt>
                <c:pt idx="8">
                  <c:v>51.099997999999999</c:v>
                </c:pt>
                <c:pt idx="9">
                  <c:v>50.682997999999998</c:v>
                </c:pt>
                <c:pt idx="10">
                  <c:v>46.349997999999999</c:v>
                </c:pt>
                <c:pt idx="11">
                  <c:v>58</c:v>
                </c:pt>
                <c:pt idx="12">
                  <c:v>43.876998</c:v>
                </c:pt>
                <c:pt idx="13">
                  <c:v>38.332999999999998</c:v>
                </c:pt>
                <c:pt idx="14">
                  <c:v>47.993000000000002</c:v>
                </c:pt>
              </c:numCache>
            </c:numRef>
          </c:xVal>
          <c:yVal>
            <c:numRef>
              <c:f>'Pivot 44-S Validation'!$L$4:$L$18</c:f>
              <c:numCache>
                <c:formatCode>0.00</c:formatCode>
                <c:ptCount val="15"/>
                <c:pt idx="0">
                  <c:v>46.666007999999998</c:v>
                </c:pt>
                <c:pt idx="1">
                  <c:v>46.572471</c:v>
                </c:pt>
                <c:pt idx="2">
                  <c:v>42.701121999999998</c:v>
                </c:pt>
                <c:pt idx="3">
                  <c:v>43.746521000000001</c:v>
                </c:pt>
                <c:pt idx="4">
                  <c:v>37.111251000000003</c:v>
                </c:pt>
                <c:pt idx="5">
                  <c:v>36.201751000000002</c:v>
                </c:pt>
                <c:pt idx="6">
                  <c:v>44.797611000000003</c:v>
                </c:pt>
                <c:pt idx="7">
                  <c:v>43.519911999999998</c:v>
                </c:pt>
                <c:pt idx="8">
                  <c:v>47.716437999999997</c:v>
                </c:pt>
                <c:pt idx="9">
                  <c:v>42.749941999999997</c:v>
                </c:pt>
                <c:pt idx="10">
                  <c:v>39.168456999999997</c:v>
                </c:pt>
                <c:pt idx="11">
                  <c:v>47.531424999999999</c:v>
                </c:pt>
                <c:pt idx="12">
                  <c:v>37.788814000000002</c:v>
                </c:pt>
                <c:pt idx="13">
                  <c:v>37.631591</c:v>
                </c:pt>
                <c:pt idx="14">
                  <c:v>48.221713999999999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842840"/>
        <c:axId val="383844408"/>
      </c:scatterChart>
      <c:valAx>
        <c:axId val="383842840"/>
        <c:scaling>
          <c:orientation val="minMax"/>
          <c:min val="25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Measured Yield (ton/ha)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crossAx val="383844408"/>
        <c:crosses val="autoZero"/>
        <c:crossBetween val="midCat"/>
      </c:valAx>
      <c:valAx>
        <c:axId val="38384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Estimated Yield ton/ha (CSAVI)</a:t>
                </a:r>
              </a:p>
            </c:rich>
          </c:tx>
          <c:layout>
            <c:manualLayout>
              <c:xMode val="edge"/>
              <c:yMode val="edge"/>
              <c:x val="1.4040108721295439E-2"/>
              <c:y val="0.20716790609507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4284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61099270898385949"/>
          <c:y val="3.2985564304461902E-2"/>
          <c:w val="0.35449015643365894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Pivot 44-S</a:t>
            </a:r>
          </a:p>
        </c:rich>
      </c:tx>
      <c:layout>
        <c:manualLayout>
          <c:xMode val="edge"/>
          <c:yMode val="edge"/>
          <c:x val="0.38812830315668073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42427417612753"/>
          <c:y val="0.17171296296296296"/>
          <c:w val="0.753151451647745"/>
          <c:h val="0.61968321668124826"/>
        </c:manualLayout>
      </c:layout>
      <c:scatterChart>
        <c:scatterStyle val="lineMarker"/>
        <c:varyColors val="0"/>
        <c:ser>
          <c:idx val="1"/>
          <c:order val="0"/>
          <c:tx>
            <c:v>SAVI</c:v>
          </c:tx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2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3554214463869882"/>
                  <c:y val="0.11510134149897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44-S Validation'!$Q$4:$Q$18</c:f>
              <c:numCache>
                <c:formatCode>0.00</c:formatCode>
                <c:ptCount val="15"/>
                <c:pt idx="0">
                  <c:v>42.240000999999999</c:v>
                </c:pt>
                <c:pt idx="1">
                  <c:v>41.599997999999999</c:v>
                </c:pt>
                <c:pt idx="2">
                  <c:v>34</c:v>
                </c:pt>
                <c:pt idx="3">
                  <c:v>41.972999000000002</c:v>
                </c:pt>
                <c:pt idx="4">
                  <c:v>26.202998999999998</c:v>
                </c:pt>
                <c:pt idx="5">
                  <c:v>31.062999000000001</c:v>
                </c:pt>
                <c:pt idx="6">
                  <c:v>52.049999</c:v>
                </c:pt>
                <c:pt idx="7">
                  <c:v>35.932997999999998</c:v>
                </c:pt>
                <c:pt idx="8">
                  <c:v>51.099997999999999</c:v>
                </c:pt>
                <c:pt idx="9">
                  <c:v>50.682997999999998</c:v>
                </c:pt>
                <c:pt idx="10">
                  <c:v>46.349997999999999</c:v>
                </c:pt>
                <c:pt idx="11">
                  <c:v>58</c:v>
                </c:pt>
                <c:pt idx="12">
                  <c:v>43.876998</c:v>
                </c:pt>
                <c:pt idx="13">
                  <c:v>38.332999999999998</c:v>
                </c:pt>
                <c:pt idx="14">
                  <c:v>47.993000000000002</c:v>
                </c:pt>
              </c:numCache>
            </c:numRef>
          </c:xVal>
          <c:yVal>
            <c:numRef>
              <c:f>'Pivot 44-S Validation'!$P$4:$P$18</c:f>
              <c:numCache>
                <c:formatCode>0.00</c:formatCode>
                <c:ptCount val="15"/>
                <c:pt idx="0">
                  <c:v>46.937193999999998</c:v>
                </c:pt>
                <c:pt idx="1">
                  <c:v>47.034300999999999</c:v>
                </c:pt>
                <c:pt idx="2">
                  <c:v>43.544691999999998</c:v>
                </c:pt>
                <c:pt idx="3">
                  <c:v>43.444918999999999</c:v>
                </c:pt>
                <c:pt idx="4">
                  <c:v>29.315269000000001</c:v>
                </c:pt>
                <c:pt idx="5">
                  <c:v>31.508399000000001</c:v>
                </c:pt>
                <c:pt idx="6">
                  <c:v>45.952444999999997</c:v>
                </c:pt>
                <c:pt idx="7">
                  <c:v>44.531311000000002</c:v>
                </c:pt>
                <c:pt idx="8">
                  <c:v>49.522644</c:v>
                </c:pt>
                <c:pt idx="9">
                  <c:v>40.951179000000003</c:v>
                </c:pt>
                <c:pt idx="10">
                  <c:v>38.066623</c:v>
                </c:pt>
                <c:pt idx="11">
                  <c:v>49.618834999999997</c:v>
                </c:pt>
                <c:pt idx="12">
                  <c:v>36.438766000000001</c:v>
                </c:pt>
                <c:pt idx="13">
                  <c:v>35.362991000000001</c:v>
                </c:pt>
                <c:pt idx="14">
                  <c:v>48.703422000000003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846760"/>
        <c:axId val="383840096"/>
      </c:scatterChart>
      <c:valAx>
        <c:axId val="383846760"/>
        <c:scaling>
          <c:orientation val="minMax"/>
          <c:min val="25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Measured Yield (ton/ha)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crossAx val="383840096"/>
        <c:crosses val="autoZero"/>
        <c:crossBetween val="midCat"/>
      </c:valAx>
      <c:valAx>
        <c:axId val="38384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Estimated Yield ton/ha (CSAVI)</a:t>
                </a:r>
              </a:p>
            </c:rich>
          </c:tx>
          <c:layout>
            <c:manualLayout>
              <c:xMode val="edge"/>
              <c:yMode val="edge"/>
              <c:x val="1.4040108721295439E-2"/>
              <c:y val="0.20716790609507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467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65228156188802533"/>
          <c:y val="3.2985564304461902E-2"/>
          <c:w val="0.31320143885687424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67-S (11</a:t>
            </a:r>
            <a:r>
              <a:rPr lang="en-US" baseline="0">
                <a:solidFill>
                  <a:schemeClr val="tx2"/>
                </a:solidFill>
                <a:latin typeface="+mj-lt"/>
              </a:rPr>
              <a:t> FEB</a:t>
            </a:r>
            <a:r>
              <a:rPr lang="en-US">
                <a:solidFill>
                  <a:schemeClr val="tx2"/>
                </a:solidFill>
                <a:latin typeface="+mj-lt"/>
              </a:rPr>
              <a:t>)</a:t>
            </a:r>
          </a:p>
        </c:rich>
      </c:tx>
      <c:layout>
        <c:manualLayout>
          <c:xMode val="edge"/>
          <c:yMode val="edge"/>
          <c:x val="0.35191690400402081"/>
          <c:y val="1.38888888888888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2.083900150779025E-2"/>
                  <c:y val="-0.1805216535433071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006261238621768"/>
                  <c:y val="-0.25459572761738114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67-S Model'!$H$4:$H$48</c:f>
              <c:numCache>
                <c:formatCode>0.00</c:formatCode>
                <c:ptCount val="45"/>
                <c:pt idx="0">
                  <c:v>0.62605</c:v>
                </c:pt>
                <c:pt idx="1">
                  <c:v>0.60853800000000002</c:v>
                </c:pt>
                <c:pt idx="2">
                  <c:v>0.68313500000000005</c:v>
                </c:pt>
                <c:pt idx="3">
                  <c:v>0.55528100000000002</c:v>
                </c:pt>
                <c:pt idx="4">
                  <c:v>0.35580800000000001</c:v>
                </c:pt>
                <c:pt idx="5">
                  <c:v>0.66920000000000002</c:v>
                </c:pt>
                <c:pt idx="6">
                  <c:v>0.70138500000000004</c:v>
                </c:pt>
                <c:pt idx="7">
                  <c:v>0.62266900000000003</c:v>
                </c:pt>
                <c:pt idx="8">
                  <c:v>0.73529999999999995</c:v>
                </c:pt>
                <c:pt idx="9">
                  <c:v>0.720723</c:v>
                </c:pt>
                <c:pt idx="10">
                  <c:v>0.29372700000000002</c:v>
                </c:pt>
                <c:pt idx="11">
                  <c:v>0.294823</c:v>
                </c:pt>
                <c:pt idx="12">
                  <c:v>0.31182599999999999</c:v>
                </c:pt>
                <c:pt idx="13">
                  <c:v>0.63720399999999999</c:v>
                </c:pt>
                <c:pt idx="14">
                  <c:v>0.69428599999999996</c:v>
                </c:pt>
                <c:pt idx="15">
                  <c:v>0.73829900000000004</c:v>
                </c:pt>
                <c:pt idx="16">
                  <c:v>0.72812100000000002</c:v>
                </c:pt>
                <c:pt idx="17">
                  <c:v>0.73588699999999996</c:v>
                </c:pt>
                <c:pt idx="18">
                  <c:v>0.690743</c:v>
                </c:pt>
                <c:pt idx="19">
                  <c:v>0.62127600000000005</c:v>
                </c:pt>
                <c:pt idx="20">
                  <c:v>0.30498900000000001</c:v>
                </c:pt>
                <c:pt idx="21">
                  <c:v>0.636826</c:v>
                </c:pt>
                <c:pt idx="22">
                  <c:v>0.67916399999999999</c:v>
                </c:pt>
                <c:pt idx="23">
                  <c:v>0.70243599999999995</c:v>
                </c:pt>
                <c:pt idx="24">
                  <c:v>0.65225900000000003</c:v>
                </c:pt>
                <c:pt idx="25">
                  <c:v>0.69839399999999996</c:v>
                </c:pt>
                <c:pt idx="26">
                  <c:v>0.63698699999999997</c:v>
                </c:pt>
                <c:pt idx="27">
                  <c:v>0.32910299999999998</c:v>
                </c:pt>
                <c:pt idx="28">
                  <c:v>0.65466599999999997</c:v>
                </c:pt>
                <c:pt idx="29">
                  <c:v>0.31801200000000002</c:v>
                </c:pt>
                <c:pt idx="30">
                  <c:v>0.61121300000000001</c:v>
                </c:pt>
                <c:pt idx="31">
                  <c:v>0.64338399999999996</c:v>
                </c:pt>
                <c:pt idx="32">
                  <c:v>0.66233699999999995</c:v>
                </c:pt>
                <c:pt idx="33">
                  <c:v>0.57965999999999995</c:v>
                </c:pt>
                <c:pt idx="34">
                  <c:v>0.63431599999999999</c:v>
                </c:pt>
                <c:pt idx="35">
                  <c:v>0.62198699999999996</c:v>
                </c:pt>
                <c:pt idx="36">
                  <c:v>0.69917200000000002</c:v>
                </c:pt>
                <c:pt idx="37">
                  <c:v>0.60078900000000002</c:v>
                </c:pt>
                <c:pt idx="38">
                  <c:v>0.30323299999999997</c:v>
                </c:pt>
                <c:pt idx="39">
                  <c:v>0.33766800000000002</c:v>
                </c:pt>
                <c:pt idx="40">
                  <c:v>0.51190899999999995</c:v>
                </c:pt>
                <c:pt idx="41">
                  <c:v>0.31473299999999998</c:v>
                </c:pt>
                <c:pt idx="42">
                  <c:v>0.71570699999999998</c:v>
                </c:pt>
                <c:pt idx="43">
                  <c:v>0.52369900000000003</c:v>
                </c:pt>
                <c:pt idx="44">
                  <c:v>0.47823500000000002</c:v>
                </c:pt>
              </c:numCache>
            </c:numRef>
          </c:xVal>
          <c:yVal>
            <c:numRef>
              <c:f>'Pivot 67-S Model'!$Q$4:$Q$48</c:f>
              <c:numCache>
                <c:formatCode>0.00</c:formatCode>
                <c:ptCount val="45"/>
                <c:pt idx="0">
                  <c:v>42</c:v>
                </c:pt>
                <c:pt idx="1">
                  <c:v>41.169998</c:v>
                </c:pt>
                <c:pt idx="2">
                  <c:v>45.299999</c:v>
                </c:pt>
                <c:pt idx="3">
                  <c:v>9.199999</c:v>
                </c:pt>
                <c:pt idx="4">
                  <c:v>6.4299989999999996</c:v>
                </c:pt>
                <c:pt idx="5">
                  <c:v>43.2</c:v>
                </c:pt>
                <c:pt idx="6">
                  <c:v>42.569999000000003</c:v>
                </c:pt>
                <c:pt idx="7">
                  <c:v>28.1</c:v>
                </c:pt>
                <c:pt idx="8">
                  <c:v>48.45</c:v>
                </c:pt>
                <c:pt idx="9">
                  <c:v>35.450000000000003</c:v>
                </c:pt>
                <c:pt idx="10">
                  <c:v>27.6</c:v>
                </c:pt>
                <c:pt idx="11">
                  <c:v>27.95</c:v>
                </c:pt>
                <c:pt idx="12">
                  <c:v>28.18</c:v>
                </c:pt>
                <c:pt idx="13">
                  <c:v>47.009998000000003</c:v>
                </c:pt>
                <c:pt idx="14">
                  <c:v>38.970001000000003</c:v>
                </c:pt>
                <c:pt idx="15">
                  <c:v>45.549999</c:v>
                </c:pt>
                <c:pt idx="16">
                  <c:v>47.389999000000003</c:v>
                </c:pt>
                <c:pt idx="17">
                  <c:v>40.529997999999999</c:v>
                </c:pt>
                <c:pt idx="18">
                  <c:v>42.880001</c:v>
                </c:pt>
                <c:pt idx="19">
                  <c:v>33.369998000000002</c:v>
                </c:pt>
                <c:pt idx="20">
                  <c:v>21.319998999999999</c:v>
                </c:pt>
                <c:pt idx="21">
                  <c:v>29.319998999999999</c:v>
                </c:pt>
                <c:pt idx="22">
                  <c:v>34.299999</c:v>
                </c:pt>
                <c:pt idx="23">
                  <c:v>42.659998999999999</c:v>
                </c:pt>
                <c:pt idx="24">
                  <c:v>37.139999000000003</c:v>
                </c:pt>
                <c:pt idx="25">
                  <c:v>45.5</c:v>
                </c:pt>
                <c:pt idx="26">
                  <c:v>45.729998999999999</c:v>
                </c:pt>
                <c:pt idx="27">
                  <c:v>24.629999000000002</c:v>
                </c:pt>
                <c:pt idx="28">
                  <c:v>35.939998000000003</c:v>
                </c:pt>
                <c:pt idx="29">
                  <c:v>0</c:v>
                </c:pt>
                <c:pt idx="30">
                  <c:v>44.95</c:v>
                </c:pt>
                <c:pt idx="31">
                  <c:v>43.139999000000003</c:v>
                </c:pt>
                <c:pt idx="32">
                  <c:v>34.919998</c:v>
                </c:pt>
                <c:pt idx="33">
                  <c:v>19.889999</c:v>
                </c:pt>
                <c:pt idx="34">
                  <c:v>46.619998000000002</c:v>
                </c:pt>
                <c:pt idx="35">
                  <c:v>38.79</c:v>
                </c:pt>
                <c:pt idx="36">
                  <c:v>45.580001000000003</c:v>
                </c:pt>
                <c:pt idx="37">
                  <c:v>32.130001</c:v>
                </c:pt>
                <c:pt idx="38">
                  <c:v>27.239999000000001</c:v>
                </c:pt>
                <c:pt idx="39">
                  <c:v>11.89</c:v>
                </c:pt>
                <c:pt idx="40">
                  <c:v>41.2</c:v>
                </c:pt>
                <c:pt idx="41">
                  <c:v>29.61</c:v>
                </c:pt>
                <c:pt idx="42">
                  <c:v>43.349997999999999</c:v>
                </c:pt>
                <c:pt idx="43">
                  <c:v>29.42</c:v>
                </c:pt>
                <c:pt idx="44">
                  <c:v>8.1300000000000008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39496"/>
        <c:axId val="203735184"/>
      </c:scatterChart>
      <c:valAx>
        <c:axId val="203739496"/>
        <c:scaling>
          <c:orientation val="minMax"/>
          <c:max val="0.76000000000000012"/>
          <c:min val="0.28000000000000003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NDVI</a:t>
                </a:r>
              </a:p>
            </c:rich>
          </c:tx>
          <c:layout>
            <c:manualLayout>
              <c:xMode val="edge"/>
              <c:yMode val="edge"/>
              <c:x val="0.45598883118333611"/>
              <c:y val="0.903611111111111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35184"/>
        <c:crosses val="autoZero"/>
        <c:crossBetween val="midCat"/>
      </c:valAx>
      <c:valAx>
        <c:axId val="203735184"/>
        <c:scaling>
          <c:orientation val="minMax"/>
          <c:max val="55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610454943132108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39496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Zone Area %-67</c:v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'Zone Areas'!$A$5:$A$9</c:f>
              <c:strCache>
                <c:ptCount val="5"/>
                <c:pt idx="0">
                  <c:v>V. HIGH</c:v>
                </c:pt>
                <c:pt idx="1">
                  <c:v>HIGH</c:v>
                </c:pt>
                <c:pt idx="2">
                  <c:v>MEDIUM</c:v>
                </c:pt>
                <c:pt idx="3">
                  <c:v>LOW</c:v>
                </c:pt>
                <c:pt idx="4">
                  <c:v>V. LOW</c:v>
                </c:pt>
              </c:strCache>
            </c:strRef>
          </c:cat>
          <c:val>
            <c:numRef>
              <c:f>'Zone Areas'!$D$5:$D$9</c:f>
              <c:numCache>
                <c:formatCode>0.00</c:formatCode>
                <c:ptCount val="5"/>
                <c:pt idx="0">
                  <c:v>0.26436781609195398</c:v>
                </c:pt>
                <c:pt idx="1">
                  <c:v>0.36206896551724138</c:v>
                </c:pt>
                <c:pt idx="2">
                  <c:v>0.12356321839080459</c:v>
                </c:pt>
                <c:pt idx="3">
                  <c:v>0.18965517241379309</c:v>
                </c:pt>
                <c:pt idx="4">
                  <c:v>6.0344827586206892E-2</c:v>
                </c:pt>
              </c:numCache>
            </c:numRef>
          </c:val>
        </c:ser>
        <c:ser>
          <c:idx val="3"/>
          <c:order val="3"/>
          <c:tx>
            <c:v>Zone Area % - 68</c:v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'Zone Areas'!$L$5:$L$9</c:f>
              <c:numCache>
                <c:formatCode>0.00</c:formatCode>
                <c:ptCount val="5"/>
                <c:pt idx="0">
                  <c:v>0.44207317073170732</c:v>
                </c:pt>
                <c:pt idx="1">
                  <c:v>0.2652439024390244</c:v>
                </c:pt>
                <c:pt idx="2">
                  <c:v>0.19207317073170735</c:v>
                </c:pt>
                <c:pt idx="3">
                  <c:v>9.1463414634146339E-2</c:v>
                </c:pt>
                <c:pt idx="4">
                  <c:v>9.1463414634146353E-3</c:v>
                </c:pt>
              </c:numCache>
            </c:numRef>
          </c:cat>
          <c:val>
            <c:numRef>
              <c:f>'Zone Areas'!$L$5:$L$9</c:f>
              <c:numCache>
                <c:formatCode>0.00</c:formatCode>
                <c:ptCount val="5"/>
                <c:pt idx="0">
                  <c:v>0.44207317073170732</c:v>
                </c:pt>
                <c:pt idx="1">
                  <c:v>0.2652439024390244</c:v>
                </c:pt>
                <c:pt idx="2">
                  <c:v>0.19207317073170735</c:v>
                </c:pt>
                <c:pt idx="3">
                  <c:v>9.1463414634146339E-2</c:v>
                </c:pt>
                <c:pt idx="4">
                  <c:v>9.1463414634146353E-3</c:v>
                </c:pt>
              </c:numCache>
            </c:numRef>
          </c:val>
        </c:ser>
        <c:ser>
          <c:idx val="5"/>
          <c:order val="5"/>
          <c:tx>
            <c:v>Zone Area % - 44</c:v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val>
            <c:numRef>
              <c:f>'Zone Areas'!$P$5:$P$9</c:f>
              <c:numCache>
                <c:formatCode>0.00</c:formatCode>
                <c:ptCount val="5"/>
                <c:pt idx="0">
                  <c:v>0.20198675496688742</c:v>
                </c:pt>
                <c:pt idx="1">
                  <c:v>0.32781456953642385</c:v>
                </c:pt>
                <c:pt idx="2">
                  <c:v>0.29801324503311255</c:v>
                </c:pt>
                <c:pt idx="3">
                  <c:v>0.13576158940397351</c:v>
                </c:pt>
                <c:pt idx="4">
                  <c:v>3.6423841059602648E-2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840880"/>
        <c:axId val="383845192"/>
      </c:barChart>
      <c:lineChart>
        <c:grouping val="standard"/>
        <c:varyColors val="0"/>
        <c:ser>
          <c:idx val="1"/>
          <c:order val="1"/>
          <c:tx>
            <c:v>Yield - 67</c:v>
          </c:tx>
          <c:spPr>
            <a:ln w="15875" cap="rnd">
              <a:solidFill>
                <a:srgbClr val="C0000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'Zone Areas'!$L$5:$L$9</c:f>
              <c:numCache>
                <c:formatCode>0.00</c:formatCode>
                <c:ptCount val="5"/>
                <c:pt idx="0">
                  <c:v>0.44207317073170732</c:v>
                </c:pt>
                <c:pt idx="1">
                  <c:v>0.2652439024390244</c:v>
                </c:pt>
                <c:pt idx="2">
                  <c:v>0.19207317073170735</c:v>
                </c:pt>
                <c:pt idx="3">
                  <c:v>9.1463414634146339E-2</c:v>
                </c:pt>
                <c:pt idx="4">
                  <c:v>9.1463414634146353E-3</c:v>
                </c:pt>
              </c:numCache>
            </c:numRef>
          </c:cat>
          <c:val>
            <c:numRef>
              <c:f>'Zone Areas'!$E$5:$E$9</c:f>
              <c:numCache>
                <c:formatCode>0.00</c:formatCode>
                <c:ptCount val="5"/>
                <c:pt idx="0">
                  <c:v>43</c:v>
                </c:pt>
                <c:pt idx="1">
                  <c:v>37</c:v>
                </c:pt>
                <c:pt idx="2">
                  <c:v>30</c:v>
                </c:pt>
                <c:pt idx="3">
                  <c:v>21</c:v>
                </c:pt>
                <c:pt idx="4">
                  <c:v>10</c:v>
                </c:pt>
              </c:numCache>
            </c:numRef>
          </c:val>
          <c:smooth val="1"/>
        </c:ser>
        <c:ser>
          <c:idx val="2"/>
          <c:order val="2"/>
          <c:tx>
            <c:v>Yied 68</c:v>
          </c:tx>
          <c:spPr>
            <a:ln w="15875" cap="rnd">
              <a:solidFill>
                <a:srgbClr val="00B05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'Zone Areas'!$L$5:$L$9</c:f>
              <c:numCache>
                <c:formatCode>0.00</c:formatCode>
                <c:ptCount val="5"/>
                <c:pt idx="0">
                  <c:v>0.44207317073170732</c:v>
                </c:pt>
                <c:pt idx="1">
                  <c:v>0.2652439024390244</c:v>
                </c:pt>
                <c:pt idx="2">
                  <c:v>0.19207317073170735</c:v>
                </c:pt>
                <c:pt idx="3">
                  <c:v>9.1463414634146339E-2</c:v>
                </c:pt>
                <c:pt idx="4">
                  <c:v>9.1463414634146353E-3</c:v>
                </c:pt>
              </c:numCache>
            </c:numRef>
          </c:cat>
          <c:val>
            <c:numRef>
              <c:f>'Zone Areas'!$M$5:$M$9</c:f>
              <c:numCache>
                <c:formatCode>0.00</c:formatCode>
                <c:ptCount val="5"/>
                <c:pt idx="0">
                  <c:v>39</c:v>
                </c:pt>
                <c:pt idx="1">
                  <c:v>36</c:v>
                </c:pt>
                <c:pt idx="2">
                  <c:v>34</c:v>
                </c:pt>
                <c:pt idx="3">
                  <c:v>28</c:v>
                </c:pt>
                <c:pt idx="4">
                  <c:v>22</c:v>
                </c:pt>
              </c:numCache>
            </c:numRef>
          </c:val>
          <c:smooth val="1"/>
        </c:ser>
        <c:ser>
          <c:idx val="4"/>
          <c:order val="4"/>
          <c:tx>
            <c:v>Yield - 44</c:v>
          </c:tx>
          <c:spPr>
            <a:ln w="15875" cap="rnd">
              <a:solidFill>
                <a:schemeClr val="accent1"/>
              </a:solidFill>
              <a:round/>
            </a:ln>
            <a:effectLst>
              <a:softEdge rad="0"/>
            </a:effectLst>
          </c:spPr>
          <c:marker>
            <c:symbol val="none"/>
          </c:marker>
          <c:val>
            <c:numRef>
              <c:f>'Zone Areas'!$Q$5:$Q$9</c:f>
              <c:numCache>
                <c:formatCode>0.00</c:formatCode>
                <c:ptCount val="5"/>
                <c:pt idx="0">
                  <c:v>47</c:v>
                </c:pt>
                <c:pt idx="1">
                  <c:v>44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841272"/>
        <c:axId val="383843232"/>
      </c:lineChart>
      <c:catAx>
        <c:axId val="383840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ZONE CLASS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45192"/>
        <c:crosses val="autoZero"/>
        <c:auto val="1"/>
        <c:lblAlgn val="ctr"/>
        <c:lblOffset val="100"/>
        <c:noMultiLvlLbl val="0"/>
      </c:catAx>
      <c:valAx>
        <c:axId val="383845192"/>
        <c:scaling>
          <c:orientation val="minMax"/>
          <c:max val="0.4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Zone Area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40880"/>
        <c:crosses val="autoZero"/>
        <c:crossBetween val="between"/>
        <c:majorUnit val="0.1"/>
      </c:valAx>
      <c:valAx>
        <c:axId val="383843232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 t/ha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41272"/>
        <c:crosses val="max"/>
        <c:crossBetween val="between"/>
        <c:majorUnit val="10"/>
      </c:valAx>
      <c:catAx>
        <c:axId val="383841272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extTo"/>
        <c:crossAx val="383843232"/>
        <c:crosses val="max"/>
        <c:auto val="1"/>
        <c:lblAlgn val="ctr"/>
        <c:lblOffset val="100"/>
        <c:noMultiLvlLbl val="0"/>
      </c:catAx>
      <c:spPr>
        <a:noFill/>
        <a:ln>
          <a:solidFill>
            <a:schemeClr val="accent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Zone Area %-67</c:v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'Zone Areas'!$A$5:$A$9</c:f>
              <c:strCache>
                <c:ptCount val="5"/>
                <c:pt idx="0">
                  <c:v>V. HIGH</c:v>
                </c:pt>
                <c:pt idx="1">
                  <c:v>HIGH</c:v>
                </c:pt>
                <c:pt idx="2">
                  <c:v>MEDIUM</c:v>
                </c:pt>
                <c:pt idx="3">
                  <c:v>LOW</c:v>
                </c:pt>
                <c:pt idx="4">
                  <c:v>V. LOW</c:v>
                </c:pt>
              </c:strCache>
            </c:strRef>
          </c:cat>
          <c:val>
            <c:numRef>
              <c:f>'Zone Areas'!$V$5:$V$9</c:f>
              <c:numCache>
                <c:formatCode>0.00</c:formatCode>
                <c:ptCount val="5"/>
                <c:pt idx="0">
                  <c:v>0.33503092033466714</c:v>
                </c:pt>
                <c:pt idx="1">
                  <c:v>0.39832666424154239</c:v>
                </c:pt>
                <c:pt idx="2">
                  <c:v>0.18952346307748272</c:v>
                </c:pt>
                <c:pt idx="3">
                  <c:v>6.2568206620589303E-2</c:v>
                </c:pt>
                <c:pt idx="4">
                  <c:v>1.4550745725718442E-2</c:v>
                </c:pt>
              </c:numCache>
            </c:numRef>
          </c:val>
        </c:ser>
        <c:ser>
          <c:idx val="3"/>
          <c:order val="3"/>
          <c:tx>
            <c:v>Zone Area % - 68</c:v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'Zone Areas'!$L$5:$L$9</c:f>
              <c:numCache>
                <c:formatCode>0.00</c:formatCode>
                <c:ptCount val="5"/>
                <c:pt idx="0">
                  <c:v>0.44207317073170732</c:v>
                </c:pt>
                <c:pt idx="1">
                  <c:v>0.2652439024390244</c:v>
                </c:pt>
                <c:pt idx="2">
                  <c:v>0.19207317073170735</c:v>
                </c:pt>
                <c:pt idx="3">
                  <c:v>9.1463414634146339E-2</c:v>
                </c:pt>
                <c:pt idx="4">
                  <c:v>9.1463414634146353E-3</c:v>
                </c:pt>
              </c:numCache>
            </c:numRef>
          </c:cat>
          <c:val>
            <c:numRef>
              <c:f>'Zone Areas'!$AD$5:$AD$9</c:f>
              <c:numCache>
                <c:formatCode>0.00</c:formatCode>
                <c:ptCount val="5"/>
                <c:pt idx="0">
                  <c:v>0.37823343848580437</c:v>
                </c:pt>
                <c:pt idx="1">
                  <c:v>0.23880126182965297</c:v>
                </c:pt>
                <c:pt idx="2">
                  <c:v>0.19526813880126181</c:v>
                </c:pt>
                <c:pt idx="3">
                  <c:v>0.13627760252365931</c:v>
                </c:pt>
                <c:pt idx="4">
                  <c:v>5.1419558359621448E-2</c:v>
                </c:pt>
              </c:numCache>
            </c:numRef>
          </c:val>
        </c:ser>
        <c:ser>
          <c:idx val="5"/>
          <c:order val="5"/>
          <c:tx>
            <c:v>Zone Areas % - 44</c:v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val>
            <c:numRef>
              <c:f>'Zone Areas'!$P$5:$P$9</c:f>
              <c:numCache>
                <c:formatCode>0.00</c:formatCode>
                <c:ptCount val="5"/>
                <c:pt idx="0">
                  <c:v>0.20198675496688742</c:v>
                </c:pt>
                <c:pt idx="1">
                  <c:v>0.32781456953642385</c:v>
                </c:pt>
                <c:pt idx="2">
                  <c:v>0.29801324503311255</c:v>
                </c:pt>
                <c:pt idx="3">
                  <c:v>0.13576158940397351</c:v>
                </c:pt>
                <c:pt idx="4">
                  <c:v>3.6423841059602648E-2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841664"/>
        <c:axId val="383843624"/>
      </c:barChart>
      <c:lineChart>
        <c:grouping val="standard"/>
        <c:varyColors val="0"/>
        <c:ser>
          <c:idx val="1"/>
          <c:order val="1"/>
          <c:tx>
            <c:v>Yield - 67</c:v>
          </c:tx>
          <c:spPr>
            <a:ln w="15875" cap="rnd">
              <a:solidFill>
                <a:srgbClr val="C0000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'Zone Areas'!$L$5:$L$9</c:f>
              <c:numCache>
                <c:formatCode>0.00</c:formatCode>
                <c:ptCount val="5"/>
                <c:pt idx="0">
                  <c:v>0.44207317073170732</c:v>
                </c:pt>
                <c:pt idx="1">
                  <c:v>0.2652439024390244</c:v>
                </c:pt>
                <c:pt idx="2">
                  <c:v>0.19207317073170735</c:v>
                </c:pt>
                <c:pt idx="3">
                  <c:v>9.1463414634146339E-2</c:v>
                </c:pt>
                <c:pt idx="4">
                  <c:v>9.1463414634146353E-3</c:v>
                </c:pt>
              </c:numCache>
            </c:numRef>
          </c:cat>
          <c:val>
            <c:numRef>
              <c:f>'Zone Areas'!$W$5:$W$9</c:f>
              <c:numCache>
                <c:formatCode>0.00</c:formatCode>
                <c:ptCount val="5"/>
                <c:pt idx="0">
                  <c:v>43</c:v>
                </c:pt>
                <c:pt idx="1">
                  <c:v>37</c:v>
                </c:pt>
                <c:pt idx="2">
                  <c:v>29</c:v>
                </c:pt>
                <c:pt idx="3">
                  <c:v>21</c:v>
                </c:pt>
                <c:pt idx="4">
                  <c:v>14</c:v>
                </c:pt>
              </c:numCache>
            </c:numRef>
          </c:val>
          <c:smooth val="1"/>
        </c:ser>
        <c:ser>
          <c:idx val="2"/>
          <c:order val="2"/>
          <c:tx>
            <c:v>Yied 68</c:v>
          </c:tx>
          <c:spPr>
            <a:ln w="15875" cap="rnd">
              <a:solidFill>
                <a:srgbClr val="00B05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'Zone Areas'!$L$5:$L$9</c:f>
              <c:numCache>
                <c:formatCode>0.00</c:formatCode>
                <c:ptCount val="5"/>
                <c:pt idx="0">
                  <c:v>0.44207317073170732</c:v>
                </c:pt>
                <c:pt idx="1">
                  <c:v>0.2652439024390244</c:v>
                </c:pt>
                <c:pt idx="2">
                  <c:v>0.19207317073170735</c:v>
                </c:pt>
                <c:pt idx="3">
                  <c:v>9.1463414634146339E-2</c:v>
                </c:pt>
                <c:pt idx="4">
                  <c:v>9.1463414634146353E-3</c:v>
                </c:pt>
              </c:numCache>
            </c:numRef>
          </c:cat>
          <c:val>
            <c:numRef>
              <c:f>'Zone Areas'!$AE$5:$AE$9</c:f>
              <c:numCache>
                <c:formatCode>0.00</c:formatCode>
                <c:ptCount val="5"/>
                <c:pt idx="0">
                  <c:v>40</c:v>
                </c:pt>
                <c:pt idx="1">
                  <c:v>37</c:v>
                </c:pt>
                <c:pt idx="2">
                  <c:v>34</c:v>
                </c:pt>
                <c:pt idx="3">
                  <c:v>31</c:v>
                </c:pt>
                <c:pt idx="4">
                  <c:v>24</c:v>
                </c:pt>
              </c:numCache>
            </c:numRef>
          </c:val>
          <c:smooth val="1"/>
        </c:ser>
        <c:ser>
          <c:idx val="4"/>
          <c:order val="4"/>
          <c:tx>
            <c:v>Yield - 44</c:v>
          </c:tx>
          <c:spPr>
            <a:ln w="15875" cap="rnd">
              <a:solidFill>
                <a:schemeClr val="accent1"/>
              </a:solidFill>
              <a:round/>
            </a:ln>
            <a:effectLst>
              <a:softEdge rad="0"/>
            </a:effectLst>
          </c:spPr>
          <c:marker>
            <c:symbol val="none"/>
          </c:marker>
          <c:val>
            <c:numRef>
              <c:f>'Zone Areas'!$AI$5:$AI$9</c:f>
              <c:numCache>
                <c:formatCode>0.00</c:formatCode>
                <c:ptCount val="5"/>
                <c:pt idx="0">
                  <c:v>50</c:v>
                </c:pt>
                <c:pt idx="1">
                  <c:v>45</c:v>
                </c:pt>
                <c:pt idx="2">
                  <c:v>41</c:v>
                </c:pt>
                <c:pt idx="3">
                  <c:v>37</c:v>
                </c:pt>
                <c:pt idx="4">
                  <c:v>19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839704"/>
        <c:axId val="383845584"/>
      </c:lineChart>
      <c:catAx>
        <c:axId val="383841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ZONE CLASS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43624"/>
        <c:crosses val="autoZero"/>
        <c:auto val="1"/>
        <c:lblAlgn val="ctr"/>
        <c:lblOffset val="100"/>
        <c:noMultiLvlLbl val="0"/>
      </c:catAx>
      <c:valAx>
        <c:axId val="383843624"/>
        <c:scaling>
          <c:orientation val="minMax"/>
          <c:max val="0.4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Zone Area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41664"/>
        <c:crosses val="autoZero"/>
        <c:crossBetween val="between"/>
        <c:majorUnit val="0.1"/>
      </c:valAx>
      <c:valAx>
        <c:axId val="383845584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 t/ha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39704"/>
        <c:crosses val="max"/>
        <c:crossBetween val="between"/>
        <c:majorUnit val="10"/>
      </c:valAx>
      <c:catAx>
        <c:axId val="383839704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extTo"/>
        <c:crossAx val="383845584"/>
        <c:crosses val="max"/>
        <c:auto val="1"/>
        <c:lblAlgn val="ctr"/>
        <c:lblOffset val="100"/>
        <c:noMultiLvlLbl val="0"/>
      </c:catAx>
      <c:spPr>
        <a:noFill/>
        <a:ln>
          <a:solidFill>
            <a:schemeClr val="accent1"/>
          </a:solidFill>
        </a:ln>
        <a:effectLst/>
      </c:spPr>
    </c:plotArea>
    <c:legend>
      <c:legendPos val="b"/>
      <c:layout>
        <c:manualLayout>
          <c:xMode val="edge"/>
          <c:yMode val="edge"/>
          <c:x val="3.0860673665791771E-2"/>
          <c:y val="0.81423447069116361"/>
          <c:w val="0.93827865266841648"/>
          <c:h val="0.125580344123651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67-S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Areas'!$A$42:$A$45</c:f>
              <c:numCache>
                <c:formatCode>d\-mmm</c:formatCode>
                <c:ptCount val="4"/>
                <c:pt idx="0">
                  <c:v>42395</c:v>
                </c:pt>
                <c:pt idx="1">
                  <c:v>42411</c:v>
                </c:pt>
                <c:pt idx="2">
                  <c:v>42427</c:v>
                </c:pt>
                <c:pt idx="3">
                  <c:v>42443</c:v>
                </c:pt>
              </c:numCache>
            </c:numRef>
          </c:xVal>
          <c:yVal>
            <c:numRef>
              <c:f>'Zone Areas'!$D$42:$D$45</c:f>
              <c:numCache>
                <c:formatCode>0.00</c:formatCode>
                <c:ptCount val="4"/>
                <c:pt idx="0">
                  <c:v>0.48</c:v>
                </c:pt>
                <c:pt idx="1">
                  <c:v>0.5</c:v>
                </c:pt>
                <c:pt idx="2">
                  <c:v>0.48</c:v>
                </c:pt>
                <c:pt idx="3">
                  <c:v>0.34</c:v>
                </c:pt>
              </c:numCache>
            </c:numRef>
          </c:yVal>
          <c:smooth val="1"/>
        </c:ser>
        <c:ser>
          <c:idx val="1"/>
          <c:order val="1"/>
          <c:tx>
            <c:v>68-S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'Zone Areas'!$A$42:$A$45</c:f>
              <c:numCache>
                <c:formatCode>d\-mmm</c:formatCode>
                <c:ptCount val="4"/>
                <c:pt idx="0">
                  <c:v>42395</c:v>
                </c:pt>
                <c:pt idx="1">
                  <c:v>42411</c:v>
                </c:pt>
                <c:pt idx="2">
                  <c:v>42427</c:v>
                </c:pt>
                <c:pt idx="3">
                  <c:v>42443</c:v>
                </c:pt>
              </c:numCache>
            </c:numRef>
          </c:xVal>
          <c:yVal>
            <c:numRef>
              <c:f>'Zone Areas'!$E$42:$E$45</c:f>
              <c:numCache>
                <c:formatCode>0.00</c:formatCode>
                <c:ptCount val="4"/>
                <c:pt idx="0">
                  <c:v>0.12470000000000001</c:v>
                </c:pt>
                <c:pt idx="1">
                  <c:v>0.1328</c:v>
                </c:pt>
                <c:pt idx="2">
                  <c:v>6.8199999999999997E-2</c:v>
                </c:pt>
                <c:pt idx="3">
                  <c:v>1.3599999999999999E-2</c:v>
                </c:pt>
              </c:numCache>
            </c:numRef>
          </c:yVal>
          <c:smooth val="1"/>
        </c:ser>
        <c:ser>
          <c:idx val="2"/>
          <c:order val="2"/>
          <c:tx>
            <c:v>44-S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'Zone Areas'!$A$42:$A$45</c:f>
              <c:numCache>
                <c:formatCode>d\-mmm</c:formatCode>
                <c:ptCount val="4"/>
                <c:pt idx="0">
                  <c:v>42395</c:v>
                </c:pt>
                <c:pt idx="1">
                  <c:v>42411</c:v>
                </c:pt>
                <c:pt idx="2">
                  <c:v>42427</c:v>
                </c:pt>
                <c:pt idx="3">
                  <c:v>42443</c:v>
                </c:pt>
              </c:numCache>
            </c:numRef>
          </c:xVal>
          <c:yVal>
            <c:numRef>
              <c:f>'Zone Areas'!$H$42:$H$45</c:f>
              <c:numCache>
                <c:formatCode>0.00</c:formatCode>
                <c:ptCount val="4"/>
                <c:pt idx="0">
                  <c:v>0.18459999999999999</c:v>
                </c:pt>
                <c:pt idx="1">
                  <c:v>0.17419999999999999</c:v>
                </c:pt>
                <c:pt idx="2">
                  <c:v>8.5999999999999993E-2</c:v>
                </c:pt>
                <c:pt idx="3">
                  <c:v>0.2291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845976"/>
        <c:axId val="383846368"/>
      </c:scatterChart>
      <c:valAx>
        <c:axId val="383845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46368"/>
        <c:crosses val="autoZero"/>
        <c:crossBetween val="midCat"/>
      </c:valAx>
      <c:valAx>
        <c:axId val="38384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45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67-S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'Zone Areas'!$A$42:$A$45</c:f>
              <c:numCache>
                <c:formatCode>d\-mmm</c:formatCode>
                <c:ptCount val="4"/>
                <c:pt idx="0">
                  <c:v>42395</c:v>
                </c:pt>
                <c:pt idx="1">
                  <c:v>42411</c:v>
                </c:pt>
                <c:pt idx="2">
                  <c:v>42427</c:v>
                </c:pt>
                <c:pt idx="3">
                  <c:v>42443</c:v>
                </c:pt>
              </c:numCache>
            </c:numRef>
          </c:xVal>
          <c:yVal>
            <c:numRef>
              <c:f>'Zone Areas'!$R$42:$R$45</c:f>
              <c:numCache>
                <c:formatCode>0.00</c:formatCode>
                <c:ptCount val="4"/>
                <c:pt idx="0">
                  <c:v>0.47339999999999999</c:v>
                </c:pt>
                <c:pt idx="1">
                  <c:v>0.50790000000000002</c:v>
                </c:pt>
                <c:pt idx="2">
                  <c:v>0.49530000000000002</c:v>
                </c:pt>
                <c:pt idx="3">
                  <c:v>0.2908</c:v>
                </c:pt>
              </c:numCache>
            </c:numRef>
          </c:yVal>
          <c:smooth val="1"/>
        </c:ser>
        <c:ser>
          <c:idx val="1"/>
          <c:order val="1"/>
          <c:tx>
            <c:v>68-S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'Zone Areas'!$A$42:$A$45</c:f>
              <c:numCache>
                <c:formatCode>d\-mmm</c:formatCode>
                <c:ptCount val="4"/>
                <c:pt idx="0">
                  <c:v>42395</c:v>
                </c:pt>
                <c:pt idx="1">
                  <c:v>42411</c:v>
                </c:pt>
                <c:pt idx="2">
                  <c:v>42427</c:v>
                </c:pt>
                <c:pt idx="3">
                  <c:v>42443</c:v>
                </c:pt>
              </c:numCache>
            </c:numRef>
          </c:xVal>
          <c:yVal>
            <c:numRef>
              <c:f>'Zone Areas'!$S$42:$S$45</c:f>
              <c:numCache>
                <c:formatCode>0.00</c:formatCode>
                <c:ptCount val="4"/>
                <c:pt idx="0">
                  <c:v>0.14249999999999999</c:v>
                </c:pt>
                <c:pt idx="1">
                  <c:v>0.1358</c:v>
                </c:pt>
                <c:pt idx="2">
                  <c:v>6.8199999999999997E-2</c:v>
                </c:pt>
                <c:pt idx="3">
                  <c:v>1.6899999999999998E-2</c:v>
                </c:pt>
              </c:numCache>
            </c:numRef>
          </c:yVal>
          <c:smooth val="1"/>
        </c:ser>
        <c:ser>
          <c:idx val="2"/>
          <c:order val="2"/>
          <c:tx>
            <c:v>44-S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'Zone Areas'!$A$42:$A$45</c:f>
              <c:numCache>
                <c:formatCode>d\-mmm</c:formatCode>
                <c:ptCount val="4"/>
                <c:pt idx="0">
                  <c:v>42395</c:v>
                </c:pt>
                <c:pt idx="1">
                  <c:v>42411</c:v>
                </c:pt>
                <c:pt idx="2">
                  <c:v>42427</c:v>
                </c:pt>
                <c:pt idx="3">
                  <c:v>42443</c:v>
                </c:pt>
              </c:numCache>
            </c:numRef>
          </c:xVal>
          <c:yVal>
            <c:numRef>
              <c:f>'Zone Areas'!$U$42:$U$45</c:f>
              <c:numCache>
                <c:formatCode>0.00</c:formatCode>
                <c:ptCount val="4"/>
                <c:pt idx="0">
                  <c:v>0.15989999999999999</c:v>
                </c:pt>
                <c:pt idx="1">
                  <c:v>0.2172</c:v>
                </c:pt>
                <c:pt idx="2">
                  <c:v>0.1091</c:v>
                </c:pt>
                <c:pt idx="3">
                  <c:v>0.20860000000000001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317528"/>
        <c:axId val="388314392"/>
      </c:scatterChart>
      <c:valAx>
        <c:axId val="388317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314392"/>
        <c:crosses val="autoZero"/>
        <c:crossBetween val="midCat"/>
      </c:valAx>
      <c:valAx>
        <c:axId val="38831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317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67-S (11</a:t>
            </a:r>
            <a:r>
              <a:rPr lang="en-US" baseline="0">
                <a:solidFill>
                  <a:schemeClr val="tx2"/>
                </a:solidFill>
                <a:latin typeface="+mj-lt"/>
              </a:rPr>
              <a:t> FEB</a:t>
            </a:r>
            <a:r>
              <a:rPr lang="en-US">
                <a:solidFill>
                  <a:schemeClr val="tx2"/>
                </a:solidFill>
                <a:latin typeface="+mj-lt"/>
              </a:rPr>
              <a:t>)</a:t>
            </a:r>
          </a:p>
        </c:rich>
      </c:tx>
      <c:layout>
        <c:manualLayout>
          <c:xMode val="edge"/>
          <c:yMode val="edge"/>
          <c:x val="0.3065268330820349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gradFill flip="none" rotWithShape="1">
                <a:gsLst>
                  <a:gs pos="0">
                    <a:schemeClr val="accent2">
                      <a:lumMod val="67000"/>
                    </a:schemeClr>
                  </a:gs>
                  <a:gs pos="48000">
                    <a:schemeClr val="accent2">
                      <a:lumMod val="97000"/>
                      <a:lumOff val="3000"/>
                    </a:schemeClr>
                  </a:gs>
                  <a:gs pos="100000">
                    <a:schemeClr val="accent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2.6130340090467417E-2"/>
                  <c:y val="-0.1780187372411782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2169051209024404"/>
                  <c:y val="-0.24746318168562262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67-S Model'!$L$4:$L$48</c:f>
              <c:numCache>
                <c:formatCode>0.00</c:formatCode>
                <c:ptCount val="45"/>
                <c:pt idx="0">
                  <c:v>0.44107099999999999</c:v>
                </c:pt>
                <c:pt idx="1">
                  <c:v>0.42306199999999999</c:v>
                </c:pt>
                <c:pt idx="2">
                  <c:v>0.48569200000000001</c:v>
                </c:pt>
                <c:pt idx="3">
                  <c:v>0.38097399999999998</c:v>
                </c:pt>
                <c:pt idx="4">
                  <c:v>0.24044399999999999</c:v>
                </c:pt>
                <c:pt idx="5">
                  <c:v>0.46801700000000002</c:v>
                </c:pt>
                <c:pt idx="6">
                  <c:v>0.495257</c:v>
                </c:pt>
                <c:pt idx="7">
                  <c:v>0.430226</c:v>
                </c:pt>
                <c:pt idx="8">
                  <c:v>0.53940399999999999</c:v>
                </c:pt>
                <c:pt idx="9">
                  <c:v>0.517374</c:v>
                </c:pt>
                <c:pt idx="10">
                  <c:v>0.200209</c:v>
                </c:pt>
                <c:pt idx="11">
                  <c:v>0.203678</c:v>
                </c:pt>
                <c:pt idx="12">
                  <c:v>0.21498900000000001</c:v>
                </c:pt>
                <c:pt idx="13">
                  <c:v>0.44089099999999998</c:v>
                </c:pt>
                <c:pt idx="14">
                  <c:v>0.49298500000000001</c:v>
                </c:pt>
                <c:pt idx="15">
                  <c:v>0.54432000000000003</c:v>
                </c:pt>
                <c:pt idx="16">
                  <c:v>0.53954800000000003</c:v>
                </c:pt>
                <c:pt idx="17">
                  <c:v>0.54434000000000005</c:v>
                </c:pt>
                <c:pt idx="18">
                  <c:v>0.48643999999999998</c:v>
                </c:pt>
                <c:pt idx="19">
                  <c:v>0.42522900000000002</c:v>
                </c:pt>
                <c:pt idx="20">
                  <c:v>0.20513200000000001</c:v>
                </c:pt>
                <c:pt idx="21">
                  <c:v>0.43860300000000002</c:v>
                </c:pt>
                <c:pt idx="22">
                  <c:v>0.47935</c:v>
                </c:pt>
                <c:pt idx="23">
                  <c:v>0.513872</c:v>
                </c:pt>
                <c:pt idx="24">
                  <c:v>0.47316799999999998</c:v>
                </c:pt>
                <c:pt idx="25">
                  <c:v>0.50027100000000002</c:v>
                </c:pt>
                <c:pt idx="26">
                  <c:v>0.44248700000000002</c:v>
                </c:pt>
                <c:pt idx="27">
                  <c:v>0.224222</c:v>
                </c:pt>
                <c:pt idx="28">
                  <c:v>0.45467800000000003</c:v>
                </c:pt>
                <c:pt idx="29">
                  <c:v>0.22730600000000001</c:v>
                </c:pt>
                <c:pt idx="30">
                  <c:v>0.42058699999999999</c:v>
                </c:pt>
                <c:pt idx="31">
                  <c:v>0.44353700000000001</c:v>
                </c:pt>
                <c:pt idx="32">
                  <c:v>0.463557</c:v>
                </c:pt>
                <c:pt idx="33">
                  <c:v>0.40413300000000002</c:v>
                </c:pt>
                <c:pt idx="34">
                  <c:v>0.440884</c:v>
                </c:pt>
                <c:pt idx="35">
                  <c:v>0.44141000000000002</c:v>
                </c:pt>
                <c:pt idx="36">
                  <c:v>0.49520700000000001</c:v>
                </c:pt>
                <c:pt idx="37">
                  <c:v>0.419761</c:v>
                </c:pt>
                <c:pt idx="38">
                  <c:v>0.208814</c:v>
                </c:pt>
                <c:pt idx="39">
                  <c:v>0.24051</c:v>
                </c:pt>
                <c:pt idx="40">
                  <c:v>0.348943</c:v>
                </c:pt>
                <c:pt idx="41">
                  <c:v>0.21574699999999999</c:v>
                </c:pt>
                <c:pt idx="42">
                  <c:v>0.51804799999999995</c:v>
                </c:pt>
                <c:pt idx="43">
                  <c:v>0.37201499999999998</c:v>
                </c:pt>
                <c:pt idx="44">
                  <c:v>0.32373000000000002</c:v>
                </c:pt>
              </c:numCache>
            </c:numRef>
          </c:xVal>
          <c:yVal>
            <c:numRef>
              <c:f>'Pivot 67-S Model'!$Q$4:$Q$48</c:f>
              <c:numCache>
                <c:formatCode>0.00</c:formatCode>
                <c:ptCount val="45"/>
                <c:pt idx="0">
                  <c:v>42</c:v>
                </c:pt>
                <c:pt idx="1">
                  <c:v>41.169998</c:v>
                </c:pt>
                <c:pt idx="2">
                  <c:v>45.299999</c:v>
                </c:pt>
                <c:pt idx="3">
                  <c:v>9.199999</c:v>
                </c:pt>
                <c:pt idx="4">
                  <c:v>6.4299989999999996</c:v>
                </c:pt>
                <c:pt idx="5">
                  <c:v>43.2</c:v>
                </c:pt>
                <c:pt idx="6">
                  <c:v>42.569999000000003</c:v>
                </c:pt>
                <c:pt idx="7">
                  <c:v>28.1</c:v>
                </c:pt>
                <c:pt idx="8">
                  <c:v>48.45</c:v>
                </c:pt>
                <c:pt idx="9">
                  <c:v>35.450000000000003</c:v>
                </c:pt>
                <c:pt idx="10">
                  <c:v>27.6</c:v>
                </c:pt>
                <c:pt idx="11">
                  <c:v>27.95</c:v>
                </c:pt>
                <c:pt idx="12">
                  <c:v>28.18</c:v>
                </c:pt>
                <c:pt idx="13">
                  <c:v>47.009998000000003</c:v>
                </c:pt>
                <c:pt idx="14">
                  <c:v>38.970001000000003</c:v>
                </c:pt>
                <c:pt idx="15">
                  <c:v>45.549999</c:v>
                </c:pt>
                <c:pt idx="16">
                  <c:v>47.389999000000003</c:v>
                </c:pt>
                <c:pt idx="17">
                  <c:v>40.529997999999999</c:v>
                </c:pt>
                <c:pt idx="18">
                  <c:v>42.880001</c:v>
                </c:pt>
                <c:pt idx="19">
                  <c:v>33.369998000000002</c:v>
                </c:pt>
                <c:pt idx="20">
                  <c:v>21.319998999999999</c:v>
                </c:pt>
                <c:pt idx="21">
                  <c:v>29.319998999999999</c:v>
                </c:pt>
                <c:pt idx="22">
                  <c:v>34.299999</c:v>
                </c:pt>
                <c:pt idx="23">
                  <c:v>42.659998999999999</c:v>
                </c:pt>
                <c:pt idx="24">
                  <c:v>37.139999000000003</c:v>
                </c:pt>
                <c:pt idx="25">
                  <c:v>45.5</c:v>
                </c:pt>
                <c:pt idx="26">
                  <c:v>45.729998999999999</c:v>
                </c:pt>
                <c:pt idx="27">
                  <c:v>24.629999000000002</c:v>
                </c:pt>
                <c:pt idx="28">
                  <c:v>35.939998000000003</c:v>
                </c:pt>
                <c:pt idx="29">
                  <c:v>0</c:v>
                </c:pt>
                <c:pt idx="30">
                  <c:v>44.95</c:v>
                </c:pt>
                <c:pt idx="31">
                  <c:v>43.139999000000003</c:v>
                </c:pt>
                <c:pt idx="32">
                  <c:v>34.919998</c:v>
                </c:pt>
                <c:pt idx="33">
                  <c:v>19.889999</c:v>
                </c:pt>
                <c:pt idx="34">
                  <c:v>46.619998000000002</c:v>
                </c:pt>
                <c:pt idx="35">
                  <c:v>38.79</c:v>
                </c:pt>
                <c:pt idx="36">
                  <c:v>45.580001000000003</c:v>
                </c:pt>
                <c:pt idx="37">
                  <c:v>32.130001</c:v>
                </c:pt>
                <c:pt idx="38">
                  <c:v>27.239999000000001</c:v>
                </c:pt>
                <c:pt idx="39">
                  <c:v>11.89</c:v>
                </c:pt>
                <c:pt idx="40">
                  <c:v>41.2</c:v>
                </c:pt>
                <c:pt idx="41">
                  <c:v>29.61</c:v>
                </c:pt>
                <c:pt idx="42">
                  <c:v>43.349997999999999</c:v>
                </c:pt>
                <c:pt idx="43">
                  <c:v>29.42</c:v>
                </c:pt>
                <c:pt idx="44">
                  <c:v>8.1300000000000008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35576"/>
        <c:axId val="203735968"/>
      </c:scatterChart>
      <c:valAx>
        <c:axId val="203735576"/>
        <c:scaling>
          <c:orientation val="minMax"/>
          <c:max val="0.57000000000000006"/>
          <c:min val="0.18000000000000002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SAVI</a:t>
                </a:r>
              </a:p>
            </c:rich>
          </c:tx>
          <c:layout>
            <c:manualLayout>
              <c:xMode val="edge"/>
              <c:yMode val="edge"/>
              <c:x val="0.45598883118333611"/>
              <c:y val="0.90361111111111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35968"/>
        <c:crosses val="autoZero"/>
        <c:crossBetween val="midCat"/>
      </c:valAx>
      <c:valAx>
        <c:axId val="203735968"/>
        <c:scaling>
          <c:orientation val="minMax"/>
          <c:max val="55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6104549431321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35576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67-S (27</a:t>
            </a:r>
            <a:r>
              <a:rPr lang="en-US" baseline="0">
                <a:solidFill>
                  <a:schemeClr val="tx2"/>
                </a:solidFill>
                <a:latin typeface="+mj-lt"/>
              </a:rPr>
              <a:t> FEB</a:t>
            </a:r>
            <a:r>
              <a:rPr lang="en-US">
                <a:solidFill>
                  <a:schemeClr val="tx2"/>
                </a:solidFill>
                <a:latin typeface="+mj-lt"/>
              </a:rPr>
              <a:t>)</a:t>
            </a:r>
          </a:p>
        </c:rich>
      </c:tx>
      <c:layout>
        <c:manualLayout>
          <c:xMode val="edge"/>
          <c:yMode val="edge"/>
          <c:x val="0.35191690400402081"/>
          <c:y val="1.38888888888888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2.083900150779025E-2"/>
                  <c:y val="-0.1805216535433071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006261238621768"/>
                  <c:y val="-0.25459572761738114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67-S Model'!$I$4:$I$48</c:f>
              <c:numCache>
                <c:formatCode>0.00</c:formatCode>
                <c:ptCount val="45"/>
                <c:pt idx="0">
                  <c:v>0.57484900000000005</c:v>
                </c:pt>
                <c:pt idx="1">
                  <c:v>0.565666</c:v>
                </c:pt>
                <c:pt idx="2">
                  <c:v>0.61430099999999999</c:v>
                </c:pt>
                <c:pt idx="3">
                  <c:v>0.52714899999999998</c:v>
                </c:pt>
                <c:pt idx="4">
                  <c:v>0.46999200000000002</c:v>
                </c:pt>
                <c:pt idx="5">
                  <c:v>0.59676300000000004</c:v>
                </c:pt>
                <c:pt idx="6">
                  <c:v>0.615564</c:v>
                </c:pt>
                <c:pt idx="7">
                  <c:v>0.59889599999999998</c:v>
                </c:pt>
                <c:pt idx="8">
                  <c:v>0.636911</c:v>
                </c:pt>
                <c:pt idx="9">
                  <c:v>0.627224</c:v>
                </c:pt>
                <c:pt idx="10">
                  <c:v>0.39630500000000002</c:v>
                </c:pt>
                <c:pt idx="11">
                  <c:v>0.39698</c:v>
                </c:pt>
                <c:pt idx="12">
                  <c:v>0.43100300000000002</c:v>
                </c:pt>
                <c:pt idx="13">
                  <c:v>0.59318099999999996</c:v>
                </c:pt>
                <c:pt idx="14">
                  <c:v>0.62511000000000005</c:v>
                </c:pt>
                <c:pt idx="15">
                  <c:v>0.63967499999999999</c:v>
                </c:pt>
                <c:pt idx="16">
                  <c:v>0.64881699999999998</c:v>
                </c:pt>
                <c:pt idx="17">
                  <c:v>0.64422400000000002</c:v>
                </c:pt>
                <c:pt idx="18">
                  <c:v>0.62692300000000001</c:v>
                </c:pt>
                <c:pt idx="19">
                  <c:v>0.58644300000000005</c:v>
                </c:pt>
                <c:pt idx="20">
                  <c:v>0.42131600000000002</c:v>
                </c:pt>
                <c:pt idx="21">
                  <c:v>0.59923000000000004</c:v>
                </c:pt>
                <c:pt idx="22">
                  <c:v>0.622977</c:v>
                </c:pt>
                <c:pt idx="23">
                  <c:v>0.626799</c:v>
                </c:pt>
                <c:pt idx="24">
                  <c:v>0.58801400000000004</c:v>
                </c:pt>
                <c:pt idx="25">
                  <c:v>0.60891899999999999</c:v>
                </c:pt>
                <c:pt idx="26">
                  <c:v>0.59181399999999995</c:v>
                </c:pt>
                <c:pt idx="27">
                  <c:v>0.43478800000000001</c:v>
                </c:pt>
                <c:pt idx="28">
                  <c:v>0.602433</c:v>
                </c:pt>
                <c:pt idx="29">
                  <c:v>0.39488400000000001</c:v>
                </c:pt>
                <c:pt idx="30">
                  <c:v>0.57678700000000005</c:v>
                </c:pt>
                <c:pt idx="31">
                  <c:v>0.59446200000000005</c:v>
                </c:pt>
                <c:pt idx="32">
                  <c:v>0.61079300000000003</c:v>
                </c:pt>
                <c:pt idx="33">
                  <c:v>0.56674800000000003</c:v>
                </c:pt>
                <c:pt idx="34">
                  <c:v>0.56712399999999996</c:v>
                </c:pt>
                <c:pt idx="35">
                  <c:v>0.60152000000000005</c:v>
                </c:pt>
                <c:pt idx="36">
                  <c:v>0.61887199999999998</c:v>
                </c:pt>
                <c:pt idx="37">
                  <c:v>0.56834499999999999</c:v>
                </c:pt>
                <c:pt idx="38">
                  <c:v>0.39553700000000003</c:v>
                </c:pt>
                <c:pt idx="39">
                  <c:v>0.36718200000000001</c:v>
                </c:pt>
                <c:pt idx="40">
                  <c:v>0.50719999999999998</c:v>
                </c:pt>
                <c:pt idx="41">
                  <c:v>0.43564199999999997</c:v>
                </c:pt>
                <c:pt idx="42">
                  <c:v>0.63161</c:v>
                </c:pt>
                <c:pt idx="43">
                  <c:v>0.49111399999999999</c:v>
                </c:pt>
                <c:pt idx="44">
                  <c:v>0.51573100000000005</c:v>
                </c:pt>
              </c:numCache>
            </c:numRef>
          </c:xVal>
          <c:yVal>
            <c:numRef>
              <c:f>'Pivot 67-S Model'!$Q$4:$Q$48</c:f>
              <c:numCache>
                <c:formatCode>0.00</c:formatCode>
                <c:ptCount val="45"/>
                <c:pt idx="0">
                  <c:v>42</c:v>
                </c:pt>
                <c:pt idx="1">
                  <c:v>41.169998</c:v>
                </c:pt>
                <c:pt idx="2">
                  <c:v>45.299999</c:v>
                </c:pt>
                <c:pt idx="3">
                  <c:v>9.199999</c:v>
                </c:pt>
                <c:pt idx="4">
                  <c:v>6.4299989999999996</c:v>
                </c:pt>
                <c:pt idx="5">
                  <c:v>43.2</c:v>
                </c:pt>
                <c:pt idx="6">
                  <c:v>42.569999000000003</c:v>
                </c:pt>
                <c:pt idx="7">
                  <c:v>28.1</c:v>
                </c:pt>
                <c:pt idx="8">
                  <c:v>48.45</c:v>
                </c:pt>
                <c:pt idx="9">
                  <c:v>35.450000000000003</c:v>
                </c:pt>
                <c:pt idx="10">
                  <c:v>27.6</c:v>
                </c:pt>
                <c:pt idx="11">
                  <c:v>27.95</c:v>
                </c:pt>
                <c:pt idx="12">
                  <c:v>28.18</c:v>
                </c:pt>
                <c:pt idx="13">
                  <c:v>47.009998000000003</c:v>
                </c:pt>
                <c:pt idx="14">
                  <c:v>38.970001000000003</c:v>
                </c:pt>
                <c:pt idx="15">
                  <c:v>45.549999</c:v>
                </c:pt>
                <c:pt idx="16">
                  <c:v>47.389999000000003</c:v>
                </c:pt>
                <c:pt idx="17">
                  <c:v>40.529997999999999</c:v>
                </c:pt>
                <c:pt idx="18">
                  <c:v>42.880001</c:v>
                </c:pt>
                <c:pt idx="19">
                  <c:v>33.369998000000002</c:v>
                </c:pt>
                <c:pt idx="20">
                  <c:v>21.319998999999999</c:v>
                </c:pt>
                <c:pt idx="21">
                  <c:v>29.319998999999999</c:v>
                </c:pt>
                <c:pt idx="22">
                  <c:v>34.299999</c:v>
                </c:pt>
                <c:pt idx="23">
                  <c:v>42.659998999999999</c:v>
                </c:pt>
                <c:pt idx="24">
                  <c:v>37.139999000000003</c:v>
                </c:pt>
                <c:pt idx="25">
                  <c:v>45.5</c:v>
                </c:pt>
                <c:pt idx="26">
                  <c:v>45.729998999999999</c:v>
                </c:pt>
                <c:pt idx="27">
                  <c:v>24.629999000000002</c:v>
                </c:pt>
                <c:pt idx="28">
                  <c:v>35.939998000000003</c:v>
                </c:pt>
                <c:pt idx="29">
                  <c:v>0</c:v>
                </c:pt>
                <c:pt idx="30">
                  <c:v>44.95</c:v>
                </c:pt>
                <c:pt idx="31">
                  <c:v>43.139999000000003</c:v>
                </c:pt>
                <c:pt idx="32">
                  <c:v>34.919998</c:v>
                </c:pt>
                <c:pt idx="33">
                  <c:v>19.889999</c:v>
                </c:pt>
                <c:pt idx="34">
                  <c:v>46.619998000000002</c:v>
                </c:pt>
                <c:pt idx="35">
                  <c:v>38.79</c:v>
                </c:pt>
                <c:pt idx="36">
                  <c:v>45.580001000000003</c:v>
                </c:pt>
                <c:pt idx="37">
                  <c:v>32.130001</c:v>
                </c:pt>
                <c:pt idx="38">
                  <c:v>27.239999000000001</c:v>
                </c:pt>
                <c:pt idx="39">
                  <c:v>11.89</c:v>
                </c:pt>
                <c:pt idx="40">
                  <c:v>41.2</c:v>
                </c:pt>
                <c:pt idx="41">
                  <c:v>29.61</c:v>
                </c:pt>
                <c:pt idx="42">
                  <c:v>43.349997999999999</c:v>
                </c:pt>
                <c:pt idx="43">
                  <c:v>29.42</c:v>
                </c:pt>
                <c:pt idx="44">
                  <c:v>8.1300000000000008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37144"/>
        <c:axId val="203737928"/>
      </c:scatterChart>
      <c:valAx>
        <c:axId val="203737144"/>
        <c:scaling>
          <c:orientation val="minMax"/>
          <c:max val="0.66000000000000014"/>
          <c:min val="0.35000000000000003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NDVI</a:t>
                </a:r>
              </a:p>
            </c:rich>
          </c:tx>
          <c:layout>
            <c:manualLayout>
              <c:xMode val="edge"/>
              <c:yMode val="edge"/>
              <c:x val="0.45598883118333611"/>
              <c:y val="0.903611111111111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37928"/>
        <c:crosses val="autoZero"/>
        <c:crossBetween val="midCat"/>
      </c:valAx>
      <c:valAx>
        <c:axId val="203737928"/>
        <c:scaling>
          <c:orientation val="minMax"/>
          <c:max val="55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610454943132108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37144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67-S (27</a:t>
            </a:r>
            <a:r>
              <a:rPr lang="en-US" baseline="0">
                <a:solidFill>
                  <a:schemeClr val="tx2"/>
                </a:solidFill>
                <a:latin typeface="+mj-lt"/>
              </a:rPr>
              <a:t> FEB</a:t>
            </a:r>
            <a:r>
              <a:rPr lang="en-US">
                <a:solidFill>
                  <a:schemeClr val="tx2"/>
                </a:solidFill>
                <a:latin typeface="+mj-lt"/>
              </a:rPr>
              <a:t>)</a:t>
            </a:r>
          </a:p>
        </c:rich>
      </c:tx>
      <c:layout>
        <c:manualLayout>
          <c:xMode val="edge"/>
          <c:yMode val="edge"/>
          <c:x val="0.3065268330820349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gradFill flip="none" rotWithShape="1">
                <a:gsLst>
                  <a:gs pos="0">
                    <a:schemeClr val="accent2">
                      <a:lumMod val="67000"/>
                    </a:schemeClr>
                  </a:gs>
                  <a:gs pos="48000">
                    <a:schemeClr val="accent2">
                      <a:lumMod val="97000"/>
                      <a:lumOff val="3000"/>
                    </a:schemeClr>
                  </a:gs>
                  <a:gs pos="100000">
                    <a:schemeClr val="accent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2.6130340090467417E-2"/>
                  <c:y val="-0.1780187372411782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2169051209024404"/>
                  <c:y val="-0.24746318168562262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67-S Model'!$M$4:$M$48</c:f>
              <c:numCache>
                <c:formatCode>0.00</c:formatCode>
                <c:ptCount val="45"/>
                <c:pt idx="0">
                  <c:v>0.42838599999999999</c:v>
                </c:pt>
                <c:pt idx="1">
                  <c:v>0.41383500000000001</c:v>
                </c:pt>
                <c:pt idx="2">
                  <c:v>0.461287</c:v>
                </c:pt>
                <c:pt idx="3">
                  <c:v>0.38095400000000001</c:v>
                </c:pt>
                <c:pt idx="4">
                  <c:v>0.33008199999999999</c:v>
                </c:pt>
                <c:pt idx="5">
                  <c:v>0.43936799999999998</c:v>
                </c:pt>
                <c:pt idx="6">
                  <c:v>0.456453</c:v>
                </c:pt>
                <c:pt idx="7">
                  <c:v>0.44268299999999999</c:v>
                </c:pt>
                <c:pt idx="8">
                  <c:v>0.47985100000000003</c:v>
                </c:pt>
                <c:pt idx="9">
                  <c:v>0.46672000000000002</c:v>
                </c:pt>
                <c:pt idx="10">
                  <c:v>0.28170299999999998</c:v>
                </c:pt>
                <c:pt idx="11">
                  <c:v>0.28520600000000002</c:v>
                </c:pt>
                <c:pt idx="12">
                  <c:v>0.299794</c:v>
                </c:pt>
                <c:pt idx="13">
                  <c:v>0.43412400000000001</c:v>
                </c:pt>
                <c:pt idx="14">
                  <c:v>0.46817500000000001</c:v>
                </c:pt>
                <c:pt idx="15">
                  <c:v>0.48219000000000001</c:v>
                </c:pt>
                <c:pt idx="16">
                  <c:v>0.49767400000000001</c:v>
                </c:pt>
                <c:pt idx="17">
                  <c:v>0.48937799999999998</c:v>
                </c:pt>
                <c:pt idx="18">
                  <c:v>0.46981499999999998</c:v>
                </c:pt>
                <c:pt idx="19">
                  <c:v>0.43020399999999998</c:v>
                </c:pt>
                <c:pt idx="20">
                  <c:v>0.294215</c:v>
                </c:pt>
                <c:pt idx="21">
                  <c:v>0.44422099999999998</c:v>
                </c:pt>
                <c:pt idx="22">
                  <c:v>0.46575100000000003</c:v>
                </c:pt>
                <c:pt idx="23">
                  <c:v>0.473997</c:v>
                </c:pt>
                <c:pt idx="24">
                  <c:v>0.44097500000000001</c:v>
                </c:pt>
                <c:pt idx="25">
                  <c:v>0.45852700000000002</c:v>
                </c:pt>
                <c:pt idx="26">
                  <c:v>0.43744899999999998</c:v>
                </c:pt>
                <c:pt idx="27">
                  <c:v>0.30604999999999999</c:v>
                </c:pt>
                <c:pt idx="28">
                  <c:v>0.44412299999999999</c:v>
                </c:pt>
                <c:pt idx="29">
                  <c:v>0.280194</c:v>
                </c:pt>
                <c:pt idx="30">
                  <c:v>0.42177100000000001</c:v>
                </c:pt>
                <c:pt idx="31">
                  <c:v>0.43722899999999998</c:v>
                </c:pt>
                <c:pt idx="32">
                  <c:v>0.45515299999999997</c:v>
                </c:pt>
                <c:pt idx="33">
                  <c:v>0.41659000000000002</c:v>
                </c:pt>
                <c:pt idx="34">
                  <c:v>0.41573900000000003</c:v>
                </c:pt>
                <c:pt idx="35">
                  <c:v>0.44863599999999998</c:v>
                </c:pt>
                <c:pt idx="36">
                  <c:v>0.45907700000000001</c:v>
                </c:pt>
                <c:pt idx="37">
                  <c:v>0.41471000000000002</c:v>
                </c:pt>
                <c:pt idx="38">
                  <c:v>0.27924100000000002</c:v>
                </c:pt>
                <c:pt idx="39">
                  <c:v>0.27149899999999999</c:v>
                </c:pt>
                <c:pt idx="40">
                  <c:v>0.366145</c:v>
                </c:pt>
                <c:pt idx="41">
                  <c:v>0.30363600000000002</c:v>
                </c:pt>
                <c:pt idx="42">
                  <c:v>0.47601700000000002</c:v>
                </c:pt>
                <c:pt idx="43">
                  <c:v>0.36821700000000002</c:v>
                </c:pt>
                <c:pt idx="44">
                  <c:v>0.37236999999999998</c:v>
                </c:pt>
              </c:numCache>
            </c:numRef>
          </c:xVal>
          <c:yVal>
            <c:numRef>
              <c:f>'Pivot 67-S Model'!$Q$4:$Q$48</c:f>
              <c:numCache>
                <c:formatCode>0.00</c:formatCode>
                <c:ptCount val="45"/>
                <c:pt idx="0">
                  <c:v>42</c:v>
                </c:pt>
                <c:pt idx="1">
                  <c:v>41.169998</c:v>
                </c:pt>
                <c:pt idx="2">
                  <c:v>45.299999</c:v>
                </c:pt>
                <c:pt idx="3">
                  <c:v>9.199999</c:v>
                </c:pt>
                <c:pt idx="4">
                  <c:v>6.4299989999999996</c:v>
                </c:pt>
                <c:pt idx="5">
                  <c:v>43.2</c:v>
                </c:pt>
                <c:pt idx="6">
                  <c:v>42.569999000000003</c:v>
                </c:pt>
                <c:pt idx="7">
                  <c:v>28.1</c:v>
                </c:pt>
                <c:pt idx="8">
                  <c:v>48.45</c:v>
                </c:pt>
                <c:pt idx="9">
                  <c:v>35.450000000000003</c:v>
                </c:pt>
                <c:pt idx="10">
                  <c:v>27.6</c:v>
                </c:pt>
                <c:pt idx="11">
                  <c:v>27.95</c:v>
                </c:pt>
                <c:pt idx="12">
                  <c:v>28.18</c:v>
                </c:pt>
                <c:pt idx="13">
                  <c:v>47.009998000000003</c:v>
                </c:pt>
                <c:pt idx="14">
                  <c:v>38.970001000000003</c:v>
                </c:pt>
                <c:pt idx="15">
                  <c:v>45.549999</c:v>
                </c:pt>
                <c:pt idx="16">
                  <c:v>47.389999000000003</c:v>
                </c:pt>
                <c:pt idx="17">
                  <c:v>40.529997999999999</c:v>
                </c:pt>
                <c:pt idx="18">
                  <c:v>42.880001</c:v>
                </c:pt>
                <c:pt idx="19">
                  <c:v>33.369998000000002</c:v>
                </c:pt>
                <c:pt idx="20">
                  <c:v>21.319998999999999</c:v>
                </c:pt>
                <c:pt idx="21">
                  <c:v>29.319998999999999</c:v>
                </c:pt>
                <c:pt idx="22">
                  <c:v>34.299999</c:v>
                </c:pt>
                <c:pt idx="23">
                  <c:v>42.659998999999999</c:v>
                </c:pt>
                <c:pt idx="24">
                  <c:v>37.139999000000003</c:v>
                </c:pt>
                <c:pt idx="25">
                  <c:v>45.5</c:v>
                </c:pt>
                <c:pt idx="26">
                  <c:v>45.729998999999999</c:v>
                </c:pt>
                <c:pt idx="27">
                  <c:v>24.629999000000002</c:v>
                </c:pt>
                <c:pt idx="28">
                  <c:v>35.939998000000003</c:v>
                </c:pt>
                <c:pt idx="29">
                  <c:v>0</c:v>
                </c:pt>
                <c:pt idx="30">
                  <c:v>44.95</c:v>
                </c:pt>
                <c:pt idx="31">
                  <c:v>43.139999000000003</c:v>
                </c:pt>
                <c:pt idx="32">
                  <c:v>34.919998</c:v>
                </c:pt>
                <c:pt idx="33">
                  <c:v>19.889999</c:v>
                </c:pt>
                <c:pt idx="34">
                  <c:v>46.619998000000002</c:v>
                </c:pt>
                <c:pt idx="35">
                  <c:v>38.79</c:v>
                </c:pt>
                <c:pt idx="36">
                  <c:v>45.580001000000003</c:v>
                </c:pt>
                <c:pt idx="37">
                  <c:v>32.130001</c:v>
                </c:pt>
                <c:pt idx="38">
                  <c:v>27.239999000000001</c:v>
                </c:pt>
                <c:pt idx="39">
                  <c:v>11.89</c:v>
                </c:pt>
                <c:pt idx="40">
                  <c:v>41.2</c:v>
                </c:pt>
                <c:pt idx="41">
                  <c:v>29.61</c:v>
                </c:pt>
                <c:pt idx="42">
                  <c:v>43.349997999999999</c:v>
                </c:pt>
                <c:pt idx="43">
                  <c:v>29.42</c:v>
                </c:pt>
                <c:pt idx="44">
                  <c:v>8.1300000000000008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185824"/>
        <c:axId val="205190528"/>
      </c:scatterChart>
      <c:valAx>
        <c:axId val="205185824"/>
        <c:scaling>
          <c:orientation val="minMax"/>
          <c:max val="0.51"/>
          <c:min val="0.25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SAVI</a:t>
                </a:r>
              </a:p>
            </c:rich>
          </c:tx>
          <c:layout>
            <c:manualLayout>
              <c:xMode val="edge"/>
              <c:yMode val="edge"/>
              <c:x val="0.45598883118333611"/>
              <c:y val="0.90361111111111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90528"/>
        <c:crosses val="autoZero"/>
        <c:crossBetween val="midCat"/>
      </c:valAx>
      <c:valAx>
        <c:axId val="205190528"/>
        <c:scaling>
          <c:orientation val="minMax"/>
          <c:max val="55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6104549431321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85824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latin typeface="+mj-lt"/>
              </a:rPr>
              <a:t>Pivot 67-S (14</a:t>
            </a:r>
            <a:r>
              <a:rPr lang="en-US" baseline="0">
                <a:solidFill>
                  <a:schemeClr val="tx2"/>
                </a:solidFill>
                <a:latin typeface="+mj-lt"/>
              </a:rPr>
              <a:t> MAR</a:t>
            </a:r>
            <a:r>
              <a:rPr lang="en-US">
                <a:solidFill>
                  <a:schemeClr val="tx2"/>
                </a:solidFill>
                <a:latin typeface="+mj-lt"/>
              </a:rPr>
              <a:t>)</a:t>
            </a:r>
          </a:p>
        </c:rich>
      </c:tx>
      <c:layout>
        <c:manualLayout>
          <c:xMode val="edge"/>
          <c:yMode val="edge"/>
          <c:x val="0.35191690400402081"/>
          <c:y val="1.38888888888888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938648293963257"/>
          <c:y val="0.17171296296296298"/>
          <c:w val="0.80831898140392011"/>
          <c:h val="0.61986913094196561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2.083900150779025E-2"/>
                  <c:y val="-0.1805216535433071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006261238621768"/>
                  <c:y val="-0.25459572761738114"/>
                </c:manualLayout>
              </c:layout>
              <c:numFmt formatCode="General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'Pivot 67-S Model'!$J$4:$J$48</c:f>
              <c:numCache>
                <c:formatCode>0.00</c:formatCode>
                <c:ptCount val="45"/>
                <c:pt idx="0">
                  <c:v>0.58397399999999999</c:v>
                </c:pt>
                <c:pt idx="1">
                  <c:v>0.55479500000000004</c:v>
                </c:pt>
                <c:pt idx="2">
                  <c:v>0.62384200000000001</c:v>
                </c:pt>
                <c:pt idx="3">
                  <c:v>0.52743700000000004</c:v>
                </c:pt>
                <c:pt idx="4">
                  <c:v>0.58384899999999995</c:v>
                </c:pt>
                <c:pt idx="5">
                  <c:v>0.59140999999999999</c:v>
                </c:pt>
                <c:pt idx="6">
                  <c:v>0.618703</c:v>
                </c:pt>
                <c:pt idx="7">
                  <c:v>0.61017299999999997</c:v>
                </c:pt>
                <c:pt idx="8">
                  <c:v>0.59634799999999999</c:v>
                </c:pt>
                <c:pt idx="9">
                  <c:v>0.61611400000000005</c:v>
                </c:pt>
                <c:pt idx="10">
                  <c:v>0.467362</c:v>
                </c:pt>
                <c:pt idx="11">
                  <c:v>0.45912700000000001</c:v>
                </c:pt>
                <c:pt idx="12">
                  <c:v>0.54535699999999998</c:v>
                </c:pt>
                <c:pt idx="13">
                  <c:v>0.59214299999999997</c:v>
                </c:pt>
                <c:pt idx="14">
                  <c:v>0.62710699999999997</c:v>
                </c:pt>
                <c:pt idx="15">
                  <c:v>0.60591300000000003</c:v>
                </c:pt>
                <c:pt idx="16">
                  <c:v>0.65208100000000002</c:v>
                </c:pt>
                <c:pt idx="17">
                  <c:v>0.631193</c:v>
                </c:pt>
                <c:pt idx="18">
                  <c:v>0.63907400000000003</c:v>
                </c:pt>
                <c:pt idx="19">
                  <c:v>0.60223899999999997</c:v>
                </c:pt>
                <c:pt idx="20">
                  <c:v>0.56614200000000003</c:v>
                </c:pt>
                <c:pt idx="21">
                  <c:v>0.61818399999999996</c:v>
                </c:pt>
                <c:pt idx="22">
                  <c:v>0.63089200000000001</c:v>
                </c:pt>
                <c:pt idx="23">
                  <c:v>0.63119499999999995</c:v>
                </c:pt>
                <c:pt idx="24">
                  <c:v>0.58265299999999998</c:v>
                </c:pt>
                <c:pt idx="25">
                  <c:v>0.61525700000000005</c:v>
                </c:pt>
                <c:pt idx="26">
                  <c:v>0.60927799999999999</c:v>
                </c:pt>
                <c:pt idx="27">
                  <c:v>0.55568300000000004</c:v>
                </c:pt>
                <c:pt idx="28">
                  <c:v>0.61236000000000002</c:v>
                </c:pt>
                <c:pt idx="29">
                  <c:v>0.49943399999999999</c:v>
                </c:pt>
                <c:pt idx="30">
                  <c:v>0.58545199999999997</c:v>
                </c:pt>
                <c:pt idx="31">
                  <c:v>0.61080599999999996</c:v>
                </c:pt>
                <c:pt idx="32">
                  <c:v>0.61158599999999996</c:v>
                </c:pt>
                <c:pt idx="33">
                  <c:v>0.56557999999999997</c:v>
                </c:pt>
                <c:pt idx="34">
                  <c:v>0.57186499999999996</c:v>
                </c:pt>
                <c:pt idx="35">
                  <c:v>0.610703</c:v>
                </c:pt>
                <c:pt idx="36">
                  <c:v>0.61638000000000004</c:v>
                </c:pt>
                <c:pt idx="37">
                  <c:v>0.56020800000000004</c:v>
                </c:pt>
                <c:pt idx="38">
                  <c:v>0.47155599999999998</c:v>
                </c:pt>
                <c:pt idx="39">
                  <c:v>0.364817</c:v>
                </c:pt>
                <c:pt idx="40">
                  <c:v>0.51748799999999995</c:v>
                </c:pt>
                <c:pt idx="41">
                  <c:v>0.555844</c:v>
                </c:pt>
                <c:pt idx="42">
                  <c:v>0.62675199999999998</c:v>
                </c:pt>
                <c:pt idx="43">
                  <c:v>0.47105200000000003</c:v>
                </c:pt>
                <c:pt idx="44">
                  <c:v>0.54320900000000005</c:v>
                </c:pt>
              </c:numCache>
            </c:numRef>
          </c:xVal>
          <c:yVal>
            <c:numRef>
              <c:f>'Pivot 67-S Model'!$Q$4:$Q$48</c:f>
              <c:numCache>
                <c:formatCode>0.00</c:formatCode>
                <c:ptCount val="45"/>
                <c:pt idx="0">
                  <c:v>42</c:v>
                </c:pt>
                <c:pt idx="1">
                  <c:v>41.169998</c:v>
                </c:pt>
                <c:pt idx="2">
                  <c:v>45.299999</c:v>
                </c:pt>
                <c:pt idx="3">
                  <c:v>9.199999</c:v>
                </c:pt>
                <c:pt idx="4">
                  <c:v>6.4299989999999996</c:v>
                </c:pt>
                <c:pt idx="5">
                  <c:v>43.2</c:v>
                </c:pt>
                <c:pt idx="6">
                  <c:v>42.569999000000003</c:v>
                </c:pt>
                <c:pt idx="7">
                  <c:v>28.1</c:v>
                </c:pt>
                <c:pt idx="8">
                  <c:v>48.45</c:v>
                </c:pt>
                <c:pt idx="9">
                  <c:v>35.450000000000003</c:v>
                </c:pt>
                <c:pt idx="10">
                  <c:v>27.6</c:v>
                </c:pt>
                <c:pt idx="11">
                  <c:v>27.95</c:v>
                </c:pt>
                <c:pt idx="12">
                  <c:v>28.18</c:v>
                </c:pt>
                <c:pt idx="13">
                  <c:v>47.009998000000003</c:v>
                </c:pt>
                <c:pt idx="14">
                  <c:v>38.970001000000003</c:v>
                </c:pt>
                <c:pt idx="15">
                  <c:v>45.549999</c:v>
                </c:pt>
                <c:pt idx="16">
                  <c:v>47.389999000000003</c:v>
                </c:pt>
                <c:pt idx="17">
                  <c:v>40.529997999999999</c:v>
                </c:pt>
                <c:pt idx="18">
                  <c:v>42.880001</c:v>
                </c:pt>
                <c:pt idx="19">
                  <c:v>33.369998000000002</c:v>
                </c:pt>
                <c:pt idx="20">
                  <c:v>21.319998999999999</c:v>
                </c:pt>
                <c:pt idx="21">
                  <c:v>29.319998999999999</c:v>
                </c:pt>
                <c:pt idx="22">
                  <c:v>34.299999</c:v>
                </c:pt>
                <c:pt idx="23">
                  <c:v>42.659998999999999</c:v>
                </c:pt>
                <c:pt idx="24">
                  <c:v>37.139999000000003</c:v>
                </c:pt>
                <c:pt idx="25">
                  <c:v>45.5</c:v>
                </c:pt>
                <c:pt idx="26">
                  <c:v>45.729998999999999</c:v>
                </c:pt>
                <c:pt idx="27">
                  <c:v>24.629999000000002</c:v>
                </c:pt>
                <c:pt idx="28">
                  <c:v>35.939998000000003</c:v>
                </c:pt>
                <c:pt idx="29">
                  <c:v>0</c:v>
                </c:pt>
                <c:pt idx="30">
                  <c:v>44.95</c:v>
                </c:pt>
                <c:pt idx="31">
                  <c:v>43.139999000000003</c:v>
                </c:pt>
                <c:pt idx="32">
                  <c:v>34.919998</c:v>
                </c:pt>
                <c:pt idx="33">
                  <c:v>19.889999</c:v>
                </c:pt>
                <c:pt idx="34">
                  <c:v>46.619998000000002</c:v>
                </c:pt>
                <c:pt idx="35">
                  <c:v>38.79</c:v>
                </c:pt>
                <c:pt idx="36">
                  <c:v>45.580001000000003</c:v>
                </c:pt>
                <c:pt idx="37">
                  <c:v>32.130001</c:v>
                </c:pt>
                <c:pt idx="38">
                  <c:v>27.239999000000001</c:v>
                </c:pt>
                <c:pt idx="39">
                  <c:v>11.89</c:v>
                </c:pt>
                <c:pt idx="40">
                  <c:v>41.2</c:v>
                </c:pt>
                <c:pt idx="41">
                  <c:v>29.61</c:v>
                </c:pt>
                <c:pt idx="42">
                  <c:v>43.349997999999999</c:v>
                </c:pt>
                <c:pt idx="43">
                  <c:v>29.42</c:v>
                </c:pt>
                <c:pt idx="44">
                  <c:v>8.1300000000000008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189744"/>
        <c:axId val="205187784"/>
      </c:scatterChart>
      <c:valAx>
        <c:axId val="205189744"/>
        <c:scaling>
          <c:orientation val="minMax"/>
          <c:max val="0.66000000000000014"/>
          <c:min val="0.35000000000000003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2"/>
                    </a:solidFill>
                    <a:latin typeface="+mj-lt"/>
                  </a:rPr>
                  <a:t>NDVI</a:t>
                </a:r>
              </a:p>
            </c:rich>
          </c:tx>
          <c:layout>
            <c:manualLayout>
              <c:xMode val="edge"/>
              <c:yMode val="edge"/>
              <c:x val="0.45598883118333611"/>
              <c:y val="0.903611111111111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87784"/>
        <c:crosses val="autoZero"/>
        <c:crossBetween val="midCat"/>
      </c:valAx>
      <c:valAx>
        <c:axId val="205187784"/>
        <c:scaling>
          <c:orientation val="minMax"/>
          <c:max val="55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2"/>
                    </a:solidFill>
                    <a:latin typeface="+mj-lt"/>
                  </a:rPr>
                  <a:t>Yield (Ton/Ha)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610454943132108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89744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13" Type="http://schemas.openxmlformats.org/officeDocument/2006/relationships/chart" Target="../charts/chart45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12" Type="http://schemas.openxmlformats.org/officeDocument/2006/relationships/chart" Target="../charts/chart44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chart" Target="../charts/chart43.xml"/><Relationship Id="rId5" Type="http://schemas.openxmlformats.org/officeDocument/2006/relationships/chart" Target="../charts/chart37.xml"/><Relationship Id="rId10" Type="http://schemas.openxmlformats.org/officeDocument/2006/relationships/chart" Target="../charts/chart42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4" Type="http://schemas.openxmlformats.org/officeDocument/2006/relationships/chart" Target="../charts/chart4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53</xdr:row>
      <xdr:rowOff>61912</xdr:rowOff>
    </xdr:from>
    <xdr:to>
      <xdr:col>6</xdr:col>
      <xdr:colOff>466725</xdr:colOff>
      <xdr:row>67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53</xdr:row>
      <xdr:rowOff>52387</xdr:rowOff>
    </xdr:from>
    <xdr:to>
      <xdr:col>13</xdr:col>
      <xdr:colOff>619125</xdr:colOff>
      <xdr:row>67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68</xdr:row>
      <xdr:rowOff>109537</xdr:rowOff>
    </xdr:from>
    <xdr:to>
      <xdr:col>6</xdr:col>
      <xdr:colOff>457200</xdr:colOff>
      <xdr:row>82</xdr:row>
      <xdr:rowOff>185737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68</xdr:row>
      <xdr:rowOff>119062</xdr:rowOff>
    </xdr:from>
    <xdr:to>
      <xdr:col>13</xdr:col>
      <xdr:colOff>619125</xdr:colOff>
      <xdr:row>83</xdr:row>
      <xdr:rowOff>4762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57150</xdr:colOff>
      <xdr:row>84</xdr:row>
      <xdr:rowOff>52387</xdr:rowOff>
    </xdr:from>
    <xdr:to>
      <xdr:col>6</xdr:col>
      <xdr:colOff>438150</xdr:colOff>
      <xdr:row>98</xdr:row>
      <xdr:rowOff>128587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628650</xdr:colOff>
      <xdr:row>84</xdr:row>
      <xdr:rowOff>61912</xdr:rowOff>
    </xdr:from>
    <xdr:to>
      <xdr:col>14</xdr:col>
      <xdr:colOff>0</xdr:colOff>
      <xdr:row>98</xdr:row>
      <xdr:rowOff>138112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100</xdr:row>
      <xdr:rowOff>14287</xdr:rowOff>
    </xdr:from>
    <xdr:to>
      <xdr:col>6</xdr:col>
      <xdr:colOff>419100</xdr:colOff>
      <xdr:row>114</xdr:row>
      <xdr:rowOff>90487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609600</xdr:colOff>
      <xdr:row>100</xdr:row>
      <xdr:rowOff>23812</xdr:rowOff>
    </xdr:from>
    <xdr:to>
      <xdr:col>13</xdr:col>
      <xdr:colOff>619125</xdr:colOff>
      <xdr:row>114</xdr:row>
      <xdr:rowOff>100012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47625</xdr:colOff>
      <xdr:row>116</xdr:row>
      <xdr:rowOff>4762</xdr:rowOff>
    </xdr:from>
    <xdr:to>
      <xdr:col>6</xdr:col>
      <xdr:colOff>428625</xdr:colOff>
      <xdr:row>130</xdr:row>
      <xdr:rowOff>80962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619125</xdr:colOff>
      <xdr:row>116</xdr:row>
      <xdr:rowOff>14287</xdr:rowOff>
    </xdr:from>
    <xdr:to>
      <xdr:col>13</xdr:col>
      <xdr:colOff>628650</xdr:colOff>
      <xdr:row>130</xdr:row>
      <xdr:rowOff>90487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116681</xdr:colOff>
      <xdr:row>53</xdr:row>
      <xdr:rowOff>88106</xdr:rowOff>
    </xdr:from>
    <xdr:to>
      <xdr:col>19</xdr:col>
      <xdr:colOff>116681</xdr:colOff>
      <xdr:row>67</xdr:row>
      <xdr:rowOff>164306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128588</xdr:colOff>
      <xdr:row>68</xdr:row>
      <xdr:rowOff>145255</xdr:rowOff>
    </xdr:from>
    <xdr:to>
      <xdr:col>19</xdr:col>
      <xdr:colOff>166688</xdr:colOff>
      <xdr:row>83</xdr:row>
      <xdr:rowOff>30955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358588</xdr:colOff>
      <xdr:row>19</xdr:row>
      <xdr:rowOff>1119</xdr:rowOff>
    </xdr:from>
    <xdr:to>
      <xdr:col>9</xdr:col>
      <xdr:colOff>302559</xdr:colOff>
      <xdr:row>34</xdr:row>
      <xdr:rowOff>33617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67234</xdr:colOff>
      <xdr:row>19</xdr:row>
      <xdr:rowOff>12325</xdr:rowOff>
    </xdr:from>
    <xdr:to>
      <xdr:col>15</xdr:col>
      <xdr:colOff>683558</xdr:colOff>
      <xdr:row>34</xdr:row>
      <xdr:rowOff>44823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324970</xdr:colOff>
      <xdr:row>36</xdr:row>
      <xdr:rowOff>135589</xdr:rowOff>
    </xdr:from>
    <xdr:to>
      <xdr:col>9</xdr:col>
      <xdr:colOff>268941</xdr:colOff>
      <xdr:row>51</xdr:row>
      <xdr:rowOff>168087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33616</xdr:colOff>
      <xdr:row>36</xdr:row>
      <xdr:rowOff>146795</xdr:rowOff>
    </xdr:from>
    <xdr:to>
      <xdr:col>15</xdr:col>
      <xdr:colOff>649940</xdr:colOff>
      <xdr:row>51</xdr:row>
      <xdr:rowOff>179293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52</xdr:row>
      <xdr:rowOff>9525</xdr:rowOff>
    </xdr:from>
    <xdr:to>
      <xdr:col>7</xdr:col>
      <xdr:colOff>466725</xdr:colOff>
      <xdr:row>66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52</xdr:row>
      <xdr:rowOff>0</xdr:rowOff>
    </xdr:from>
    <xdr:to>
      <xdr:col>15</xdr:col>
      <xdr:colOff>202406</xdr:colOff>
      <xdr:row>66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68</xdr:row>
      <xdr:rowOff>171450</xdr:rowOff>
    </xdr:from>
    <xdr:to>
      <xdr:col>7</xdr:col>
      <xdr:colOff>485775</xdr:colOff>
      <xdr:row>83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57151</xdr:colOff>
      <xdr:row>68</xdr:row>
      <xdr:rowOff>161925</xdr:rowOff>
    </xdr:from>
    <xdr:to>
      <xdr:col>15</xdr:col>
      <xdr:colOff>273845</xdr:colOff>
      <xdr:row>83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85</xdr:row>
      <xdr:rowOff>19050</xdr:rowOff>
    </xdr:from>
    <xdr:to>
      <xdr:col>7</xdr:col>
      <xdr:colOff>504825</xdr:colOff>
      <xdr:row>99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76200</xdr:colOff>
      <xdr:row>85</xdr:row>
      <xdr:rowOff>9525</xdr:rowOff>
    </xdr:from>
    <xdr:to>
      <xdr:col>15</xdr:col>
      <xdr:colOff>297656</xdr:colOff>
      <xdr:row>99</xdr:row>
      <xdr:rowOff>85725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28575</xdr:colOff>
      <xdr:row>100</xdr:row>
      <xdr:rowOff>152400</xdr:rowOff>
    </xdr:from>
    <xdr:to>
      <xdr:col>7</xdr:col>
      <xdr:colOff>495300</xdr:colOff>
      <xdr:row>115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66675</xdr:colOff>
      <xdr:row>100</xdr:row>
      <xdr:rowOff>142875</xdr:rowOff>
    </xdr:from>
    <xdr:to>
      <xdr:col>15</xdr:col>
      <xdr:colOff>321469</xdr:colOff>
      <xdr:row>115</xdr:row>
      <xdr:rowOff>28575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38100</xdr:colOff>
      <xdr:row>116</xdr:row>
      <xdr:rowOff>104775</xdr:rowOff>
    </xdr:from>
    <xdr:to>
      <xdr:col>7</xdr:col>
      <xdr:colOff>504825</xdr:colOff>
      <xdr:row>130</xdr:row>
      <xdr:rowOff>180975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76200</xdr:colOff>
      <xdr:row>116</xdr:row>
      <xdr:rowOff>95250</xdr:rowOff>
    </xdr:from>
    <xdr:to>
      <xdr:col>15</xdr:col>
      <xdr:colOff>357188</xdr:colOff>
      <xdr:row>130</xdr:row>
      <xdr:rowOff>171450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2380</xdr:colOff>
      <xdr:row>133</xdr:row>
      <xdr:rowOff>104775</xdr:rowOff>
    </xdr:from>
    <xdr:to>
      <xdr:col>7</xdr:col>
      <xdr:colOff>9524</xdr:colOff>
      <xdr:row>147</xdr:row>
      <xdr:rowOff>180975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40482</xdr:colOff>
      <xdr:row>133</xdr:row>
      <xdr:rowOff>95250</xdr:rowOff>
    </xdr:from>
    <xdr:to>
      <xdr:col>14</xdr:col>
      <xdr:colOff>76201</xdr:colOff>
      <xdr:row>148</xdr:row>
      <xdr:rowOff>57150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40825</xdr:colOff>
      <xdr:row>19</xdr:row>
      <xdr:rowOff>147999</xdr:rowOff>
    </xdr:from>
    <xdr:to>
      <xdr:col>11</xdr:col>
      <xdr:colOff>392207</xdr:colOff>
      <xdr:row>35</xdr:row>
      <xdr:rowOff>168089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601118</xdr:colOff>
      <xdr:row>19</xdr:row>
      <xdr:rowOff>170411</xdr:rowOff>
    </xdr:from>
    <xdr:to>
      <xdr:col>18</xdr:col>
      <xdr:colOff>369795</xdr:colOff>
      <xdr:row>36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63237</xdr:colOff>
      <xdr:row>37</xdr:row>
      <xdr:rowOff>69557</xdr:rowOff>
    </xdr:from>
    <xdr:to>
      <xdr:col>11</xdr:col>
      <xdr:colOff>414619</xdr:colOff>
      <xdr:row>53</xdr:row>
      <xdr:rowOff>89647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18413</xdr:colOff>
      <xdr:row>37</xdr:row>
      <xdr:rowOff>91969</xdr:rowOff>
    </xdr:from>
    <xdr:to>
      <xdr:col>18</xdr:col>
      <xdr:colOff>392207</xdr:colOff>
      <xdr:row>53</xdr:row>
      <xdr:rowOff>112059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52</xdr:row>
      <xdr:rowOff>9525</xdr:rowOff>
    </xdr:from>
    <xdr:to>
      <xdr:col>7</xdr:col>
      <xdr:colOff>0</xdr:colOff>
      <xdr:row>66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161365</xdr:colOff>
      <xdr:row>52</xdr:row>
      <xdr:rowOff>0</xdr:rowOff>
    </xdr:from>
    <xdr:to>
      <xdr:col>14</xdr:col>
      <xdr:colOff>385762</xdr:colOff>
      <xdr:row>66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99</xdr:row>
      <xdr:rowOff>28575</xdr:rowOff>
    </xdr:from>
    <xdr:to>
      <xdr:col>7</xdr:col>
      <xdr:colOff>9525</xdr:colOff>
      <xdr:row>113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161365</xdr:colOff>
      <xdr:row>67</xdr:row>
      <xdr:rowOff>133350</xdr:rowOff>
    </xdr:from>
    <xdr:to>
      <xdr:col>14</xdr:col>
      <xdr:colOff>385762</xdr:colOff>
      <xdr:row>82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9525</xdr:colOff>
      <xdr:row>67</xdr:row>
      <xdr:rowOff>142875</xdr:rowOff>
    </xdr:from>
    <xdr:to>
      <xdr:col>7</xdr:col>
      <xdr:colOff>9525</xdr:colOff>
      <xdr:row>82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170890</xdr:colOff>
      <xdr:row>83</xdr:row>
      <xdr:rowOff>57150</xdr:rowOff>
    </xdr:from>
    <xdr:to>
      <xdr:col>14</xdr:col>
      <xdr:colOff>395287</xdr:colOff>
      <xdr:row>97</xdr:row>
      <xdr:rowOff>133350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19050</xdr:colOff>
      <xdr:row>83</xdr:row>
      <xdr:rowOff>66675</xdr:rowOff>
    </xdr:from>
    <xdr:to>
      <xdr:col>7</xdr:col>
      <xdr:colOff>19050</xdr:colOff>
      <xdr:row>97</xdr:row>
      <xdr:rowOff>142875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123265</xdr:colOff>
      <xdr:row>99</xdr:row>
      <xdr:rowOff>38100</xdr:rowOff>
    </xdr:from>
    <xdr:to>
      <xdr:col>14</xdr:col>
      <xdr:colOff>347662</xdr:colOff>
      <xdr:row>113</xdr:row>
      <xdr:rowOff>114300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19050</xdr:colOff>
      <xdr:row>114</xdr:row>
      <xdr:rowOff>142875</xdr:rowOff>
    </xdr:from>
    <xdr:to>
      <xdr:col>7</xdr:col>
      <xdr:colOff>19050</xdr:colOff>
      <xdr:row>129</xdr:row>
      <xdr:rowOff>28575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132790</xdr:colOff>
      <xdr:row>114</xdr:row>
      <xdr:rowOff>152400</xdr:rowOff>
    </xdr:from>
    <xdr:to>
      <xdr:col>14</xdr:col>
      <xdr:colOff>357187</xdr:colOff>
      <xdr:row>129</xdr:row>
      <xdr:rowOff>38100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333374</xdr:colOff>
      <xdr:row>7</xdr:row>
      <xdr:rowOff>146446</xdr:rowOff>
    </xdr:from>
    <xdr:to>
      <xdr:col>28</xdr:col>
      <xdr:colOff>154780</xdr:colOff>
      <xdr:row>23</xdr:row>
      <xdr:rowOff>154780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590550</xdr:colOff>
      <xdr:row>52</xdr:row>
      <xdr:rowOff>7144</xdr:rowOff>
    </xdr:from>
    <xdr:to>
      <xdr:col>19</xdr:col>
      <xdr:colOff>66675</xdr:colOff>
      <xdr:row>66</xdr:row>
      <xdr:rowOff>83344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587608</xdr:colOff>
      <xdr:row>67</xdr:row>
      <xdr:rowOff>140494</xdr:rowOff>
    </xdr:from>
    <xdr:to>
      <xdr:col>19</xdr:col>
      <xdr:colOff>97631</xdr:colOff>
      <xdr:row>82</xdr:row>
      <xdr:rowOff>26194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157579</xdr:colOff>
      <xdr:row>21</xdr:row>
      <xdr:rowOff>6515</xdr:rowOff>
    </xdr:from>
    <xdr:to>
      <xdr:col>4</xdr:col>
      <xdr:colOff>470647</xdr:colOff>
      <xdr:row>35</xdr:row>
      <xdr:rowOff>82715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67932</xdr:colOff>
      <xdr:row>20</xdr:row>
      <xdr:rowOff>174604</xdr:rowOff>
    </xdr:from>
    <xdr:to>
      <xdr:col>11</xdr:col>
      <xdr:colOff>425823</xdr:colOff>
      <xdr:row>35</xdr:row>
      <xdr:rowOff>60304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146373</xdr:colOff>
      <xdr:row>37</xdr:row>
      <xdr:rowOff>51339</xdr:rowOff>
    </xdr:from>
    <xdr:to>
      <xdr:col>4</xdr:col>
      <xdr:colOff>459441</xdr:colOff>
      <xdr:row>51</xdr:row>
      <xdr:rowOff>127539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56726</xdr:colOff>
      <xdr:row>37</xdr:row>
      <xdr:rowOff>28928</xdr:rowOff>
    </xdr:from>
    <xdr:to>
      <xdr:col>11</xdr:col>
      <xdr:colOff>414617</xdr:colOff>
      <xdr:row>51</xdr:row>
      <xdr:rowOff>105128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13</xdr:row>
      <xdr:rowOff>185737</xdr:rowOff>
    </xdr:from>
    <xdr:to>
      <xdr:col>16</xdr:col>
      <xdr:colOff>819150</xdr:colOff>
      <xdr:row>28</xdr:row>
      <xdr:rowOff>71437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104775</xdr:colOff>
      <xdr:row>13</xdr:row>
      <xdr:rowOff>176212</xdr:rowOff>
    </xdr:from>
    <xdr:to>
      <xdr:col>25</xdr:col>
      <xdr:colOff>266700</xdr:colOff>
      <xdr:row>28</xdr:row>
      <xdr:rowOff>61912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623887</xdr:colOff>
      <xdr:row>45</xdr:row>
      <xdr:rowOff>147637</xdr:rowOff>
    </xdr:from>
    <xdr:to>
      <xdr:col>12</xdr:col>
      <xdr:colOff>90487</xdr:colOff>
      <xdr:row>61</xdr:row>
      <xdr:rowOff>33337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157162</xdr:colOff>
      <xdr:row>45</xdr:row>
      <xdr:rowOff>166687</xdr:rowOff>
    </xdr:from>
    <xdr:to>
      <xdr:col>24</xdr:col>
      <xdr:colOff>176212</xdr:colOff>
      <xdr:row>61</xdr:row>
      <xdr:rowOff>52387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A19" zoomScale="80" zoomScaleNormal="80" workbookViewId="0">
      <selection activeCell="U32" sqref="U32"/>
    </sheetView>
  </sheetViews>
  <sheetFormatPr defaultRowHeight="15" x14ac:dyDescent="0.25"/>
  <cols>
    <col min="1" max="1" width="9.140625" style="1"/>
    <col min="2" max="2" width="15.7109375" style="1" customWidth="1"/>
    <col min="3" max="3" width="16.42578125" style="1" customWidth="1"/>
    <col min="4" max="4" width="10" style="2" customWidth="1"/>
    <col min="5" max="5" width="10" style="3" customWidth="1"/>
    <col min="6" max="6" width="9.28515625" style="3" bestFit="1" customWidth="1"/>
    <col min="7" max="14" width="9.5703125" style="3" bestFit="1" customWidth="1"/>
    <col min="15" max="16" width="15.42578125" style="3" customWidth="1"/>
    <col min="17" max="17" width="18.140625" style="3" customWidth="1"/>
    <col min="18" max="18" width="9.140625" style="1"/>
  </cols>
  <sheetData>
    <row r="1" spans="1:18" ht="15.75" thickBot="1" x14ac:dyDescent="0.3"/>
    <row r="2" spans="1:18" ht="15.75" thickBot="1" x14ac:dyDescent="0.3">
      <c r="A2" s="81" t="s">
        <v>0</v>
      </c>
      <c r="B2" s="83" t="s">
        <v>1</v>
      </c>
      <c r="C2" s="83"/>
      <c r="D2" s="84" t="s">
        <v>183</v>
      </c>
      <c r="E2" s="75" t="s">
        <v>4</v>
      </c>
      <c r="F2" s="75" t="s">
        <v>5</v>
      </c>
      <c r="G2" s="75" t="s">
        <v>6</v>
      </c>
      <c r="H2" s="75"/>
      <c r="I2" s="75"/>
      <c r="J2" s="75"/>
      <c r="K2" s="75" t="s">
        <v>7</v>
      </c>
      <c r="L2" s="75"/>
      <c r="M2" s="75"/>
      <c r="N2" s="76"/>
      <c r="O2" s="87" t="s">
        <v>384</v>
      </c>
      <c r="P2" s="87"/>
      <c r="Q2" s="77" t="s">
        <v>8</v>
      </c>
      <c r="R2" s="79" t="s">
        <v>97</v>
      </c>
    </row>
    <row r="3" spans="1:18" ht="15.75" thickBot="1" x14ac:dyDescent="0.3">
      <c r="A3" s="82"/>
      <c r="B3" s="13" t="s">
        <v>3</v>
      </c>
      <c r="C3" s="13" t="s">
        <v>2</v>
      </c>
      <c r="D3" s="85"/>
      <c r="E3" s="86"/>
      <c r="F3" s="86"/>
      <c r="G3" s="6">
        <v>42395</v>
      </c>
      <c r="H3" s="6">
        <v>42411</v>
      </c>
      <c r="I3" s="6">
        <v>42427</v>
      </c>
      <c r="J3" s="6">
        <v>42443</v>
      </c>
      <c r="K3" s="6">
        <v>42395</v>
      </c>
      <c r="L3" s="6">
        <v>42411</v>
      </c>
      <c r="M3" s="6">
        <v>42427</v>
      </c>
      <c r="N3" s="33">
        <v>42443</v>
      </c>
      <c r="O3" s="6" t="s">
        <v>6</v>
      </c>
      <c r="P3" s="6" t="s">
        <v>7</v>
      </c>
      <c r="Q3" s="78"/>
      <c r="R3" s="80"/>
    </row>
    <row r="4" spans="1:18" x14ac:dyDescent="0.25">
      <c r="A4" s="10">
        <v>1</v>
      </c>
      <c r="B4" s="10" t="s">
        <v>9</v>
      </c>
      <c r="C4" s="10" t="s">
        <v>52</v>
      </c>
      <c r="D4" s="11">
        <v>742</v>
      </c>
      <c r="E4" s="12">
        <v>2.1952370000000001</v>
      </c>
      <c r="F4" s="12">
        <v>1.601415</v>
      </c>
      <c r="G4" s="12">
        <v>0.41036299999999998</v>
      </c>
      <c r="H4" s="12">
        <v>0.62605</v>
      </c>
      <c r="I4" s="12">
        <v>0.57484900000000005</v>
      </c>
      <c r="J4" s="12">
        <v>0.58397399999999999</v>
      </c>
      <c r="K4" s="12">
        <v>0.25382500000000002</v>
      </c>
      <c r="L4" s="12">
        <v>0.44107099999999999</v>
      </c>
      <c r="M4" s="12">
        <v>0.42838599999999999</v>
      </c>
      <c r="N4" s="12">
        <v>0.478132</v>
      </c>
      <c r="O4" s="12">
        <v>0.76493699999999998</v>
      </c>
      <c r="P4" s="12">
        <v>0.51466800000000001</v>
      </c>
      <c r="Q4" s="12">
        <v>42</v>
      </c>
      <c r="R4" s="10" t="s">
        <v>98</v>
      </c>
    </row>
    <row r="5" spans="1:18" x14ac:dyDescent="0.25">
      <c r="A5" s="7">
        <v>3</v>
      </c>
      <c r="B5" s="7" t="s">
        <v>10</v>
      </c>
      <c r="C5" s="7" t="s">
        <v>53</v>
      </c>
      <c r="D5" s="8">
        <v>741.22997999999995</v>
      </c>
      <c r="E5" s="9">
        <v>2.1667079999999999</v>
      </c>
      <c r="F5" s="9">
        <v>1.5498989999999999</v>
      </c>
      <c r="G5" s="9">
        <v>0.43770700000000001</v>
      </c>
      <c r="H5" s="9">
        <v>0.60853800000000002</v>
      </c>
      <c r="I5" s="9">
        <v>0.565666</v>
      </c>
      <c r="J5" s="9">
        <v>0.55479500000000004</v>
      </c>
      <c r="K5" s="9">
        <v>0.26702100000000001</v>
      </c>
      <c r="L5" s="9">
        <v>0.42306199999999999</v>
      </c>
      <c r="M5" s="9">
        <v>0.41383500000000001</v>
      </c>
      <c r="N5" s="9">
        <v>0.44597900000000001</v>
      </c>
      <c r="O5" s="9">
        <v>0.80099500000000001</v>
      </c>
      <c r="P5" s="9">
        <v>0.52029700000000001</v>
      </c>
      <c r="Q5" s="9">
        <v>41.169998</v>
      </c>
      <c r="R5" s="7" t="s">
        <v>98</v>
      </c>
    </row>
    <row r="6" spans="1:18" x14ac:dyDescent="0.25">
      <c r="A6" s="7">
        <v>2</v>
      </c>
      <c r="B6" s="7" t="s">
        <v>11</v>
      </c>
      <c r="C6" s="7" t="s">
        <v>54</v>
      </c>
      <c r="D6" s="8">
        <v>741.76000899999997</v>
      </c>
      <c r="E6" s="9">
        <v>2.3903750000000001</v>
      </c>
      <c r="F6" s="9">
        <v>1.747309</v>
      </c>
      <c r="G6" s="9">
        <v>0.46909600000000001</v>
      </c>
      <c r="H6" s="9">
        <v>0.68313500000000005</v>
      </c>
      <c r="I6" s="9">
        <v>0.61430099999999999</v>
      </c>
      <c r="J6" s="9">
        <v>0.62384200000000001</v>
      </c>
      <c r="K6" s="9">
        <v>0.28709899999999999</v>
      </c>
      <c r="L6" s="9">
        <v>0.48569200000000001</v>
      </c>
      <c r="M6" s="9">
        <v>0.461287</v>
      </c>
      <c r="N6" s="9">
        <v>0.51322999999999996</v>
      </c>
      <c r="O6" s="9">
        <v>0.85812900000000003</v>
      </c>
      <c r="P6" s="9">
        <v>0.58770699999999998</v>
      </c>
      <c r="Q6" s="9">
        <v>45.299999</v>
      </c>
      <c r="R6" s="7" t="s">
        <v>98</v>
      </c>
    </row>
    <row r="7" spans="1:18" x14ac:dyDescent="0.25">
      <c r="A7" s="7">
        <v>5</v>
      </c>
      <c r="B7" s="7" t="s">
        <v>12</v>
      </c>
      <c r="C7" s="7" t="s">
        <v>55</v>
      </c>
      <c r="D7" s="8">
        <v>737.44000200000005</v>
      </c>
      <c r="E7" s="9">
        <v>1.974936</v>
      </c>
      <c r="F7" s="9">
        <v>1.400183</v>
      </c>
      <c r="G7" s="9">
        <v>0.365068</v>
      </c>
      <c r="H7" s="9">
        <v>0.55528100000000002</v>
      </c>
      <c r="I7" s="9">
        <v>0.52714899999999998</v>
      </c>
      <c r="J7" s="9">
        <v>0.52743700000000004</v>
      </c>
      <c r="K7" s="9">
        <v>0.22128300000000001</v>
      </c>
      <c r="L7" s="9">
        <v>0.38097399999999998</v>
      </c>
      <c r="M7" s="9">
        <v>0.38095400000000001</v>
      </c>
      <c r="N7" s="9">
        <v>0.41697200000000001</v>
      </c>
      <c r="O7" s="9">
        <v>0.52904700000000005</v>
      </c>
      <c r="P7" s="9">
        <v>0.346387</v>
      </c>
      <c r="Q7" s="9">
        <v>9.199999</v>
      </c>
      <c r="R7" s="7" t="s">
        <v>98</v>
      </c>
    </row>
    <row r="8" spans="1:18" x14ac:dyDescent="0.25">
      <c r="A8" s="7">
        <v>6</v>
      </c>
      <c r="B8" s="7" t="s">
        <v>13</v>
      </c>
      <c r="C8" s="7" t="s">
        <v>56</v>
      </c>
      <c r="D8" s="8">
        <v>735.15002400000003</v>
      </c>
      <c r="E8" s="9">
        <v>1.5991059999999999</v>
      </c>
      <c r="F8" s="9">
        <v>1.175521</v>
      </c>
      <c r="G8" s="9">
        <v>0.18945600000000001</v>
      </c>
      <c r="H8" s="9">
        <v>0.35580800000000001</v>
      </c>
      <c r="I8" s="9">
        <v>0.46999200000000002</v>
      </c>
      <c r="J8" s="9">
        <v>0.58384899999999995</v>
      </c>
      <c r="K8" s="9">
        <v>0.114091</v>
      </c>
      <c r="L8" s="9">
        <v>0.24044399999999999</v>
      </c>
      <c r="M8" s="9">
        <v>0.33008199999999999</v>
      </c>
      <c r="N8" s="9">
        <v>0.49090299999999998</v>
      </c>
      <c r="O8" s="9">
        <v>0.31170100000000001</v>
      </c>
      <c r="P8" s="9">
        <v>0.20529500000000001</v>
      </c>
      <c r="Q8" s="9">
        <v>6.4299989999999996</v>
      </c>
      <c r="R8" s="7" t="s">
        <v>99</v>
      </c>
    </row>
    <row r="9" spans="1:18" x14ac:dyDescent="0.25">
      <c r="A9" s="7">
        <v>7</v>
      </c>
      <c r="B9" s="7" t="s">
        <v>14</v>
      </c>
      <c r="C9" s="7" t="s">
        <v>57</v>
      </c>
      <c r="D9" s="8">
        <v>734.29998699999999</v>
      </c>
      <c r="E9" s="9">
        <v>2.2973690000000002</v>
      </c>
      <c r="F9" s="9">
        <v>1.654855</v>
      </c>
      <c r="G9" s="9">
        <v>0.43999500000000002</v>
      </c>
      <c r="H9" s="9">
        <v>0.66920000000000002</v>
      </c>
      <c r="I9" s="9">
        <v>0.59676300000000004</v>
      </c>
      <c r="J9" s="9">
        <v>0.59140999999999999</v>
      </c>
      <c r="K9" s="9">
        <v>0.26247300000000001</v>
      </c>
      <c r="L9" s="9">
        <v>0.46801700000000002</v>
      </c>
      <c r="M9" s="9">
        <v>0.43936799999999998</v>
      </c>
      <c r="N9" s="9">
        <v>0.48499599999999998</v>
      </c>
      <c r="O9" s="9">
        <v>0.800867</v>
      </c>
      <c r="P9" s="9">
        <v>0.52769900000000003</v>
      </c>
      <c r="Q9" s="9">
        <v>43.2</v>
      </c>
      <c r="R9" s="7" t="s">
        <v>98</v>
      </c>
    </row>
    <row r="10" spans="1:18" x14ac:dyDescent="0.25">
      <c r="A10" s="7">
        <v>9</v>
      </c>
      <c r="B10" s="7" t="s">
        <v>15</v>
      </c>
      <c r="C10" s="7" t="s">
        <v>58</v>
      </c>
      <c r="D10" s="8">
        <v>743.03997800000002</v>
      </c>
      <c r="E10" s="9">
        <v>2.4191120000000002</v>
      </c>
      <c r="F10" s="9">
        <v>1.740437</v>
      </c>
      <c r="G10" s="9">
        <v>0.48345900000000003</v>
      </c>
      <c r="H10" s="9">
        <v>0.70138500000000004</v>
      </c>
      <c r="I10" s="9">
        <v>0.615564</v>
      </c>
      <c r="J10" s="9">
        <v>0.618703</v>
      </c>
      <c r="K10" s="9">
        <v>0.28965000000000002</v>
      </c>
      <c r="L10" s="9">
        <v>0.495257</v>
      </c>
      <c r="M10" s="9">
        <v>0.456453</v>
      </c>
      <c r="N10" s="9">
        <v>0.49907499999999999</v>
      </c>
      <c r="O10" s="9">
        <v>0.85610399999999998</v>
      </c>
      <c r="P10" s="9">
        <v>0.56986300000000001</v>
      </c>
      <c r="Q10" s="9">
        <v>42.569999000000003</v>
      </c>
      <c r="R10" s="7" t="s">
        <v>98</v>
      </c>
    </row>
    <row r="11" spans="1:18" x14ac:dyDescent="0.25">
      <c r="A11" s="7">
        <v>28</v>
      </c>
      <c r="B11" s="7" t="s">
        <v>15</v>
      </c>
      <c r="C11" s="7" t="s">
        <v>59</v>
      </c>
      <c r="D11" s="8">
        <v>731.88000399999999</v>
      </c>
      <c r="E11" s="9">
        <v>2.2418390000000001</v>
      </c>
      <c r="F11" s="9">
        <v>1.6189180000000001</v>
      </c>
      <c r="G11" s="9">
        <v>0.41010000000000002</v>
      </c>
      <c r="H11" s="9">
        <v>0.62266900000000003</v>
      </c>
      <c r="I11" s="9">
        <v>0.59889599999999998</v>
      </c>
      <c r="J11" s="9">
        <v>0.61017299999999997</v>
      </c>
      <c r="K11" s="9">
        <v>0.24803600000000001</v>
      </c>
      <c r="L11" s="9">
        <v>0.430226</v>
      </c>
      <c r="M11" s="9">
        <v>0.44268299999999999</v>
      </c>
      <c r="N11" s="9">
        <v>0.497971</v>
      </c>
      <c r="O11" s="9">
        <v>0.69527300000000003</v>
      </c>
      <c r="P11" s="9">
        <v>0.44946999999999998</v>
      </c>
      <c r="Q11" s="9">
        <v>28.1</v>
      </c>
      <c r="R11" s="7" t="s">
        <v>98</v>
      </c>
    </row>
    <row r="12" spans="1:18" x14ac:dyDescent="0.25">
      <c r="A12" s="7">
        <v>29</v>
      </c>
      <c r="B12" s="7" t="s">
        <v>16</v>
      </c>
      <c r="C12" s="7" t="s">
        <v>60</v>
      </c>
      <c r="D12" s="8">
        <v>735.5</v>
      </c>
      <c r="E12" s="9">
        <v>2.5464289999999998</v>
      </c>
      <c r="F12" s="9">
        <v>1.856555</v>
      </c>
      <c r="G12" s="9">
        <v>0.57786800000000005</v>
      </c>
      <c r="H12" s="9">
        <v>0.73529999999999995</v>
      </c>
      <c r="I12" s="9">
        <v>0.636911</v>
      </c>
      <c r="J12" s="9">
        <v>0.59634799999999999</v>
      </c>
      <c r="K12" s="9">
        <v>0.35773300000000002</v>
      </c>
      <c r="L12" s="9">
        <v>0.53940399999999999</v>
      </c>
      <c r="M12" s="9">
        <v>0.47985100000000003</v>
      </c>
      <c r="N12" s="9">
        <v>0.47956500000000002</v>
      </c>
      <c r="O12" s="9">
        <v>0.89080000000000004</v>
      </c>
      <c r="P12" s="9">
        <v>0.62234199999999995</v>
      </c>
      <c r="Q12" s="9">
        <v>48.45</v>
      </c>
      <c r="R12" s="7" t="s">
        <v>98</v>
      </c>
    </row>
    <row r="13" spans="1:18" x14ac:dyDescent="0.25">
      <c r="A13" s="7">
        <v>30</v>
      </c>
      <c r="B13" s="7" t="s">
        <v>17</v>
      </c>
      <c r="C13" s="7" t="s">
        <v>61</v>
      </c>
      <c r="D13" s="8">
        <v>738.28997800000002</v>
      </c>
      <c r="E13" s="9">
        <v>2.488483</v>
      </c>
      <c r="F13" s="9">
        <v>1.799037</v>
      </c>
      <c r="G13" s="9">
        <v>0.52442100000000003</v>
      </c>
      <c r="H13" s="9">
        <v>0.720723</v>
      </c>
      <c r="I13" s="9">
        <v>0.627224</v>
      </c>
      <c r="J13" s="9">
        <v>0.61611400000000005</v>
      </c>
      <c r="K13" s="9">
        <v>0.31464500000000001</v>
      </c>
      <c r="L13" s="9">
        <v>0.517374</v>
      </c>
      <c r="M13" s="9">
        <v>0.46672000000000002</v>
      </c>
      <c r="N13" s="9">
        <v>0.50029800000000002</v>
      </c>
      <c r="O13" s="9">
        <v>0.88203600000000004</v>
      </c>
      <c r="P13" s="9">
        <v>0.59498099999999998</v>
      </c>
      <c r="Q13" s="9">
        <v>35.450000000000003</v>
      </c>
      <c r="R13" s="7" t="s">
        <v>98</v>
      </c>
    </row>
    <row r="14" spans="1:18" x14ac:dyDescent="0.25">
      <c r="A14" s="7">
        <v>10</v>
      </c>
      <c r="B14" s="7" t="s">
        <v>18</v>
      </c>
      <c r="C14" s="7" t="s">
        <v>62</v>
      </c>
      <c r="D14" s="8">
        <v>739.19000200000005</v>
      </c>
      <c r="E14" s="9">
        <v>1.3388439999999999</v>
      </c>
      <c r="F14" s="9">
        <v>0.99199899999999996</v>
      </c>
      <c r="G14" s="9">
        <v>0.181448</v>
      </c>
      <c r="H14" s="9">
        <v>0.29372700000000002</v>
      </c>
      <c r="I14" s="9">
        <v>0.39630500000000002</v>
      </c>
      <c r="J14" s="9">
        <v>0.467362</v>
      </c>
      <c r="K14" s="9">
        <v>0.11104</v>
      </c>
      <c r="L14" s="9">
        <v>0.200209</v>
      </c>
      <c r="M14" s="9">
        <v>0.28170299999999998</v>
      </c>
      <c r="N14" s="9">
        <v>0.39904499999999998</v>
      </c>
      <c r="O14" s="9">
        <v>0.34712999999999999</v>
      </c>
      <c r="P14" s="9">
        <v>0.218808</v>
      </c>
      <c r="Q14" s="9">
        <v>27.6</v>
      </c>
      <c r="R14" s="7" t="s">
        <v>99</v>
      </c>
    </row>
    <row r="15" spans="1:18" x14ac:dyDescent="0.25">
      <c r="A15" s="7">
        <v>11</v>
      </c>
      <c r="B15" s="7" t="s">
        <v>19</v>
      </c>
      <c r="C15" s="7" t="s">
        <v>63</v>
      </c>
      <c r="D15" s="8">
        <v>739.98999000000003</v>
      </c>
      <c r="E15" s="9">
        <v>1.3149120000000001</v>
      </c>
      <c r="F15" s="9">
        <v>0.98757700000000004</v>
      </c>
      <c r="G15" s="9">
        <v>0.16398099999999999</v>
      </c>
      <c r="H15" s="9">
        <v>0.294823</v>
      </c>
      <c r="I15" s="9">
        <v>0.39698</v>
      </c>
      <c r="J15" s="9">
        <v>0.45912700000000001</v>
      </c>
      <c r="K15" s="9">
        <v>0.10193000000000001</v>
      </c>
      <c r="L15" s="9">
        <v>0.203678</v>
      </c>
      <c r="M15" s="9">
        <v>0.28520600000000002</v>
      </c>
      <c r="N15" s="9">
        <v>0.39676099999999997</v>
      </c>
      <c r="O15" s="9">
        <v>0.34674700000000003</v>
      </c>
      <c r="P15" s="9">
        <v>0.21870600000000001</v>
      </c>
      <c r="Q15" s="9">
        <v>27.95</v>
      </c>
      <c r="R15" s="7" t="s">
        <v>99</v>
      </c>
    </row>
    <row r="16" spans="1:18" x14ac:dyDescent="0.25">
      <c r="A16" s="7">
        <v>12</v>
      </c>
      <c r="B16" s="7" t="s">
        <v>20</v>
      </c>
      <c r="C16" s="7" t="s">
        <v>64</v>
      </c>
      <c r="D16" s="8">
        <v>739.5</v>
      </c>
      <c r="E16" s="9">
        <v>1.4953810000000001</v>
      </c>
      <c r="F16" s="9">
        <v>1.100827</v>
      </c>
      <c r="G16" s="9">
        <v>0.20719299999999999</v>
      </c>
      <c r="H16" s="9">
        <v>0.31182599999999999</v>
      </c>
      <c r="I16" s="9">
        <v>0.43100300000000002</v>
      </c>
      <c r="J16" s="9">
        <v>0.54535699999999998</v>
      </c>
      <c r="K16" s="9">
        <v>0.12186</v>
      </c>
      <c r="L16" s="9">
        <v>0.21498900000000001</v>
      </c>
      <c r="M16" s="9">
        <v>0.299794</v>
      </c>
      <c r="N16" s="9">
        <v>0.46418300000000001</v>
      </c>
      <c r="O16" s="9">
        <v>0.212726</v>
      </c>
      <c r="P16" s="9">
        <v>0.147646</v>
      </c>
      <c r="Q16" s="9">
        <v>28.18</v>
      </c>
      <c r="R16" s="7" t="s">
        <v>99</v>
      </c>
    </row>
    <row r="17" spans="1:18" x14ac:dyDescent="0.25">
      <c r="A17" s="7">
        <v>22</v>
      </c>
      <c r="B17" s="7" t="s">
        <v>21</v>
      </c>
      <c r="C17" s="7" t="s">
        <v>65</v>
      </c>
      <c r="D17" s="8">
        <v>738.88000399999999</v>
      </c>
      <c r="E17" s="9">
        <v>2.2381229999999999</v>
      </c>
      <c r="F17" s="9">
        <v>1.612857</v>
      </c>
      <c r="G17" s="9">
        <v>0.41559299999999999</v>
      </c>
      <c r="H17" s="9">
        <v>0.63720399999999999</v>
      </c>
      <c r="I17" s="9">
        <v>0.59318099999999996</v>
      </c>
      <c r="J17" s="9">
        <v>0.59214299999999997</v>
      </c>
      <c r="K17" s="9">
        <v>0.24756400000000001</v>
      </c>
      <c r="L17" s="9">
        <v>0.44089099999999998</v>
      </c>
      <c r="M17" s="9">
        <v>0.43412400000000001</v>
      </c>
      <c r="N17" s="9">
        <v>0.49027799999999999</v>
      </c>
      <c r="O17" s="9">
        <v>0.79417199999999999</v>
      </c>
      <c r="P17" s="9">
        <v>0.50983800000000001</v>
      </c>
      <c r="Q17" s="9">
        <v>47.009998000000003</v>
      </c>
      <c r="R17" s="7" t="s">
        <v>98</v>
      </c>
    </row>
    <row r="18" spans="1:18" x14ac:dyDescent="0.25">
      <c r="A18" s="7">
        <v>21</v>
      </c>
      <c r="B18" s="7" t="s">
        <v>22</v>
      </c>
      <c r="C18" s="7" t="s">
        <v>66</v>
      </c>
      <c r="D18" s="8">
        <v>739.04998699999999</v>
      </c>
      <c r="E18" s="9">
        <v>2.4045160000000001</v>
      </c>
      <c r="F18" s="9">
        <v>1.7588379999999999</v>
      </c>
      <c r="G18" s="9">
        <v>0.458011</v>
      </c>
      <c r="H18" s="9">
        <v>0.69428599999999996</v>
      </c>
      <c r="I18" s="9">
        <v>0.62511000000000005</v>
      </c>
      <c r="J18" s="9">
        <v>0.62710699999999997</v>
      </c>
      <c r="K18" s="9">
        <v>0.27649499999999999</v>
      </c>
      <c r="L18" s="9">
        <v>0.49298500000000001</v>
      </c>
      <c r="M18" s="9">
        <v>0.46817500000000001</v>
      </c>
      <c r="N18" s="9">
        <v>0.52118200000000003</v>
      </c>
      <c r="O18" s="9">
        <v>0.84494899999999995</v>
      </c>
      <c r="P18" s="9">
        <v>0.56015599999999999</v>
      </c>
      <c r="Q18" s="9">
        <v>38.970001000000003</v>
      </c>
      <c r="R18" s="7" t="s">
        <v>98</v>
      </c>
    </row>
    <row r="19" spans="1:18" x14ac:dyDescent="0.25">
      <c r="A19" s="7">
        <v>19</v>
      </c>
      <c r="B19" s="7" t="s">
        <v>23</v>
      </c>
      <c r="C19" s="7" t="s">
        <v>67</v>
      </c>
      <c r="D19" s="8">
        <v>740.30999699999995</v>
      </c>
      <c r="E19" s="9">
        <v>2.5756640000000002</v>
      </c>
      <c r="F19" s="9">
        <v>1.8828720000000001</v>
      </c>
      <c r="G19" s="9">
        <v>0.59177599999999997</v>
      </c>
      <c r="H19" s="9">
        <v>0.73829900000000004</v>
      </c>
      <c r="I19" s="9">
        <v>0.63967499999999999</v>
      </c>
      <c r="J19" s="9">
        <v>0.60591300000000003</v>
      </c>
      <c r="K19" s="9">
        <v>0.36563099999999998</v>
      </c>
      <c r="L19" s="9">
        <v>0.54432000000000003</v>
      </c>
      <c r="M19" s="9">
        <v>0.48219000000000001</v>
      </c>
      <c r="N19" s="9">
        <v>0.49072900000000003</v>
      </c>
      <c r="O19" s="9">
        <v>0.88624499999999995</v>
      </c>
      <c r="P19" s="9">
        <v>0.62323300000000004</v>
      </c>
      <c r="Q19" s="9">
        <v>45.549999</v>
      </c>
      <c r="R19" s="7" t="s">
        <v>98</v>
      </c>
    </row>
    <row r="20" spans="1:18" x14ac:dyDescent="0.25">
      <c r="A20" s="7">
        <v>18</v>
      </c>
      <c r="B20" s="7" t="s">
        <v>24</v>
      </c>
      <c r="C20" s="7" t="s">
        <v>68</v>
      </c>
      <c r="D20" s="8">
        <v>741.54998699999999</v>
      </c>
      <c r="E20" s="9">
        <v>2.568085</v>
      </c>
      <c r="F20" s="9">
        <v>1.916282</v>
      </c>
      <c r="G20" s="9">
        <v>0.53906500000000002</v>
      </c>
      <c r="H20" s="9">
        <v>0.72812100000000002</v>
      </c>
      <c r="I20" s="9">
        <v>0.64881699999999998</v>
      </c>
      <c r="J20" s="9">
        <v>0.65208100000000002</v>
      </c>
      <c r="K20" s="9">
        <v>0.33104099999999997</v>
      </c>
      <c r="L20" s="9">
        <v>0.53954800000000003</v>
      </c>
      <c r="M20" s="9">
        <v>0.49767400000000001</v>
      </c>
      <c r="N20" s="9">
        <v>0.54801699999999998</v>
      </c>
      <c r="O20" s="9">
        <v>0.87709199999999998</v>
      </c>
      <c r="P20" s="9">
        <v>0.62609999999999999</v>
      </c>
      <c r="Q20" s="9">
        <v>47.389999000000003</v>
      </c>
      <c r="R20" s="7" t="s">
        <v>98</v>
      </c>
    </row>
    <row r="21" spans="1:18" x14ac:dyDescent="0.25">
      <c r="A21" s="7">
        <v>17</v>
      </c>
      <c r="B21" s="7" t="s">
        <v>25</v>
      </c>
      <c r="C21" s="7" t="s">
        <v>69</v>
      </c>
      <c r="D21" s="8">
        <v>741.830017</v>
      </c>
      <c r="E21" s="9">
        <v>2.572136</v>
      </c>
      <c r="F21" s="9">
        <v>1.8976280000000001</v>
      </c>
      <c r="G21" s="9">
        <v>0.56083099999999997</v>
      </c>
      <c r="H21" s="9">
        <v>0.73588699999999996</v>
      </c>
      <c r="I21" s="9">
        <v>0.64422400000000002</v>
      </c>
      <c r="J21" s="9">
        <v>0.631193</v>
      </c>
      <c r="K21" s="9">
        <v>0.34320800000000001</v>
      </c>
      <c r="L21" s="9">
        <v>0.54434000000000005</v>
      </c>
      <c r="M21" s="9">
        <v>0.48937799999999998</v>
      </c>
      <c r="N21" s="9">
        <v>0.52070099999999997</v>
      </c>
      <c r="O21" s="9">
        <v>0.891486</v>
      </c>
      <c r="P21" s="9">
        <v>0.64529599999999998</v>
      </c>
      <c r="Q21" s="9">
        <v>40.529997999999999</v>
      </c>
      <c r="R21" s="7" t="s">
        <v>98</v>
      </c>
    </row>
    <row r="22" spans="1:18" x14ac:dyDescent="0.25">
      <c r="A22" s="7">
        <v>20</v>
      </c>
      <c r="B22" s="7" t="s">
        <v>26</v>
      </c>
      <c r="C22" s="7" t="s">
        <v>70</v>
      </c>
      <c r="D22" s="8">
        <v>740.96002099999998</v>
      </c>
      <c r="E22" s="9">
        <v>2.398174</v>
      </c>
      <c r="F22" s="9">
        <v>1.7552270000000001</v>
      </c>
      <c r="G22" s="9">
        <v>0.44143199999999999</v>
      </c>
      <c r="H22" s="9">
        <v>0.690743</v>
      </c>
      <c r="I22" s="9">
        <v>0.62692300000000001</v>
      </c>
      <c r="J22" s="9">
        <v>0.63907400000000003</v>
      </c>
      <c r="K22" s="9">
        <v>0.265652</v>
      </c>
      <c r="L22" s="9">
        <v>0.48643999999999998</v>
      </c>
      <c r="M22" s="9">
        <v>0.46981499999999998</v>
      </c>
      <c r="N22" s="9">
        <v>0.53331799999999996</v>
      </c>
      <c r="O22" s="9">
        <v>0.87581200000000003</v>
      </c>
      <c r="P22" s="9">
        <v>0.59623099999999996</v>
      </c>
      <c r="Q22" s="9">
        <v>42.880001</v>
      </c>
      <c r="R22" s="7" t="s">
        <v>98</v>
      </c>
    </row>
    <row r="23" spans="1:18" x14ac:dyDescent="0.25">
      <c r="A23" s="7">
        <v>23</v>
      </c>
      <c r="B23" s="7" t="s">
        <v>27</v>
      </c>
      <c r="C23" s="7" t="s">
        <v>71</v>
      </c>
      <c r="D23" s="8">
        <v>738.15997300000004</v>
      </c>
      <c r="E23" s="9">
        <v>2.1840130000000002</v>
      </c>
      <c r="F23" s="9">
        <v>1.5839209999999999</v>
      </c>
      <c r="G23" s="9">
        <v>0.374054</v>
      </c>
      <c r="H23" s="9">
        <v>0.62127600000000005</v>
      </c>
      <c r="I23" s="9">
        <v>0.58644300000000005</v>
      </c>
      <c r="J23" s="9">
        <v>0.60223899999999997</v>
      </c>
      <c r="K23" s="9">
        <v>0.22653100000000001</v>
      </c>
      <c r="L23" s="9">
        <v>0.42522900000000002</v>
      </c>
      <c r="M23" s="9">
        <v>0.43020399999999998</v>
      </c>
      <c r="N23" s="9">
        <v>0.50195500000000004</v>
      </c>
      <c r="O23" s="9">
        <v>0.76511399999999996</v>
      </c>
      <c r="P23" s="9">
        <v>0.49095800000000001</v>
      </c>
      <c r="Q23" s="9">
        <v>33.369998000000002</v>
      </c>
      <c r="R23" s="7" t="s">
        <v>98</v>
      </c>
    </row>
    <row r="24" spans="1:18" x14ac:dyDescent="0.25">
      <c r="A24" s="7">
        <v>24</v>
      </c>
      <c r="B24" s="7" t="s">
        <v>28</v>
      </c>
      <c r="C24" s="7" t="s">
        <v>72</v>
      </c>
      <c r="D24" s="8">
        <v>737.84997499999997</v>
      </c>
      <c r="E24" s="9">
        <v>1.4648060000000001</v>
      </c>
      <c r="F24" s="9">
        <v>1.0828660000000001</v>
      </c>
      <c r="G24" s="9">
        <v>0.17235800000000001</v>
      </c>
      <c r="H24" s="9">
        <v>0.30498900000000001</v>
      </c>
      <c r="I24" s="9">
        <v>0.42131600000000002</v>
      </c>
      <c r="J24" s="9">
        <v>0.56614200000000003</v>
      </c>
      <c r="K24" s="9">
        <v>0.10618</v>
      </c>
      <c r="L24" s="9">
        <v>0.20513200000000001</v>
      </c>
      <c r="M24" s="9">
        <v>0.294215</v>
      </c>
      <c r="N24" s="9">
        <v>0.47733799999999998</v>
      </c>
      <c r="O24" s="9">
        <v>0.30769200000000002</v>
      </c>
      <c r="P24" s="9">
        <v>0.19762099999999999</v>
      </c>
      <c r="Q24" s="9">
        <v>21.319998999999999</v>
      </c>
      <c r="R24" s="7" t="s">
        <v>99</v>
      </c>
    </row>
    <row r="25" spans="1:18" x14ac:dyDescent="0.25">
      <c r="A25" s="7">
        <v>16</v>
      </c>
      <c r="B25" s="7" t="s">
        <v>24</v>
      </c>
      <c r="C25" s="7" t="s">
        <v>73</v>
      </c>
      <c r="D25" s="8">
        <v>743.73999000000003</v>
      </c>
      <c r="E25" s="9">
        <v>2.227824</v>
      </c>
      <c r="F25" s="9">
        <v>1.6299360000000001</v>
      </c>
      <c r="G25" s="9">
        <v>0.373583</v>
      </c>
      <c r="H25" s="9">
        <v>0.636826</v>
      </c>
      <c r="I25" s="9">
        <v>0.59923000000000004</v>
      </c>
      <c r="J25" s="9">
        <v>0.61818399999999996</v>
      </c>
      <c r="K25" s="9">
        <v>0.22847000000000001</v>
      </c>
      <c r="L25" s="9">
        <v>0.43860300000000002</v>
      </c>
      <c r="M25" s="9">
        <v>0.44422099999999998</v>
      </c>
      <c r="N25" s="9">
        <v>0.51863999999999999</v>
      </c>
      <c r="O25" s="9">
        <v>0.73707299999999998</v>
      </c>
      <c r="P25" s="9">
        <v>0.46549299999999999</v>
      </c>
      <c r="Q25" s="9">
        <v>29.319998999999999</v>
      </c>
      <c r="R25" s="7" t="s">
        <v>98</v>
      </c>
    </row>
    <row r="26" spans="1:18" x14ac:dyDescent="0.25">
      <c r="A26" s="7">
        <v>15</v>
      </c>
      <c r="B26" s="7" t="s">
        <v>29</v>
      </c>
      <c r="C26" s="7" t="s">
        <v>74</v>
      </c>
      <c r="D26" s="8">
        <v>742.419982</v>
      </c>
      <c r="E26" s="9">
        <v>2.3763640000000001</v>
      </c>
      <c r="F26" s="9">
        <v>1.7334339999999999</v>
      </c>
      <c r="G26" s="9">
        <v>0.44333</v>
      </c>
      <c r="H26" s="9">
        <v>0.67916399999999999</v>
      </c>
      <c r="I26" s="9">
        <v>0.622977</v>
      </c>
      <c r="J26" s="9">
        <v>0.63089200000000001</v>
      </c>
      <c r="K26" s="9">
        <v>0.262075</v>
      </c>
      <c r="L26" s="9">
        <v>0.47935</v>
      </c>
      <c r="M26" s="9">
        <v>0.46575100000000003</v>
      </c>
      <c r="N26" s="9">
        <v>0.52625599999999995</v>
      </c>
      <c r="O26" s="9">
        <v>0.87858899999999995</v>
      </c>
      <c r="P26" s="9">
        <v>0.608047</v>
      </c>
      <c r="Q26" s="9">
        <v>34.299999</v>
      </c>
      <c r="R26" s="7" t="s">
        <v>98</v>
      </c>
    </row>
    <row r="27" spans="1:18" x14ac:dyDescent="0.25">
      <c r="A27" s="7">
        <v>14</v>
      </c>
      <c r="B27" s="7" t="s">
        <v>30</v>
      </c>
      <c r="C27" s="7" t="s">
        <v>75</v>
      </c>
      <c r="D27" s="8">
        <v>742.44000200000005</v>
      </c>
      <c r="E27" s="9">
        <v>2.4745140000000001</v>
      </c>
      <c r="F27" s="9">
        <v>1.8349569999999999</v>
      </c>
      <c r="G27" s="9">
        <v>0.51408200000000004</v>
      </c>
      <c r="H27" s="9">
        <v>0.70243599999999995</v>
      </c>
      <c r="I27" s="9">
        <v>0.626799</v>
      </c>
      <c r="J27" s="9">
        <v>0.63119499999999995</v>
      </c>
      <c r="K27" s="9">
        <v>0.31642999999999999</v>
      </c>
      <c r="L27" s="9">
        <v>0.513872</v>
      </c>
      <c r="M27" s="9">
        <v>0.473997</v>
      </c>
      <c r="N27" s="9">
        <v>0.53065600000000002</v>
      </c>
      <c r="O27" s="9">
        <v>0.86878599999999995</v>
      </c>
      <c r="P27" s="9">
        <v>0.61483100000000002</v>
      </c>
      <c r="Q27" s="9">
        <v>42.659998999999999</v>
      </c>
      <c r="R27" s="7" t="s">
        <v>98</v>
      </c>
    </row>
    <row r="28" spans="1:18" x14ac:dyDescent="0.25">
      <c r="A28" s="7">
        <v>49</v>
      </c>
      <c r="B28" s="7" t="s">
        <v>31</v>
      </c>
      <c r="C28" s="7" t="s">
        <v>76</v>
      </c>
      <c r="D28" s="8">
        <v>738.22997999999995</v>
      </c>
      <c r="E28" s="9">
        <v>2.2772749999999999</v>
      </c>
      <c r="F28" s="9">
        <v>1.6819109999999999</v>
      </c>
      <c r="G28" s="9">
        <v>0.45434799999999997</v>
      </c>
      <c r="H28" s="9">
        <v>0.65225900000000003</v>
      </c>
      <c r="I28" s="9">
        <v>0.58801400000000004</v>
      </c>
      <c r="J28" s="9">
        <v>0.58265299999999998</v>
      </c>
      <c r="K28" s="9">
        <v>0.28105999999999998</v>
      </c>
      <c r="L28" s="9">
        <v>0.47316799999999998</v>
      </c>
      <c r="M28" s="9">
        <v>0.44097500000000001</v>
      </c>
      <c r="N28" s="9">
        <v>0.48670600000000003</v>
      </c>
      <c r="O28" s="9">
        <v>0.70562899999999995</v>
      </c>
      <c r="P28" s="9">
        <v>0.48270200000000002</v>
      </c>
      <c r="Q28" s="9">
        <v>37.139999000000003</v>
      </c>
      <c r="R28" s="7" t="s">
        <v>98</v>
      </c>
    </row>
    <row r="29" spans="1:18" x14ac:dyDescent="0.25">
      <c r="A29" s="7">
        <v>51</v>
      </c>
      <c r="B29" s="7" t="s">
        <v>32</v>
      </c>
      <c r="C29" s="7" t="s">
        <v>77</v>
      </c>
      <c r="D29" s="8">
        <v>737.53002900000001</v>
      </c>
      <c r="E29" s="9">
        <v>2.370908</v>
      </c>
      <c r="F29" s="9">
        <v>1.739886</v>
      </c>
      <c r="G29" s="9">
        <v>0.44833699999999999</v>
      </c>
      <c r="H29" s="9">
        <v>0.69839399999999996</v>
      </c>
      <c r="I29" s="9">
        <v>0.60891899999999999</v>
      </c>
      <c r="J29" s="9">
        <v>0.61525700000000005</v>
      </c>
      <c r="K29" s="9">
        <v>0.270673</v>
      </c>
      <c r="L29" s="9">
        <v>0.50027100000000002</v>
      </c>
      <c r="M29" s="9">
        <v>0.45852700000000002</v>
      </c>
      <c r="N29" s="9">
        <v>0.51041300000000001</v>
      </c>
      <c r="O29" s="9">
        <v>0.83954799999999996</v>
      </c>
      <c r="P29" s="9">
        <v>0.56555699999999998</v>
      </c>
      <c r="Q29" s="9">
        <v>45.5</v>
      </c>
      <c r="R29" s="7" t="s">
        <v>98</v>
      </c>
    </row>
    <row r="30" spans="1:18" x14ac:dyDescent="0.25">
      <c r="A30" s="7">
        <v>54</v>
      </c>
      <c r="B30" s="7" t="s">
        <v>33</v>
      </c>
      <c r="C30" s="7" t="s">
        <v>78</v>
      </c>
      <c r="D30" s="8">
        <v>739.28002900000001</v>
      </c>
      <c r="E30" s="9">
        <v>2.2273179999999999</v>
      </c>
      <c r="F30" s="9">
        <v>1.6263620000000001</v>
      </c>
      <c r="G30" s="9">
        <v>0.389237</v>
      </c>
      <c r="H30" s="9">
        <v>0.63698699999999997</v>
      </c>
      <c r="I30" s="9">
        <v>0.59181399999999995</v>
      </c>
      <c r="J30" s="9">
        <v>0.60927799999999999</v>
      </c>
      <c r="K30" s="9">
        <v>0.23557600000000001</v>
      </c>
      <c r="L30" s="9">
        <v>0.44248700000000002</v>
      </c>
      <c r="M30" s="9">
        <v>0.43744899999999998</v>
      </c>
      <c r="N30" s="9">
        <v>0.510849</v>
      </c>
      <c r="O30" s="9">
        <v>0.83194000000000001</v>
      </c>
      <c r="P30" s="9">
        <v>0.55997699999999995</v>
      </c>
      <c r="Q30" s="9">
        <v>45.729998999999999</v>
      </c>
      <c r="R30" s="7" t="s">
        <v>98</v>
      </c>
    </row>
    <row r="31" spans="1:18" x14ac:dyDescent="0.25">
      <c r="A31" s="7">
        <v>60</v>
      </c>
      <c r="B31" s="7" t="s">
        <v>34</v>
      </c>
      <c r="C31" s="7" t="s">
        <v>79</v>
      </c>
      <c r="D31" s="8">
        <v>743.89001399999995</v>
      </c>
      <c r="E31" s="9">
        <v>1.501946</v>
      </c>
      <c r="F31" s="9">
        <v>1.1144719999999999</v>
      </c>
      <c r="G31" s="9">
        <v>0.18237</v>
      </c>
      <c r="H31" s="9">
        <v>0.32910299999999998</v>
      </c>
      <c r="I31" s="9">
        <v>0.43478800000000001</v>
      </c>
      <c r="J31" s="9">
        <v>0.55568300000000004</v>
      </c>
      <c r="K31" s="9">
        <v>0.11304400000000001</v>
      </c>
      <c r="L31" s="9">
        <v>0.224222</v>
      </c>
      <c r="M31" s="9">
        <v>0.30604999999999999</v>
      </c>
      <c r="N31" s="9">
        <v>0.47115400000000002</v>
      </c>
      <c r="O31" s="9">
        <v>0.326567</v>
      </c>
      <c r="P31" s="9">
        <v>0.21288000000000001</v>
      </c>
      <c r="Q31" s="9">
        <v>24.629999000000002</v>
      </c>
      <c r="R31" s="7" t="s">
        <v>99</v>
      </c>
    </row>
    <row r="32" spans="1:18" x14ac:dyDescent="0.25">
      <c r="A32" s="7">
        <v>46</v>
      </c>
      <c r="B32" s="7" t="s">
        <v>35</v>
      </c>
      <c r="C32" s="7" t="s">
        <v>80</v>
      </c>
      <c r="D32" s="8">
        <v>736.25</v>
      </c>
      <c r="E32" s="9">
        <v>2.2859120000000002</v>
      </c>
      <c r="F32" s="9">
        <v>1.657205</v>
      </c>
      <c r="G32" s="9">
        <v>0.41645100000000002</v>
      </c>
      <c r="H32" s="9">
        <v>0.65466599999999997</v>
      </c>
      <c r="I32" s="9">
        <v>0.602433</v>
      </c>
      <c r="J32" s="9">
        <v>0.61236000000000002</v>
      </c>
      <c r="K32" s="9">
        <v>0.249441</v>
      </c>
      <c r="L32" s="9">
        <v>0.45467800000000003</v>
      </c>
      <c r="M32" s="9">
        <v>0.44412299999999999</v>
      </c>
      <c r="N32" s="9">
        <v>0.50896200000000003</v>
      </c>
      <c r="O32" s="9">
        <v>0.77093900000000004</v>
      </c>
      <c r="P32" s="9">
        <v>0.49462</v>
      </c>
      <c r="Q32" s="9">
        <v>35.939998000000003</v>
      </c>
      <c r="R32" s="7" t="s">
        <v>98</v>
      </c>
    </row>
    <row r="33" spans="1:18" x14ac:dyDescent="0.25">
      <c r="A33" s="7">
        <v>35</v>
      </c>
      <c r="B33" s="7" t="s">
        <v>36</v>
      </c>
      <c r="C33" s="7" t="s">
        <v>81</v>
      </c>
      <c r="D33" s="8">
        <v>734.45001200000002</v>
      </c>
      <c r="E33" s="9">
        <v>1.4529430000000001</v>
      </c>
      <c r="F33" s="9">
        <v>1.0816049999999999</v>
      </c>
      <c r="G33" s="9">
        <v>0.24061199999999999</v>
      </c>
      <c r="H33" s="9">
        <v>0.31801200000000002</v>
      </c>
      <c r="I33" s="9">
        <v>0.39488400000000001</v>
      </c>
      <c r="J33" s="9">
        <v>0.49943399999999999</v>
      </c>
      <c r="K33" s="9">
        <v>0.14698700000000001</v>
      </c>
      <c r="L33" s="9">
        <v>0.22730600000000001</v>
      </c>
      <c r="M33" s="9">
        <v>0.280194</v>
      </c>
      <c r="N33" s="9">
        <v>0.427116</v>
      </c>
      <c r="O33" s="9">
        <v>0.52834499999999995</v>
      </c>
      <c r="P33" s="9">
        <v>0.34542400000000001</v>
      </c>
      <c r="Q33" s="9">
        <v>0</v>
      </c>
      <c r="R33" s="7" t="s">
        <v>98</v>
      </c>
    </row>
    <row r="34" spans="1:18" x14ac:dyDescent="0.25">
      <c r="A34" s="7">
        <v>36</v>
      </c>
      <c r="B34" s="7" t="s">
        <v>37</v>
      </c>
      <c r="C34" s="7" t="s">
        <v>82</v>
      </c>
      <c r="D34" s="8">
        <v>734.40002400000003</v>
      </c>
      <c r="E34" s="9">
        <v>2.1796690000000001</v>
      </c>
      <c r="F34" s="9">
        <v>1.55358</v>
      </c>
      <c r="G34" s="9">
        <v>0.40621600000000002</v>
      </c>
      <c r="H34" s="9">
        <v>0.61121300000000001</v>
      </c>
      <c r="I34" s="9">
        <v>0.57678700000000005</v>
      </c>
      <c r="J34" s="9">
        <v>0.58545199999999997</v>
      </c>
      <c r="K34" s="9">
        <v>0.243723</v>
      </c>
      <c r="L34" s="9">
        <v>0.42058699999999999</v>
      </c>
      <c r="M34" s="9">
        <v>0.42177100000000001</v>
      </c>
      <c r="N34" s="9">
        <v>0.46749800000000002</v>
      </c>
      <c r="O34" s="9">
        <v>0.70099400000000001</v>
      </c>
      <c r="P34" s="9">
        <v>0.44850299999999999</v>
      </c>
      <c r="Q34" s="9">
        <v>44.95</v>
      </c>
      <c r="R34" s="7" t="s">
        <v>98</v>
      </c>
    </row>
    <row r="35" spans="1:18" x14ac:dyDescent="0.25">
      <c r="A35" s="7">
        <v>37</v>
      </c>
      <c r="B35" s="7" t="s">
        <v>38</v>
      </c>
      <c r="C35" s="7" t="s">
        <v>83</v>
      </c>
      <c r="D35" s="8">
        <v>734.51000899999997</v>
      </c>
      <c r="E35" s="9">
        <v>2.272526</v>
      </c>
      <c r="F35" s="9">
        <v>1.630957</v>
      </c>
      <c r="G35" s="9">
        <v>0.42387200000000003</v>
      </c>
      <c r="H35" s="9">
        <v>0.64338399999999996</v>
      </c>
      <c r="I35" s="9">
        <v>0.59446200000000005</v>
      </c>
      <c r="J35" s="9">
        <v>0.61080599999999996</v>
      </c>
      <c r="K35" s="9">
        <v>0.25482900000000003</v>
      </c>
      <c r="L35" s="9">
        <v>0.44353700000000001</v>
      </c>
      <c r="M35" s="9">
        <v>0.43722899999999998</v>
      </c>
      <c r="N35" s="9">
        <v>0.49536000000000002</v>
      </c>
      <c r="O35" s="9">
        <v>0.73873800000000001</v>
      </c>
      <c r="P35" s="9">
        <v>0.47663499999999998</v>
      </c>
      <c r="Q35" s="9">
        <v>43.139999000000003</v>
      </c>
      <c r="R35" s="7" t="s">
        <v>98</v>
      </c>
    </row>
    <row r="36" spans="1:18" x14ac:dyDescent="0.25">
      <c r="A36" s="7">
        <v>38</v>
      </c>
      <c r="B36" s="7" t="s">
        <v>39</v>
      </c>
      <c r="C36" s="7" t="s">
        <v>84</v>
      </c>
      <c r="D36" s="8">
        <v>733.830017</v>
      </c>
      <c r="E36" s="9">
        <v>2.340957</v>
      </c>
      <c r="F36" s="9">
        <v>1.6953039999999999</v>
      </c>
      <c r="G36" s="9">
        <v>0.45623999999999998</v>
      </c>
      <c r="H36" s="9">
        <v>0.66233699999999995</v>
      </c>
      <c r="I36" s="9">
        <v>0.61079300000000003</v>
      </c>
      <c r="J36" s="9">
        <v>0.61158599999999996</v>
      </c>
      <c r="K36" s="9">
        <v>0.27757399999999999</v>
      </c>
      <c r="L36" s="9">
        <v>0.463557</v>
      </c>
      <c r="M36" s="9">
        <v>0.45515299999999997</v>
      </c>
      <c r="N36" s="9">
        <v>0.49901899999999999</v>
      </c>
      <c r="O36" s="9">
        <v>0.82081199999999999</v>
      </c>
      <c r="P36" s="9">
        <v>0.54261700000000002</v>
      </c>
      <c r="Q36" s="9">
        <v>34.919998</v>
      </c>
      <c r="R36" s="7" t="s">
        <v>98</v>
      </c>
    </row>
    <row r="37" spans="1:18" x14ac:dyDescent="0.25">
      <c r="A37" s="7">
        <v>32</v>
      </c>
      <c r="B37" s="7" t="s">
        <v>40</v>
      </c>
      <c r="C37" s="7" t="s">
        <v>85</v>
      </c>
      <c r="D37" s="8">
        <v>737.919982</v>
      </c>
      <c r="E37" s="9">
        <v>2.1082860000000001</v>
      </c>
      <c r="F37" s="9">
        <v>1.5175559999999999</v>
      </c>
      <c r="G37" s="9">
        <v>0.39629700000000001</v>
      </c>
      <c r="H37" s="9">
        <v>0.57965999999999995</v>
      </c>
      <c r="I37" s="9">
        <v>0.56674800000000003</v>
      </c>
      <c r="J37" s="9">
        <v>0.56557999999999997</v>
      </c>
      <c r="K37" s="9">
        <v>0.240735</v>
      </c>
      <c r="L37" s="9">
        <v>0.40413300000000002</v>
      </c>
      <c r="M37" s="9">
        <v>0.41659000000000002</v>
      </c>
      <c r="N37" s="9">
        <v>0.456096</v>
      </c>
      <c r="O37" s="9">
        <v>0.58144200000000001</v>
      </c>
      <c r="P37" s="9">
        <v>0.38344699999999998</v>
      </c>
      <c r="Q37" s="9">
        <v>19.889999</v>
      </c>
      <c r="R37" s="7" t="s">
        <v>98</v>
      </c>
    </row>
    <row r="38" spans="1:18" x14ac:dyDescent="0.25">
      <c r="A38" s="7">
        <v>33</v>
      </c>
      <c r="B38" s="7" t="s">
        <v>41</v>
      </c>
      <c r="C38" s="7" t="s">
        <v>86</v>
      </c>
      <c r="D38" s="8">
        <v>736.20001200000002</v>
      </c>
      <c r="E38" s="9">
        <v>2.197041</v>
      </c>
      <c r="F38" s="9">
        <v>1.571547</v>
      </c>
      <c r="G38" s="9">
        <v>0.423734</v>
      </c>
      <c r="H38" s="9">
        <v>0.63431599999999999</v>
      </c>
      <c r="I38" s="9">
        <v>0.56712399999999996</v>
      </c>
      <c r="J38" s="9">
        <v>0.57186499999999996</v>
      </c>
      <c r="K38" s="9">
        <v>0.257384</v>
      </c>
      <c r="L38" s="9">
        <v>0.440884</v>
      </c>
      <c r="M38" s="9">
        <v>0.41573900000000003</v>
      </c>
      <c r="N38" s="9">
        <v>0.457538</v>
      </c>
      <c r="O38" s="9">
        <v>0.81789800000000001</v>
      </c>
      <c r="P38" s="9">
        <v>0.53324199999999999</v>
      </c>
      <c r="Q38" s="9">
        <v>46.619998000000002</v>
      </c>
      <c r="R38" s="7" t="s">
        <v>98</v>
      </c>
    </row>
    <row r="39" spans="1:18" x14ac:dyDescent="0.25">
      <c r="A39" s="7">
        <v>50</v>
      </c>
      <c r="B39" s="7" t="s">
        <v>42</v>
      </c>
      <c r="C39" s="7" t="s">
        <v>87</v>
      </c>
      <c r="D39" s="8">
        <v>737.32000700000003</v>
      </c>
      <c r="E39" s="9">
        <v>2.2538299999999998</v>
      </c>
      <c r="F39" s="9">
        <v>1.6596599999999999</v>
      </c>
      <c r="G39" s="9">
        <v>0.41961799999999999</v>
      </c>
      <c r="H39" s="9">
        <v>0.62198699999999996</v>
      </c>
      <c r="I39" s="9">
        <v>0.60152000000000005</v>
      </c>
      <c r="J39" s="9">
        <v>0.610703</v>
      </c>
      <c r="K39" s="9">
        <v>0.25371199999999999</v>
      </c>
      <c r="L39" s="9">
        <v>0.44141000000000002</v>
      </c>
      <c r="M39" s="9">
        <v>0.44863599999999998</v>
      </c>
      <c r="N39" s="9">
        <v>0.51590000000000003</v>
      </c>
      <c r="O39" s="9">
        <v>0.73220499999999999</v>
      </c>
      <c r="P39" s="9">
        <v>0.48935400000000001</v>
      </c>
      <c r="Q39" s="9">
        <v>38.79</v>
      </c>
      <c r="R39" s="7" t="s">
        <v>98</v>
      </c>
    </row>
    <row r="40" spans="1:18" x14ac:dyDescent="0.25">
      <c r="A40" s="7">
        <v>42</v>
      </c>
      <c r="B40" s="7" t="s">
        <v>43</v>
      </c>
      <c r="C40" s="7" t="s">
        <v>88</v>
      </c>
      <c r="D40" s="8">
        <v>737.11999500000002</v>
      </c>
      <c r="E40" s="9">
        <v>2.4158580000000001</v>
      </c>
      <c r="F40" s="9">
        <v>1.748426</v>
      </c>
      <c r="G40" s="9">
        <v>0.48143200000000003</v>
      </c>
      <c r="H40" s="9">
        <v>0.69917200000000002</v>
      </c>
      <c r="I40" s="9">
        <v>0.61887199999999998</v>
      </c>
      <c r="J40" s="9">
        <v>0.61638000000000004</v>
      </c>
      <c r="K40" s="9">
        <v>0.28747499999999998</v>
      </c>
      <c r="L40" s="9">
        <v>0.49520700000000001</v>
      </c>
      <c r="M40" s="9">
        <v>0.45907700000000001</v>
      </c>
      <c r="N40" s="9">
        <v>0.50666599999999995</v>
      </c>
      <c r="O40" s="9">
        <v>0.88469799999999998</v>
      </c>
      <c r="P40" s="9">
        <v>0.60291300000000003</v>
      </c>
      <c r="Q40" s="9">
        <v>45.580001000000003</v>
      </c>
      <c r="R40" s="7" t="s">
        <v>98</v>
      </c>
    </row>
    <row r="41" spans="1:18" x14ac:dyDescent="0.25">
      <c r="A41" s="7">
        <v>45</v>
      </c>
      <c r="B41" s="7" t="s">
        <v>44</v>
      </c>
      <c r="C41" s="7" t="s">
        <v>89</v>
      </c>
      <c r="D41" s="8">
        <v>737.30999699999995</v>
      </c>
      <c r="E41" s="9">
        <v>2.1213839999999999</v>
      </c>
      <c r="F41" s="9">
        <v>1.5337590000000001</v>
      </c>
      <c r="G41" s="9">
        <v>0.39204</v>
      </c>
      <c r="H41" s="9">
        <v>0.60078900000000002</v>
      </c>
      <c r="I41" s="9">
        <v>0.56834499999999999</v>
      </c>
      <c r="J41" s="9">
        <v>0.56020800000000004</v>
      </c>
      <c r="K41" s="9">
        <v>0.23302899999999999</v>
      </c>
      <c r="L41" s="9">
        <v>0.419761</v>
      </c>
      <c r="M41" s="9">
        <v>0.41471000000000002</v>
      </c>
      <c r="N41" s="9">
        <v>0.46625800000000001</v>
      </c>
      <c r="O41" s="9">
        <v>0.79031799999999996</v>
      </c>
      <c r="P41" s="9">
        <v>0.50720900000000002</v>
      </c>
      <c r="Q41" s="9">
        <v>32.130001</v>
      </c>
      <c r="R41" s="7" t="s">
        <v>98</v>
      </c>
    </row>
    <row r="42" spans="1:18" x14ac:dyDescent="0.25">
      <c r="A42" s="7">
        <v>48</v>
      </c>
      <c r="B42" s="7" t="s">
        <v>45</v>
      </c>
      <c r="C42" s="7" t="s">
        <v>90</v>
      </c>
      <c r="D42" s="8">
        <v>736.80999699999995</v>
      </c>
      <c r="E42" s="9">
        <v>1.3399190000000001</v>
      </c>
      <c r="F42" s="9">
        <v>0.99523399999999995</v>
      </c>
      <c r="G42" s="9">
        <v>0.16959299999999999</v>
      </c>
      <c r="H42" s="9">
        <v>0.30323299999999997</v>
      </c>
      <c r="I42" s="9">
        <v>0.39553700000000003</v>
      </c>
      <c r="J42" s="9">
        <v>0.47155599999999998</v>
      </c>
      <c r="K42" s="9">
        <v>0.10528899999999999</v>
      </c>
      <c r="L42" s="9">
        <v>0.208814</v>
      </c>
      <c r="M42" s="9">
        <v>0.27924100000000002</v>
      </c>
      <c r="N42" s="9">
        <v>0.401889</v>
      </c>
      <c r="O42" s="9">
        <v>0.32160499999999997</v>
      </c>
      <c r="P42" s="9">
        <v>0.20317199999999999</v>
      </c>
      <c r="Q42" s="9">
        <v>27.239999000000001</v>
      </c>
      <c r="R42" s="7" t="s">
        <v>99</v>
      </c>
    </row>
    <row r="43" spans="1:18" x14ac:dyDescent="0.25">
      <c r="A43" s="7">
        <v>59</v>
      </c>
      <c r="B43" s="7" t="s">
        <v>46</v>
      </c>
      <c r="C43" s="7" t="s">
        <v>91</v>
      </c>
      <c r="D43" s="8">
        <v>740.71002099999998</v>
      </c>
      <c r="E43" s="9">
        <v>1.2905450000000001</v>
      </c>
      <c r="F43" s="9">
        <v>0.97674700000000003</v>
      </c>
      <c r="G43" s="9">
        <v>0.22087699999999999</v>
      </c>
      <c r="H43" s="9">
        <v>0.33766800000000002</v>
      </c>
      <c r="I43" s="9">
        <v>0.36718200000000001</v>
      </c>
      <c r="J43" s="9">
        <v>0.364817</v>
      </c>
      <c r="K43" s="9">
        <v>0.14687</v>
      </c>
      <c r="L43" s="9">
        <v>0.24051</v>
      </c>
      <c r="M43" s="9">
        <v>0.27149899999999999</v>
      </c>
      <c r="N43" s="9">
        <v>0.31786700000000001</v>
      </c>
      <c r="O43" s="9">
        <v>0.383687</v>
      </c>
      <c r="P43" s="9">
        <v>0.24900700000000001</v>
      </c>
      <c r="Q43" s="9">
        <v>11.89</v>
      </c>
      <c r="R43" s="7" t="s">
        <v>98</v>
      </c>
    </row>
    <row r="44" spans="1:18" x14ac:dyDescent="0.25">
      <c r="A44" s="7">
        <v>53</v>
      </c>
      <c r="B44" s="7" t="s">
        <v>47</v>
      </c>
      <c r="C44" s="7" t="s">
        <v>92</v>
      </c>
      <c r="D44" s="8">
        <v>738.47997999999995</v>
      </c>
      <c r="E44" s="9">
        <v>1.8534489999999999</v>
      </c>
      <c r="F44" s="9">
        <v>1.3428770000000001</v>
      </c>
      <c r="G44" s="9">
        <v>0.31685099999999999</v>
      </c>
      <c r="H44" s="9">
        <v>0.51190899999999995</v>
      </c>
      <c r="I44" s="9">
        <v>0.50719999999999998</v>
      </c>
      <c r="J44" s="9">
        <v>0.51748799999999995</v>
      </c>
      <c r="K44" s="9">
        <v>0.19338</v>
      </c>
      <c r="L44" s="9">
        <v>0.348943</v>
      </c>
      <c r="M44" s="9">
        <v>0.366145</v>
      </c>
      <c r="N44" s="9">
        <v>0.43440699999999999</v>
      </c>
      <c r="O44" s="9">
        <v>0.69017799999999996</v>
      </c>
      <c r="P44" s="9">
        <v>0.444158</v>
      </c>
      <c r="Q44" s="9">
        <v>41.2</v>
      </c>
      <c r="R44" s="7" t="s">
        <v>98</v>
      </c>
    </row>
    <row r="45" spans="1:18" x14ac:dyDescent="0.25">
      <c r="A45" s="7">
        <v>43</v>
      </c>
      <c r="B45" s="7" t="s">
        <v>48</v>
      </c>
      <c r="C45" s="7" t="s">
        <v>93</v>
      </c>
      <c r="D45" s="8">
        <v>737.45001200000002</v>
      </c>
      <c r="E45" s="9">
        <v>1.512656</v>
      </c>
      <c r="F45" s="9">
        <v>1.1134109999999999</v>
      </c>
      <c r="G45" s="9">
        <v>0.20643600000000001</v>
      </c>
      <c r="H45" s="9">
        <v>0.31473299999999998</v>
      </c>
      <c r="I45" s="9">
        <v>0.43564199999999997</v>
      </c>
      <c r="J45" s="9">
        <v>0.555844</v>
      </c>
      <c r="K45" s="9">
        <v>0.121286</v>
      </c>
      <c r="L45" s="9">
        <v>0.21574699999999999</v>
      </c>
      <c r="M45" s="9">
        <v>0.30363600000000002</v>
      </c>
      <c r="N45" s="9">
        <v>0.472742</v>
      </c>
      <c r="O45" s="9">
        <v>0.37563400000000002</v>
      </c>
      <c r="P45" s="9">
        <v>0.233793</v>
      </c>
      <c r="Q45" s="9">
        <v>29.61</v>
      </c>
      <c r="R45" s="7" t="s">
        <v>99</v>
      </c>
    </row>
    <row r="46" spans="1:18" x14ac:dyDescent="0.25">
      <c r="A46" s="7">
        <v>39</v>
      </c>
      <c r="B46" s="7" t="s">
        <v>49</v>
      </c>
      <c r="C46" s="7" t="s">
        <v>94</v>
      </c>
      <c r="D46" s="8">
        <v>733.419982</v>
      </c>
      <c r="E46" s="9">
        <v>2.498256</v>
      </c>
      <c r="F46" s="9">
        <v>1.823693</v>
      </c>
      <c r="G46" s="9">
        <v>0.52418699999999996</v>
      </c>
      <c r="H46" s="9">
        <v>0.71570699999999998</v>
      </c>
      <c r="I46" s="9">
        <v>0.63161</v>
      </c>
      <c r="J46" s="9">
        <v>0.62675199999999998</v>
      </c>
      <c r="K46" s="9">
        <v>0.322737</v>
      </c>
      <c r="L46" s="9">
        <v>0.51804799999999995</v>
      </c>
      <c r="M46" s="9">
        <v>0.47601700000000002</v>
      </c>
      <c r="N46" s="9">
        <v>0.50688900000000003</v>
      </c>
      <c r="O46" s="9">
        <v>0.86416099999999996</v>
      </c>
      <c r="P46" s="9">
        <v>0.58806800000000004</v>
      </c>
      <c r="Q46" s="9">
        <v>43.349997999999999</v>
      </c>
      <c r="R46" s="7" t="s">
        <v>98</v>
      </c>
    </row>
    <row r="47" spans="1:18" x14ac:dyDescent="0.25">
      <c r="A47" s="7">
        <v>52</v>
      </c>
      <c r="B47" s="7" t="s">
        <v>50</v>
      </c>
      <c r="C47" s="7" t="s">
        <v>95</v>
      </c>
      <c r="D47" s="8">
        <v>738.27001900000005</v>
      </c>
      <c r="E47" s="9">
        <v>1.8170329999999999</v>
      </c>
      <c r="F47" s="9">
        <v>1.351742</v>
      </c>
      <c r="G47" s="9">
        <v>0.33116600000000002</v>
      </c>
      <c r="H47" s="9">
        <v>0.52369900000000003</v>
      </c>
      <c r="I47" s="9">
        <v>0.49111399999999999</v>
      </c>
      <c r="J47" s="9">
        <v>0.47105200000000003</v>
      </c>
      <c r="K47" s="9">
        <v>0.20897199999999999</v>
      </c>
      <c r="L47" s="9">
        <v>0.37201499999999998</v>
      </c>
      <c r="M47" s="9">
        <v>0.36821700000000002</v>
      </c>
      <c r="N47" s="9">
        <v>0.402536</v>
      </c>
      <c r="O47" s="9">
        <v>0.70586700000000002</v>
      </c>
      <c r="P47" s="9">
        <v>0.47090500000000002</v>
      </c>
      <c r="Q47" s="9">
        <v>29.42</v>
      </c>
      <c r="R47" s="7" t="s">
        <v>98</v>
      </c>
    </row>
    <row r="48" spans="1:18" x14ac:dyDescent="0.25">
      <c r="A48" s="7">
        <v>58</v>
      </c>
      <c r="B48" s="7" t="s">
        <v>51</v>
      </c>
      <c r="C48" s="7" t="s">
        <v>96</v>
      </c>
      <c r="D48" s="8">
        <v>742.65002400000003</v>
      </c>
      <c r="E48" s="9">
        <v>1.8240270000000001</v>
      </c>
      <c r="F48" s="9">
        <v>1.3335779999999999</v>
      </c>
      <c r="G48" s="9">
        <v>0.28684999999999999</v>
      </c>
      <c r="H48" s="9">
        <v>0.47823500000000002</v>
      </c>
      <c r="I48" s="9">
        <v>0.51573100000000005</v>
      </c>
      <c r="J48" s="9">
        <v>0.54320900000000005</v>
      </c>
      <c r="K48" s="9">
        <v>0.17629900000000001</v>
      </c>
      <c r="L48" s="9">
        <v>0.32373000000000002</v>
      </c>
      <c r="M48" s="9">
        <v>0.37236999999999998</v>
      </c>
      <c r="N48" s="9">
        <v>0.461177</v>
      </c>
      <c r="O48" s="9">
        <v>0.63404000000000005</v>
      </c>
      <c r="P48" s="9">
        <v>0.403088</v>
      </c>
      <c r="Q48" s="9">
        <v>8.1300000000000008</v>
      </c>
      <c r="R48" s="7" t="s">
        <v>98</v>
      </c>
    </row>
  </sheetData>
  <mergeCells count="10">
    <mergeCell ref="K2:N2"/>
    <mergeCell ref="Q2:Q3"/>
    <mergeCell ref="R2:R3"/>
    <mergeCell ref="A2:A3"/>
    <mergeCell ref="B2:C2"/>
    <mergeCell ref="D2:D3"/>
    <mergeCell ref="F2:F3"/>
    <mergeCell ref="G2:J2"/>
    <mergeCell ref="E2:E3"/>
    <mergeCell ref="O2:P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6"/>
  <sheetViews>
    <sheetView workbookViewId="0">
      <selection activeCell="Z80" sqref="Z80"/>
    </sheetView>
  </sheetViews>
  <sheetFormatPr defaultRowHeight="15" x14ac:dyDescent="0.25"/>
  <cols>
    <col min="1" max="1" width="10.85546875" style="15" customWidth="1"/>
    <col min="2" max="2" width="12.85546875" style="15" hidden="1" customWidth="1"/>
    <col min="3" max="3" width="8.7109375" style="15" customWidth="1"/>
    <col min="4" max="5" width="12.85546875" style="30" customWidth="1"/>
    <col min="6" max="6" width="12.85546875" style="15" hidden="1" customWidth="1"/>
    <col min="7" max="7" width="11.7109375" style="15" hidden="1" customWidth="1"/>
    <col min="8" max="8" width="28.28515625" style="15" customWidth="1"/>
    <col min="9" max="9" width="12.85546875" style="30" customWidth="1"/>
    <col min="10" max="10" width="13.5703125" style="15" hidden="1" customWidth="1"/>
    <col min="11" max="11" width="11" style="15" hidden="1" customWidth="1"/>
    <col min="12" max="12" width="13.140625" style="15" customWidth="1"/>
    <col min="13" max="13" width="12.85546875" style="30" customWidth="1"/>
    <col min="14" max="14" width="13.140625" style="15" hidden="1" customWidth="1"/>
    <col min="15" max="15" width="11.28515625" style="15" hidden="1" customWidth="1"/>
    <col min="16" max="16" width="12.85546875" style="15" customWidth="1"/>
    <col min="17" max="17" width="12.85546875" style="30" customWidth="1"/>
    <col min="18" max="18" width="9.140625" style="15" customWidth="1"/>
    <col min="19" max="19" width="9.140625" style="15"/>
    <col min="20" max="20" width="12.140625" style="15" hidden="1" customWidth="1"/>
    <col min="21" max="21" width="11.28515625" style="15" customWidth="1"/>
    <col min="22" max="22" width="13" style="15" customWidth="1"/>
    <col min="23" max="23" width="12.85546875" style="30" customWidth="1"/>
    <col min="24" max="24" width="11.5703125" style="15" hidden="1" customWidth="1"/>
    <col min="25" max="25" width="10.7109375" style="15" customWidth="1"/>
    <col min="26" max="26" width="13" style="15" customWidth="1"/>
    <col min="27" max="27" width="12.85546875" style="30" customWidth="1"/>
    <col min="28" max="28" width="13" style="15" hidden="1" customWidth="1"/>
    <col min="29" max="29" width="11.28515625" style="15" customWidth="1"/>
    <col min="30" max="30" width="13" style="15" customWidth="1"/>
    <col min="31" max="31" width="12.85546875" style="30" customWidth="1"/>
    <col min="32" max="32" width="13" style="15" hidden="1" customWidth="1"/>
    <col min="33" max="33" width="11.42578125" style="15" customWidth="1"/>
    <col min="34" max="34" width="12.85546875" style="15" customWidth="1"/>
    <col min="35" max="35" width="12.85546875" style="30" customWidth="1"/>
  </cols>
  <sheetData>
    <row r="1" spans="1:35" ht="18" customHeight="1" x14ac:dyDescent="0.25">
      <c r="A1" s="99" t="s">
        <v>385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1"/>
      <c r="S1" s="99" t="s">
        <v>398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1"/>
    </row>
    <row r="2" spans="1:35" x14ac:dyDescent="0.25">
      <c r="A2" s="17"/>
      <c r="B2" s="17"/>
      <c r="C2" s="17"/>
      <c r="D2" s="29"/>
      <c r="E2" s="29"/>
      <c r="F2" s="17"/>
      <c r="G2" s="17"/>
      <c r="H2" s="17"/>
      <c r="I2" s="29"/>
      <c r="J2" s="17"/>
      <c r="K2" s="17"/>
      <c r="L2" s="17"/>
      <c r="M2" s="29"/>
      <c r="N2" s="17"/>
      <c r="O2" s="17"/>
      <c r="P2" s="17"/>
      <c r="Q2" s="29"/>
      <c r="S2" s="17"/>
      <c r="T2" s="17"/>
      <c r="U2" s="17"/>
      <c r="V2" s="17"/>
      <c r="W2" s="29"/>
      <c r="X2" s="17"/>
      <c r="Y2" s="17"/>
      <c r="Z2" s="17"/>
      <c r="AA2" s="29"/>
      <c r="AB2" s="17"/>
      <c r="AC2" s="17"/>
      <c r="AD2" s="17"/>
      <c r="AE2" s="29"/>
      <c r="AF2" s="17"/>
      <c r="AG2" s="17"/>
      <c r="AH2" s="17"/>
      <c r="AI2" s="29"/>
    </row>
    <row r="3" spans="1:35" x14ac:dyDescent="0.25">
      <c r="A3" s="106" t="s">
        <v>387</v>
      </c>
      <c r="B3" s="99" t="s">
        <v>386</v>
      </c>
      <c r="C3" s="100"/>
      <c r="D3" s="100"/>
      <c r="E3" s="101"/>
      <c r="F3" s="99" t="s">
        <v>390</v>
      </c>
      <c r="G3" s="100"/>
      <c r="H3" s="100"/>
      <c r="I3" s="101"/>
      <c r="J3" s="99" t="s">
        <v>391</v>
      </c>
      <c r="K3" s="100"/>
      <c r="L3" s="100"/>
      <c r="M3" s="101"/>
      <c r="N3" s="99" t="s">
        <v>392</v>
      </c>
      <c r="O3" s="100"/>
      <c r="P3" s="100"/>
      <c r="Q3" s="101"/>
      <c r="S3" s="104" t="s">
        <v>387</v>
      </c>
      <c r="T3" s="99" t="s">
        <v>386</v>
      </c>
      <c r="U3" s="100"/>
      <c r="V3" s="100"/>
      <c r="W3" s="101"/>
      <c r="X3" s="99" t="s">
        <v>390</v>
      </c>
      <c r="Y3" s="100"/>
      <c r="Z3" s="100"/>
      <c r="AA3" s="101"/>
      <c r="AB3" s="99" t="s">
        <v>391</v>
      </c>
      <c r="AC3" s="100"/>
      <c r="AD3" s="100"/>
      <c r="AE3" s="101"/>
      <c r="AF3" s="99" t="s">
        <v>392</v>
      </c>
      <c r="AG3" s="100"/>
      <c r="AH3" s="100"/>
      <c r="AI3" s="101"/>
    </row>
    <row r="4" spans="1:35" x14ac:dyDescent="0.25">
      <c r="A4" s="106"/>
      <c r="B4" s="17" t="s">
        <v>399</v>
      </c>
      <c r="C4" s="17" t="s">
        <v>388</v>
      </c>
      <c r="D4" s="29" t="s">
        <v>389</v>
      </c>
      <c r="E4" s="29" t="s">
        <v>400</v>
      </c>
      <c r="F4" s="17" t="s">
        <v>399</v>
      </c>
      <c r="G4" s="17" t="s">
        <v>388</v>
      </c>
      <c r="H4" s="17" t="s">
        <v>389</v>
      </c>
      <c r="I4" s="29" t="s">
        <v>400</v>
      </c>
      <c r="J4" s="17" t="s">
        <v>399</v>
      </c>
      <c r="K4" s="17" t="s">
        <v>388</v>
      </c>
      <c r="L4" s="17" t="s">
        <v>389</v>
      </c>
      <c r="M4" s="29" t="s">
        <v>400</v>
      </c>
      <c r="N4" s="17" t="s">
        <v>399</v>
      </c>
      <c r="O4" s="17" t="s">
        <v>388</v>
      </c>
      <c r="P4" s="17" t="s">
        <v>389</v>
      </c>
      <c r="Q4" s="29" t="s">
        <v>400</v>
      </c>
      <c r="S4" s="105"/>
      <c r="T4" s="17" t="s">
        <v>399</v>
      </c>
      <c r="U4" s="17" t="s">
        <v>388</v>
      </c>
      <c r="V4" s="17" t="s">
        <v>389</v>
      </c>
      <c r="W4" s="29" t="s">
        <v>400</v>
      </c>
      <c r="X4" s="17" t="s">
        <v>399</v>
      </c>
      <c r="Y4" s="17" t="s">
        <v>388</v>
      </c>
      <c r="Z4" s="17" t="s">
        <v>389</v>
      </c>
      <c r="AA4" s="29" t="s">
        <v>400</v>
      </c>
      <c r="AB4" s="17" t="s">
        <v>399</v>
      </c>
      <c r="AC4" s="17" t="s">
        <v>388</v>
      </c>
      <c r="AD4" s="17" t="s">
        <v>389</v>
      </c>
      <c r="AE4" s="29" t="s">
        <v>400</v>
      </c>
      <c r="AF4" s="17" t="s">
        <v>399</v>
      </c>
      <c r="AG4" s="17" t="s">
        <v>388</v>
      </c>
      <c r="AH4" s="17" t="s">
        <v>389</v>
      </c>
      <c r="AI4" s="29" t="s">
        <v>400</v>
      </c>
    </row>
    <row r="5" spans="1:35" x14ac:dyDescent="0.25">
      <c r="A5" s="17" t="s">
        <v>393</v>
      </c>
      <c r="B5" s="17">
        <v>92</v>
      </c>
      <c r="C5" s="17">
        <f>B5*0.09</f>
        <v>8.2799999999999994</v>
      </c>
      <c r="D5" s="29">
        <f>C5/C11</f>
        <v>0.26436781609195398</v>
      </c>
      <c r="E5" s="29">
        <v>43</v>
      </c>
      <c r="F5" s="17">
        <v>31</v>
      </c>
      <c r="G5" s="28">
        <f>F5*0.09</f>
        <v>2.79</v>
      </c>
      <c r="H5" s="29">
        <f>G5/G11</f>
        <v>0.65957446808510634</v>
      </c>
      <c r="I5" s="29">
        <v>22</v>
      </c>
      <c r="J5" s="17">
        <v>145</v>
      </c>
      <c r="K5" s="17">
        <f>J5*0.09</f>
        <v>13.049999999999999</v>
      </c>
      <c r="L5" s="29">
        <f>K5/K11</f>
        <v>0.44207317073170732</v>
      </c>
      <c r="M5" s="29">
        <v>39</v>
      </c>
      <c r="N5" s="17">
        <v>61</v>
      </c>
      <c r="O5" s="17">
        <f>N5*0.09</f>
        <v>5.49</v>
      </c>
      <c r="P5" s="29">
        <f>O5/O11</f>
        <v>0.20198675496688742</v>
      </c>
      <c r="Q5" s="29">
        <v>47</v>
      </c>
      <c r="S5" s="17" t="s">
        <v>393</v>
      </c>
      <c r="T5" s="17">
        <v>921</v>
      </c>
      <c r="U5" s="17">
        <f>T5*0.01</f>
        <v>9.2100000000000009</v>
      </c>
      <c r="V5" s="29">
        <f>U5/U11</f>
        <v>0.33503092033466714</v>
      </c>
      <c r="W5" s="29">
        <v>43</v>
      </c>
      <c r="X5" s="17">
        <v>298</v>
      </c>
      <c r="Y5" s="17">
        <f>X5*0.01</f>
        <v>2.98</v>
      </c>
      <c r="Z5" s="29">
        <f>Y5/Y11</f>
        <v>0.59126984126984128</v>
      </c>
      <c r="AA5" s="29">
        <v>21</v>
      </c>
      <c r="AB5" s="17">
        <v>1199</v>
      </c>
      <c r="AC5" s="17">
        <f>AB5*0.01</f>
        <v>11.99</v>
      </c>
      <c r="AD5" s="29">
        <f>AC5/AC11</f>
        <v>0.37823343848580437</v>
      </c>
      <c r="AE5" s="29">
        <v>40</v>
      </c>
      <c r="AF5" s="17">
        <v>481</v>
      </c>
      <c r="AG5" s="17">
        <f>AF5*0.01</f>
        <v>4.8100000000000005</v>
      </c>
      <c r="AH5" s="29">
        <f>AG5/AG11</f>
        <v>0.18021730985387785</v>
      </c>
      <c r="AI5" s="29">
        <v>50</v>
      </c>
    </row>
    <row r="6" spans="1:35" x14ac:dyDescent="0.25">
      <c r="A6" s="17" t="s">
        <v>394</v>
      </c>
      <c r="B6" s="17">
        <v>126</v>
      </c>
      <c r="C6" s="17">
        <f t="shared" ref="C6:C9" si="0">B6*0.09</f>
        <v>11.34</v>
      </c>
      <c r="D6" s="29">
        <f>C6/C11</f>
        <v>0.36206896551724138</v>
      </c>
      <c r="E6" s="29">
        <v>37</v>
      </c>
      <c r="F6" s="17"/>
      <c r="G6" s="28"/>
      <c r="H6" s="29"/>
      <c r="I6" s="29"/>
      <c r="J6" s="17">
        <v>87</v>
      </c>
      <c r="K6" s="17">
        <f t="shared" ref="K6:K9" si="1">J6*0.09</f>
        <v>7.83</v>
      </c>
      <c r="L6" s="29">
        <f>K6/K11</f>
        <v>0.2652439024390244</v>
      </c>
      <c r="M6" s="29">
        <v>36</v>
      </c>
      <c r="N6" s="17">
        <v>99</v>
      </c>
      <c r="O6" s="17">
        <f t="shared" ref="O6:O9" si="2">N6*0.09</f>
        <v>8.91</v>
      </c>
      <c r="P6" s="29">
        <f>O6/O11</f>
        <v>0.32781456953642385</v>
      </c>
      <c r="Q6" s="29">
        <v>44</v>
      </c>
      <c r="S6" s="17" t="s">
        <v>394</v>
      </c>
      <c r="T6" s="17">
        <v>1095</v>
      </c>
      <c r="U6" s="17">
        <f t="shared" ref="U6:U9" si="3">T6*0.01</f>
        <v>10.950000000000001</v>
      </c>
      <c r="V6" s="29">
        <f>U6/U11</f>
        <v>0.39832666424154239</v>
      </c>
      <c r="W6" s="29">
        <v>37</v>
      </c>
      <c r="X6" s="17"/>
      <c r="Y6" s="17"/>
      <c r="Z6" s="29"/>
      <c r="AA6" s="29"/>
      <c r="AB6" s="17">
        <v>757</v>
      </c>
      <c r="AC6" s="17">
        <f t="shared" ref="AC6:AC9" si="4">AB6*0.01</f>
        <v>7.57</v>
      </c>
      <c r="AD6" s="29">
        <f>AC6/AC11</f>
        <v>0.23880126182965297</v>
      </c>
      <c r="AE6" s="29">
        <v>37</v>
      </c>
      <c r="AF6" s="17">
        <v>781</v>
      </c>
      <c r="AG6" s="17">
        <f t="shared" ref="AG6:AG9" si="5">AF6*0.01</f>
        <v>7.8100000000000005</v>
      </c>
      <c r="AH6" s="29">
        <f>AG6/AG11</f>
        <v>0.29261895841139002</v>
      </c>
      <c r="AI6" s="29">
        <v>45</v>
      </c>
    </row>
    <row r="7" spans="1:35" x14ac:dyDescent="0.25">
      <c r="A7" s="17" t="s">
        <v>395</v>
      </c>
      <c r="B7" s="17">
        <v>43</v>
      </c>
      <c r="C7" s="17">
        <f t="shared" si="0"/>
        <v>3.8699999999999997</v>
      </c>
      <c r="D7" s="29">
        <f>C7/C11</f>
        <v>0.12356321839080459</v>
      </c>
      <c r="E7" s="29">
        <v>30</v>
      </c>
      <c r="F7" s="17"/>
      <c r="G7" s="28"/>
      <c r="H7" s="29"/>
      <c r="I7" s="29"/>
      <c r="J7" s="17">
        <v>63</v>
      </c>
      <c r="K7" s="17">
        <f t="shared" si="1"/>
        <v>5.67</v>
      </c>
      <c r="L7" s="29">
        <f>K7/K11</f>
        <v>0.19207317073170735</v>
      </c>
      <c r="M7" s="29">
        <v>34</v>
      </c>
      <c r="N7" s="17">
        <v>90</v>
      </c>
      <c r="O7" s="17">
        <f t="shared" si="2"/>
        <v>8.1</v>
      </c>
      <c r="P7" s="29">
        <f>O7/O11</f>
        <v>0.29801324503311255</v>
      </c>
      <c r="Q7" s="29">
        <v>40</v>
      </c>
      <c r="S7" s="17" t="s">
        <v>395</v>
      </c>
      <c r="T7" s="17">
        <v>521</v>
      </c>
      <c r="U7" s="17">
        <f t="shared" si="3"/>
        <v>5.21</v>
      </c>
      <c r="V7" s="29">
        <f>U7/U11</f>
        <v>0.18952346307748272</v>
      </c>
      <c r="W7" s="29">
        <v>29</v>
      </c>
      <c r="X7" s="17"/>
      <c r="Y7" s="17"/>
      <c r="Z7" s="29"/>
      <c r="AA7" s="29"/>
      <c r="AB7" s="17">
        <v>619</v>
      </c>
      <c r="AC7" s="17">
        <f t="shared" si="4"/>
        <v>6.19</v>
      </c>
      <c r="AD7" s="29">
        <f>AC7/AC11</f>
        <v>0.19526813880126181</v>
      </c>
      <c r="AE7" s="29">
        <v>34</v>
      </c>
      <c r="AF7" s="17">
        <v>633</v>
      </c>
      <c r="AG7" s="17">
        <f t="shared" si="5"/>
        <v>6.33</v>
      </c>
      <c r="AH7" s="29">
        <f>AG7/AG11</f>
        <v>0.23716747845635067</v>
      </c>
      <c r="AI7" s="29">
        <v>41</v>
      </c>
    </row>
    <row r="8" spans="1:35" x14ac:dyDescent="0.25">
      <c r="A8" s="17" t="s">
        <v>396</v>
      </c>
      <c r="B8" s="17">
        <v>66</v>
      </c>
      <c r="C8" s="17">
        <f t="shared" si="0"/>
        <v>5.9399999999999995</v>
      </c>
      <c r="D8" s="29">
        <f>C8/C11</f>
        <v>0.18965517241379309</v>
      </c>
      <c r="E8" s="29">
        <v>21</v>
      </c>
      <c r="F8" s="17">
        <v>16</v>
      </c>
      <c r="G8" s="28">
        <f>F8*0.09</f>
        <v>1.44</v>
      </c>
      <c r="H8" s="29">
        <f>G8/G11</f>
        <v>0.34042553191489355</v>
      </c>
      <c r="I8" s="29">
        <v>12</v>
      </c>
      <c r="J8" s="17">
        <v>30</v>
      </c>
      <c r="K8" s="17">
        <f t="shared" si="1"/>
        <v>2.6999999999999997</v>
      </c>
      <c r="L8" s="29">
        <f>K8/K11</f>
        <v>9.1463414634146339E-2</v>
      </c>
      <c r="M8" s="29">
        <v>28</v>
      </c>
      <c r="N8" s="17">
        <v>41</v>
      </c>
      <c r="O8" s="17">
        <f t="shared" si="2"/>
        <v>3.69</v>
      </c>
      <c r="P8" s="29">
        <f>O8/O11</f>
        <v>0.13576158940397351</v>
      </c>
      <c r="Q8" s="29">
        <v>33</v>
      </c>
      <c r="S8" s="17" t="s">
        <v>396</v>
      </c>
      <c r="T8" s="17">
        <v>172</v>
      </c>
      <c r="U8" s="17">
        <f t="shared" si="3"/>
        <v>1.72</v>
      </c>
      <c r="V8" s="29">
        <f>U8/U11</f>
        <v>6.2568206620589303E-2</v>
      </c>
      <c r="W8" s="29">
        <v>21</v>
      </c>
      <c r="X8" s="17">
        <v>206</v>
      </c>
      <c r="Y8" s="17">
        <f t="shared" ref="Y8" si="6">X8*0.01</f>
        <v>2.06</v>
      </c>
      <c r="Z8" s="29">
        <f>Y8/Y11</f>
        <v>0.40873015873015872</v>
      </c>
      <c r="AA8" s="29">
        <v>14</v>
      </c>
      <c r="AB8" s="17">
        <v>432</v>
      </c>
      <c r="AC8" s="17">
        <f t="shared" si="4"/>
        <v>4.32</v>
      </c>
      <c r="AD8" s="29">
        <f>AC8/AC11</f>
        <v>0.13627760252365931</v>
      </c>
      <c r="AE8" s="29">
        <v>31</v>
      </c>
      <c r="AF8" s="17">
        <v>494</v>
      </c>
      <c r="AG8" s="17">
        <f t="shared" si="5"/>
        <v>4.9400000000000004</v>
      </c>
      <c r="AH8" s="29">
        <f>AG8/AG11</f>
        <v>0.18508804795803671</v>
      </c>
      <c r="AI8" s="29">
        <v>37</v>
      </c>
    </row>
    <row r="9" spans="1:35" x14ac:dyDescent="0.25">
      <c r="A9" s="17" t="s">
        <v>397</v>
      </c>
      <c r="B9" s="17">
        <v>21</v>
      </c>
      <c r="C9" s="17">
        <f t="shared" si="0"/>
        <v>1.89</v>
      </c>
      <c r="D9" s="29">
        <f>C9/C11</f>
        <v>6.0344827586206892E-2</v>
      </c>
      <c r="E9" s="29">
        <v>10</v>
      </c>
      <c r="F9" s="17"/>
      <c r="G9" s="17"/>
      <c r="H9" s="29"/>
      <c r="I9" s="29"/>
      <c r="J9" s="17">
        <v>3</v>
      </c>
      <c r="K9" s="17">
        <f t="shared" si="1"/>
        <v>0.27</v>
      </c>
      <c r="L9" s="29">
        <f>K9/K11</f>
        <v>9.1463414634146353E-3</v>
      </c>
      <c r="M9" s="29">
        <v>22</v>
      </c>
      <c r="N9" s="17">
        <v>11</v>
      </c>
      <c r="O9" s="17">
        <f t="shared" si="2"/>
        <v>0.99</v>
      </c>
      <c r="P9" s="29">
        <f>O9/O11</f>
        <v>3.6423841059602648E-2</v>
      </c>
      <c r="Q9" s="29">
        <v>20</v>
      </c>
      <c r="S9" s="17" t="s">
        <v>397</v>
      </c>
      <c r="T9" s="17">
        <v>40</v>
      </c>
      <c r="U9" s="17">
        <f t="shared" si="3"/>
        <v>0.4</v>
      </c>
      <c r="V9" s="29">
        <f>U9/U11</f>
        <v>1.4550745725718442E-2</v>
      </c>
      <c r="W9" s="29">
        <v>14</v>
      </c>
      <c r="X9" s="17"/>
      <c r="Y9" s="17"/>
      <c r="Z9" s="29"/>
      <c r="AA9" s="29"/>
      <c r="AB9" s="17">
        <v>163</v>
      </c>
      <c r="AC9" s="17">
        <f t="shared" si="4"/>
        <v>1.6300000000000001</v>
      </c>
      <c r="AD9" s="29">
        <f>AC9/AC11</f>
        <v>5.1419558359621448E-2</v>
      </c>
      <c r="AE9" s="29">
        <v>24</v>
      </c>
      <c r="AF9" s="17">
        <v>280</v>
      </c>
      <c r="AG9" s="17">
        <f t="shared" si="5"/>
        <v>2.8000000000000003</v>
      </c>
      <c r="AH9" s="29">
        <f>AG9/AG11</f>
        <v>0.10490820532034469</v>
      </c>
      <c r="AI9" s="29">
        <v>19</v>
      </c>
    </row>
    <row r="10" spans="1:35" x14ac:dyDescent="0.25">
      <c r="A10" s="17"/>
      <c r="B10" s="17"/>
      <c r="C10" s="17"/>
      <c r="D10" s="29"/>
      <c r="E10" s="29"/>
      <c r="F10" s="17"/>
      <c r="G10" s="17"/>
      <c r="H10" s="17"/>
      <c r="I10" s="29"/>
      <c r="J10" s="17"/>
      <c r="K10" s="17"/>
      <c r="L10" s="17"/>
      <c r="M10" s="29"/>
      <c r="N10" s="17"/>
      <c r="O10" s="17"/>
      <c r="P10" s="17"/>
      <c r="Q10" s="29"/>
      <c r="S10" s="17"/>
      <c r="T10" s="17"/>
      <c r="U10" s="17"/>
      <c r="V10" s="17"/>
      <c r="W10" s="29"/>
      <c r="X10" s="17"/>
      <c r="Y10" s="17"/>
      <c r="Z10" s="17"/>
      <c r="AA10" s="29"/>
      <c r="AB10" s="17"/>
      <c r="AC10" s="17"/>
      <c r="AD10" s="17"/>
      <c r="AE10" s="29"/>
      <c r="AF10" s="17"/>
      <c r="AG10" s="17"/>
      <c r="AH10" s="17"/>
      <c r="AI10" s="29"/>
    </row>
    <row r="11" spans="1:35" x14ac:dyDescent="0.25">
      <c r="A11" s="17" t="s">
        <v>381</v>
      </c>
      <c r="B11" s="17"/>
      <c r="C11" s="17">
        <f>SUM(C5:C9)</f>
        <v>31.32</v>
      </c>
      <c r="D11" s="29"/>
      <c r="E11" s="29"/>
      <c r="F11" s="17"/>
      <c r="G11" s="17">
        <f>SUM(G5:G9)</f>
        <v>4.2300000000000004</v>
      </c>
      <c r="H11" s="17"/>
      <c r="I11" s="29"/>
      <c r="J11" s="17"/>
      <c r="K11" s="17">
        <f>SUM(K5:K9)</f>
        <v>29.519999999999996</v>
      </c>
      <c r="L11" s="17"/>
      <c r="M11" s="29"/>
      <c r="N11" s="17"/>
      <c r="O11" s="17">
        <f>SUM(O5:O9)</f>
        <v>27.18</v>
      </c>
      <c r="P11" s="17"/>
      <c r="Q11" s="29"/>
      <c r="S11" s="17" t="s">
        <v>381</v>
      </c>
      <c r="T11" s="17"/>
      <c r="U11" s="17">
        <f>SUM(U5:U9)</f>
        <v>27.490000000000002</v>
      </c>
      <c r="V11" s="17"/>
      <c r="W11" s="29"/>
      <c r="X11" s="17"/>
      <c r="Y11" s="17">
        <f>SUM(Y5:Y9)</f>
        <v>5.04</v>
      </c>
      <c r="Z11" s="17"/>
      <c r="AA11" s="29"/>
      <c r="AB11" s="17"/>
      <c r="AC11" s="17">
        <f>SUM(AC5:AC9)</f>
        <v>31.700000000000003</v>
      </c>
      <c r="AD11" s="17"/>
      <c r="AE11" s="29"/>
      <c r="AF11" s="17"/>
      <c r="AG11" s="17">
        <f>SUM(AG5:AG9)</f>
        <v>26.690000000000005</v>
      </c>
      <c r="AH11" s="17"/>
      <c r="AI11" s="29"/>
    </row>
    <row r="25" spans="27:27" x14ac:dyDescent="0.25">
      <c r="AA25" s="15"/>
    </row>
    <row r="37" spans="1:29" x14ac:dyDescent="0.25">
      <c r="A37" s="102" t="s">
        <v>385</v>
      </c>
      <c r="B37" s="102"/>
      <c r="C37" s="102"/>
      <c r="D37" s="102"/>
      <c r="E37" s="102"/>
      <c r="F37" s="102"/>
      <c r="G37" s="102"/>
      <c r="H37" s="102"/>
      <c r="I37" s="103" t="s">
        <v>398</v>
      </c>
      <c r="J37" s="103"/>
      <c r="K37" s="103"/>
      <c r="L37" s="103"/>
      <c r="M37" s="103"/>
      <c r="Q37" s="36" t="s">
        <v>385</v>
      </c>
      <c r="R37" s="36"/>
      <c r="S37" s="36"/>
      <c r="T37" s="36"/>
      <c r="U37" s="36"/>
      <c r="V37" s="103" t="s">
        <v>398</v>
      </c>
      <c r="W37" s="103"/>
      <c r="X37" s="103"/>
      <c r="Y37" s="103"/>
      <c r="Z37" s="103"/>
      <c r="AA37" s="37"/>
      <c r="AB37" s="37"/>
      <c r="AC37" s="37"/>
    </row>
    <row r="38" spans="1:29" x14ac:dyDescent="0.25">
      <c r="A38" s="15" t="s">
        <v>6</v>
      </c>
      <c r="Q38" s="15" t="s">
        <v>7</v>
      </c>
      <c r="T38" s="30"/>
      <c r="U38" s="30"/>
      <c r="W38" s="15"/>
      <c r="Y38" s="30"/>
      <c r="AA38" s="15"/>
      <c r="AC38" s="30"/>
    </row>
    <row r="39" spans="1:29" x14ac:dyDescent="0.25">
      <c r="D39" s="15" t="s">
        <v>403</v>
      </c>
      <c r="E39" s="30" t="s">
        <v>391</v>
      </c>
      <c r="H39" s="15" t="s">
        <v>392</v>
      </c>
      <c r="I39" s="15" t="s">
        <v>403</v>
      </c>
      <c r="J39" s="30" t="s">
        <v>391</v>
      </c>
      <c r="L39" s="15" t="s">
        <v>391</v>
      </c>
      <c r="M39" s="15" t="s">
        <v>392</v>
      </c>
      <c r="Q39" s="15"/>
      <c r="R39" s="15" t="s">
        <v>403</v>
      </c>
      <c r="S39" s="30" t="s">
        <v>391</v>
      </c>
      <c r="U39" s="15" t="s">
        <v>392</v>
      </c>
      <c r="V39" s="15" t="s">
        <v>403</v>
      </c>
      <c r="W39" s="15" t="s">
        <v>391</v>
      </c>
      <c r="X39" s="15" t="s">
        <v>392</v>
      </c>
      <c r="Y39" s="15" t="s">
        <v>392</v>
      </c>
      <c r="AA39" s="15"/>
    </row>
    <row r="40" spans="1:29" x14ac:dyDescent="0.25">
      <c r="A40" s="15" t="s">
        <v>401</v>
      </c>
      <c r="D40" s="30" t="s">
        <v>402</v>
      </c>
      <c r="E40" s="30" t="s">
        <v>402</v>
      </c>
      <c r="F40" s="30" t="s">
        <v>402</v>
      </c>
      <c r="G40" s="30" t="s">
        <v>402</v>
      </c>
      <c r="H40" s="30" t="s">
        <v>402</v>
      </c>
      <c r="I40" s="30" t="s">
        <v>402</v>
      </c>
      <c r="J40" s="30" t="s">
        <v>402</v>
      </c>
      <c r="K40" s="30" t="s">
        <v>402</v>
      </c>
      <c r="L40" s="30" t="s">
        <v>402</v>
      </c>
      <c r="M40" s="30" t="s">
        <v>402</v>
      </c>
      <c r="Q40" s="15" t="s">
        <v>401</v>
      </c>
      <c r="R40" s="30" t="s">
        <v>402</v>
      </c>
      <c r="S40" s="30" t="s">
        <v>402</v>
      </c>
      <c r="T40" s="30" t="s">
        <v>402</v>
      </c>
      <c r="U40" s="30" t="s">
        <v>402</v>
      </c>
      <c r="V40" s="30" t="s">
        <v>402</v>
      </c>
      <c r="W40" s="30" t="s">
        <v>402</v>
      </c>
      <c r="X40" s="30" t="s">
        <v>402</v>
      </c>
      <c r="Y40" s="30" t="s">
        <v>402</v>
      </c>
      <c r="Z40" s="30"/>
      <c r="AB40" s="30"/>
      <c r="AC40" s="30"/>
    </row>
    <row r="41" spans="1:29" x14ac:dyDescent="0.25">
      <c r="F41" s="30"/>
      <c r="G41" s="30"/>
      <c r="H41" s="30"/>
      <c r="J41" s="30"/>
      <c r="K41" s="30"/>
      <c r="L41" s="30"/>
      <c r="Q41" s="15"/>
      <c r="R41" s="30"/>
      <c r="S41" s="30"/>
      <c r="T41" s="30"/>
      <c r="U41" s="30"/>
      <c r="V41" s="30"/>
      <c r="X41" s="30"/>
      <c r="Y41" s="30"/>
      <c r="Z41" s="30"/>
      <c r="AB41" s="30"/>
      <c r="AC41" s="30"/>
    </row>
    <row r="42" spans="1:29" x14ac:dyDescent="0.25">
      <c r="A42" s="35">
        <v>42395</v>
      </c>
      <c r="D42" s="30">
        <v>0.48</v>
      </c>
      <c r="E42" s="30">
        <v>0.12470000000000001</v>
      </c>
      <c r="H42" s="30">
        <v>0.18459999999999999</v>
      </c>
      <c r="Q42" s="35">
        <v>42395</v>
      </c>
      <c r="R42" s="30">
        <v>0.47339999999999999</v>
      </c>
      <c r="S42" s="30">
        <v>0.14249999999999999</v>
      </c>
      <c r="T42" s="30"/>
      <c r="U42" s="30">
        <v>0.15989999999999999</v>
      </c>
      <c r="W42" s="15"/>
      <c r="Y42" s="30"/>
      <c r="AA42" s="15"/>
      <c r="AC42" s="30"/>
    </row>
    <row r="43" spans="1:29" x14ac:dyDescent="0.25">
      <c r="A43" s="35">
        <v>42411</v>
      </c>
      <c r="D43" s="30">
        <v>0.5</v>
      </c>
      <c r="E43" s="30">
        <v>0.1328</v>
      </c>
      <c r="H43" s="30">
        <v>0.17419999999999999</v>
      </c>
      <c r="I43" s="30">
        <v>0.49</v>
      </c>
      <c r="L43" s="15">
        <v>0.22</v>
      </c>
      <c r="M43" s="30">
        <v>0.41</v>
      </c>
      <c r="Q43" s="35">
        <v>42411</v>
      </c>
      <c r="R43" s="30">
        <v>0.50790000000000002</v>
      </c>
      <c r="S43" s="30">
        <v>0.1358</v>
      </c>
      <c r="T43" s="30"/>
      <c r="U43" s="30">
        <v>0.2172</v>
      </c>
      <c r="V43" s="15">
        <v>0.5</v>
      </c>
      <c r="W43" s="15">
        <v>0.22</v>
      </c>
      <c r="Y43" s="30">
        <v>0.42</v>
      </c>
      <c r="AA43" s="15"/>
      <c r="AC43" s="30"/>
    </row>
    <row r="44" spans="1:29" x14ac:dyDescent="0.25">
      <c r="A44" s="35">
        <v>42427</v>
      </c>
      <c r="D44" s="30">
        <v>0.48</v>
      </c>
      <c r="E44" s="30">
        <v>6.8199999999999997E-2</v>
      </c>
      <c r="H44" s="30">
        <v>8.5999999999999993E-2</v>
      </c>
      <c r="Q44" s="35">
        <v>42427</v>
      </c>
      <c r="R44" s="30">
        <v>0.49530000000000002</v>
      </c>
      <c r="S44" s="30">
        <v>6.8199999999999997E-2</v>
      </c>
      <c r="T44" s="30"/>
      <c r="U44" s="30">
        <v>0.1091</v>
      </c>
      <c r="W44" s="15"/>
      <c r="Y44" s="30"/>
      <c r="AA44" s="15"/>
      <c r="AC44" s="30"/>
    </row>
    <row r="45" spans="1:29" x14ac:dyDescent="0.25">
      <c r="A45" s="35">
        <v>42443</v>
      </c>
      <c r="D45" s="30">
        <v>0.34</v>
      </c>
      <c r="E45" s="30">
        <v>1.3599999999999999E-2</v>
      </c>
      <c r="H45" s="30">
        <v>0.2291</v>
      </c>
      <c r="Q45" s="35">
        <v>42718</v>
      </c>
      <c r="R45" s="30">
        <v>0.2908</v>
      </c>
      <c r="S45" s="30">
        <v>1.6899999999999998E-2</v>
      </c>
      <c r="T45" s="30"/>
      <c r="U45" s="30">
        <v>0.20860000000000001</v>
      </c>
      <c r="W45" s="15"/>
      <c r="Y45" s="30"/>
      <c r="AA45" s="15"/>
      <c r="AC45" s="30"/>
    </row>
    <row r="72" spans="8:17" ht="15.75" thickBot="1" x14ac:dyDescent="0.3"/>
    <row r="73" spans="8:17" ht="25.5" thickTop="1" thickBot="1" x14ac:dyDescent="0.3">
      <c r="H73" s="15" t="s">
        <v>416</v>
      </c>
      <c r="I73" s="30" t="s">
        <v>417</v>
      </c>
      <c r="L73" s="39" t="s">
        <v>418</v>
      </c>
      <c r="M73" s="40" t="s">
        <v>419</v>
      </c>
      <c r="N73" s="40" t="s">
        <v>420</v>
      </c>
      <c r="O73" s="41" t="s">
        <v>421</v>
      </c>
      <c r="P73" s="39" t="s">
        <v>420</v>
      </c>
      <c r="Q73" s="41" t="s">
        <v>421</v>
      </c>
    </row>
    <row r="74" spans="8:17" ht="15.75" thickTop="1" x14ac:dyDescent="0.25">
      <c r="H74" s="38" t="s">
        <v>404</v>
      </c>
      <c r="I74" s="42">
        <v>92</v>
      </c>
      <c r="J74" s="43">
        <v>39.950000000000003</v>
      </c>
      <c r="K74" s="43">
        <v>46.91</v>
      </c>
      <c r="L74" s="49">
        <v>39.950000000000003</v>
      </c>
      <c r="M74" s="49">
        <v>46.91</v>
      </c>
      <c r="P74" s="49">
        <v>43.0197</v>
      </c>
      <c r="Q74" s="51">
        <v>2.0180899999999999</v>
      </c>
    </row>
    <row r="75" spans="8:17" x14ac:dyDescent="0.25">
      <c r="H75" s="38" t="s">
        <v>405</v>
      </c>
      <c r="I75" s="44">
        <v>126</v>
      </c>
      <c r="J75" s="45">
        <v>27.06</v>
      </c>
      <c r="K75" s="45">
        <v>39.99</v>
      </c>
      <c r="L75" s="50">
        <v>27.06</v>
      </c>
      <c r="M75" s="50">
        <v>39.99</v>
      </c>
      <c r="P75" s="50">
        <v>37.008400000000002</v>
      </c>
      <c r="Q75" s="52">
        <v>2.0327799999999998</v>
      </c>
    </row>
    <row r="76" spans="8:17" x14ac:dyDescent="0.25">
      <c r="H76" s="38" t="s">
        <v>406</v>
      </c>
      <c r="I76" s="44">
        <v>43</v>
      </c>
      <c r="J76" s="45">
        <v>25.87</v>
      </c>
      <c r="K76" s="45">
        <v>33.67</v>
      </c>
      <c r="L76" s="50">
        <v>25.87</v>
      </c>
      <c r="M76" s="50">
        <v>33.67</v>
      </c>
      <c r="P76" s="50">
        <v>30.373999999999999</v>
      </c>
      <c r="Q76" s="52">
        <v>2.3525900000000002</v>
      </c>
    </row>
    <row r="77" spans="8:17" x14ac:dyDescent="0.25">
      <c r="H77" s="38" t="s">
        <v>407</v>
      </c>
      <c r="I77" s="44">
        <v>66</v>
      </c>
      <c r="J77" s="45">
        <v>15.94</v>
      </c>
      <c r="K77" s="45">
        <v>25.82</v>
      </c>
      <c r="L77" s="50">
        <v>15.94</v>
      </c>
      <c r="M77" s="50">
        <v>25.82</v>
      </c>
      <c r="P77" s="50">
        <v>21.526199999999999</v>
      </c>
      <c r="Q77" s="52">
        <v>2.64344</v>
      </c>
    </row>
    <row r="78" spans="8:17" x14ac:dyDescent="0.25">
      <c r="H78" s="38" t="s">
        <v>408</v>
      </c>
      <c r="I78" s="44">
        <v>21</v>
      </c>
      <c r="J78" s="45">
        <v>4.59</v>
      </c>
      <c r="K78" s="45">
        <v>15.85</v>
      </c>
      <c r="L78" s="50">
        <v>4.59</v>
      </c>
      <c r="M78" s="50">
        <v>15.85</v>
      </c>
      <c r="P78" s="50">
        <v>10.216200000000001</v>
      </c>
      <c r="Q78" s="52">
        <v>3.3987500000000002</v>
      </c>
    </row>
    <row r="79" spans="8:17" x14ac:dyDescent="0.25">
      <c r="H79" s="38" t="s">
        <v>409</v>
      </c>
      <c r="I79" s="44">
        <v>921</v>
      </c>
      <c r="J79" s="45">
        <v>39.65</v>
      </c>
      <c r="K79" s="45">
        <v>46.21</v>
      </c>
      <c r="L79" s="50">
        <v>39.65</v>
      </c>
      <c r="M79" s="50">
        <v>46.21</v>
      </c>
      <c r="P79" s="50">
        <v>42.508400000000002</v>
      </c>
      <c r="Q79" s="52">
        <v>1.7824</v>
      </c>
    </row>
    <row r="80" spans="8:17" x14ac:dyDescent="0.25">
      <c r="H80" s="38" t="s">
        <v>410</v>
      </c>
      <c r="I80" s="44">
        <v>1095</v>
      </c>
      <c r="J80" s="45">
        <v>33.36</v>
      </c>
      <c r="K80" s="45">
        <v>39.64</v>
      </c>
      <c r="L80" s="50">
        <v>33.36</v>
      </c>
      <c r="M80" s="50">
        <v>39.64</v>
      </c>
      <c r="P80" s="50">
        <v>36.8688</v>
      </c>
      <c r="Q80" s="52">
        <v>1.7014499999999999</v>
      </c>
    </row>
    <row r="81" spans="8:17" x14ac:dyDescent="0.25">
      <c r="H81" s="38" t="s">
        <v>411</v>
      </c>
      <c r="I81" s="44">
        <v>521</v>
      </c>
      <c r="J81" s="45">
        <v>25.28</v>
      </c>
      <c r="K81" s="45">
        <v>33.340000000000003</v>
      </c>
      <c r="L81" s="50">
        <v>25.28</v>
      </c>
      <c r="M81" s="50">
        <v>33.340000000000003</v>
      </c>
      <c r="P81" s="50">
        <v>29.9253</v>
      </c>
      <c r="Q81" s="52">
        <v>2.26742</v>
      </c>
    </row>
    <row r="82" spans="8:17" x14ac:dyDescent="0.25">
      <c r="H82" s="38" t="s">
        <v>412</v>
      </c>
      <c r="I82" s="44">
        <v>172</v>
      </c>
      <c r="J82" s="45">
        <v>17.64</v>
      </c>
      <c r="K82" s="45">
        <v>27.53</v>
      </c>
      <c r="L82" s="50">
        <v>17.64</v>
      </c>
      <c r="M82" s="50">
        <v>27.53</v>
      </c>
      <c r="P82" s="50">
        <v>22.211200000000002</v>
      </c>
      <c r="Q82" s="52">
        <v>2.2037100000000001</v>
      </c>
    </row>
    <row r="83" spans="8:17" x14ac:dyDescent="0.25">
      <c r="H83" s="38" t="s">
        <v>413</v>
      </c>
      <c r="I83" s="44">
        <v>40</v>
      </c>
      <c r="J83" s="45">
        <v>10.96</v>
      </c>
      <c r="K83" s="45">
        <v>17.64</v>
      </c>
      <c r="L83" s="50">
        <v>10.96</v>
      </c>
      <c r="M83" s="50">
        <v>17.64</v>
      </c>
      <c r="P83" s="50">
        <v>14.297499999999999</v>
      </c>
      <c r="Q83" s="52">
        <v>1.9603200000000001</v>
      </c>
    </row>
    <row r="84" spans="8:17" x14ac:dyDescent="0.25">
      <c r="H84" s="38" t="s">
        <v>414</v>
      </c>
      <c r="I84" s="44">
        <v>45</v>
      </c>
      <c r="J84" s="45">
        <v>0</v>
      </c>
      <c r="K84" s="45">
        <v>48.45</v>
      </c>
      <c r="L84" s="50">
        <v>0</v>
      </c>
      <c r="M84" s="50">
        <v>48.45</v>
      </c>
      <c r="P84" s="50">
        <v>34.104399999999998</v>
      </c>
      <c r="Q84" s="52">
        <v>12.29659</v>
      </c>
    </row>
    <row r="85" spans="8:17" ht="16.5" thickBot="1" x14ac:dyDescent="0.3">
      <c r="H85" s="38" t="s">
        <v>415</v>
      </c>
      <c r="I85" s="46">
        <v>21</v>
      </c>
      <c r="J85" s="47"/>
      <c r="K85" s="47"/>
      <c r="L85" s="47"/>
      <c r="M85" s="48"/>
    </row>
    <row r="86" spans="8:17" ht="15.75" thickTop="1" x14ac:dyDescent="0.25"/>
  </sheetData>
  <mergeCells count="15">
    <mergeCell ref="X3:AA3"/>
    <mergeCell ref="AB3:AE3"/>
    <mergeCell ref="S1:AI1"/>
    <mergeCell ref="AF3:AI3"/>
    <mergeCell ref="A37:H37"/>
    <mergeCell ref="I37:M37"/>
    <mergeCell ref="V37:Z37"/>
    <mergeCell ref="B3:E3"/>
    <mergeCell ref="F3:I3"/>
    <mergeCell ref="J3:M3"/>
    <mergeCell ref="A1:Q1"/>
    <mergeCell ref="N3:Q3"/>
    <mergeCell ref="T3:W3"/>
    <mergeCell ref="S3:S4"/>
    <mergeCell ref="A3:A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22"/>
  <sheetViews>
    <sheetView zoomScale="115" zoomScaleNormal="115" workbookViewId="0">
      <selection activeCell="V23" sqref="V23"/>
    </sheetView>
  </sheetViews>
  <sheetFormatPr defaultRowHeight="15" x14ac:dyDescent="0.25"/>
  <cols>
    <col min="1" max="1" width="17" style="60" customWidth="1"/>
    <col min="2" max="2" width="4.42578125" style="61" customWidth="1"/>
    <col min="3" max="5" width="4.5703125" style="61" customWidth="1"/>
    <col min="6" max="7" width="4.7109375" style="62" customWidth="1"/>
    <col min="8" max="11" width="4.5703125" style="61" customWidth="1"/>
    <col min="12" max="13" width="4.7109375" style="62" customWidth="1"/>
    <col min="14" max="17" width="4.5703125" style="61" customWidth="1"/>
    <col min="18" max="18" width="4.7109375" style="62" customWidth="1"/>
    <col min="19" max="19" width="4.42578125" customWidth="1"/>
  </cols>
  <sheetData>
    <row r="4" spans="1:19" ht="62.25" x14ac:dyDescent="0.25">
      <c r="A4" s="56" t="s">
        <v>424</v>
      </c>
      <c r="B4" s="57" t="s">
        <v>432</v>
      </c>
      <c r="C4" s="57" t="s">
        <v>418</v>
      </c>
      <c r="D4" s="57" t="s">
        <v>419</v>
      </c>
      <c r="E4" s="57" t="s">
        <v>420</v>
      </c>
      <c r="F4" s="58" t="s">
        <v>421</v>
      </c>
      <c r="G4" s="58" t="s">
        <v>433</v>
      </c>
      <c r="H4" s="57" t="s">
        <v>432</v>
      </c>
      <c r="I4" s="57" t="s">
        <v>418</v>
      </c>
      <c r="J4" s="57" t="s">
        <v>419</v>
      </c>
      <c r="K4" s="57" t="s">
        <v>420</v>
      </c>
      <c r="L4" s="58" t="s">
        <v>421</v>
      </c>
      <c r="M4" s="58" t="s">
        <v>433</v>
      </c>
      <c r="N4" s="57" t="s">
        <v>432</v>
      </c>
      <c r="O4" s="57" t="s">
        <v>418</v>
      </c>
      <c r="P4" s="57" t="s">
        <v>419</v>
      </c>
      <c r="Q4" s="57" t="s">
        <v>420</v>
      </c>
      <c r="R4" s="65" t="s">
        <v>421</v>
      </c>
      <c r="S4" s="58" t="s">
        <v>433</v>
      </c>
    </row>
    <row r="5" spans="1:19" x14ac:dyDescent="0.25">
      <c r="A5" s="111" t="s">
        <v>422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2"/>
    </row>
    <row r="6" spans="1:19" x14ac:dyDescent="0.25">
      <c r="A6" s="64"/>
      <c r="B6" s="110" t="s">
        <v>379</v>
      </c>
      <c r="C6" s="110"/>
      <c r="D6" s="110"/>
      <c r="E6" s="110"/>
      <c r="F6" s="110"/>
      <c r="G6" s="63"/>
      <c r="H6" s="110" t="s">
        <v>380</v>
      </c>
      <c r="I6" s="110"/>
      <c r="J6" s="110"/>
      <c r="K6" s="110"/>
      <c r="L6" s="110"/>
      <c r="M6" s="63"/>
      <c r="N6" s="110" t="s">
        <v>382</v>
      </c>
      <c r="O6" s="110"/>
      <c r="P6" s="110"/>
      <c r="Q6" s="110"/>
      <c r="R6" s="110"/>
      <c r="S6" s="112"/>
    </row>
    <row r="7" spans="1:19" x14ac:dyDescent="0.25">
      <c r="A7" s="55" t="s">
        <v>430</v>
      </c>
      <c r="B7" s="59">
        <v>90</v>
      </c>
      <c r="C7" s="66">
        <v>40.049999999999997</v>
      </c>
      <c r="D7" s="66">
        <v>46.91</v>
      </c>
      <c r="E7" s="66">
        <v>43.087400000000002</v>
      </c>
      <c r="F7" s="66">
        <v>0.20951</v>
      </c>
      <c r="G7" s="66">
        <v>1.9876</v>
      </c>
      <c r="H7" s="67" t="s">
        <v>434</v>
      </c>
      <c r="I7" s="67" t="s">
        <v>434</v>
      </c>
      <c r="J7" s="67" t="s">
        <v>434</v>
      </c>
      <c r="K7" s="67" t="s">
        <v>434</v>
      </c>
      <c r="L7" s="67" t="s">
        <v>434</v>
      </c>
      <c r="M7" s="67" t="s">
        <v>434</v>
      </c>
      <c r="N7" s="53">
        <v>207</v>
      </c>
      <c r="O7" s="67">
        <v>40.119999999999997</v>
      </c>
      <c r="P7" s="67">
        <v>48.91</v>
      </c>
      <c r="Q7" s="67">
        <v>43.978099999999998</v>
      </c>
      <c r="R7" s="68">
        <v>0.16103999999999999</v>
      </c>
      <c r="S7" s="69">
        <v>2.3170199999999999</v>
      </c>
    </row>
    <row r="8" spans="1:19" x14ac:dyDescent="0.25">
      <c r="A8" s="55" t="s">
        <v>425</v>
      </c>
      <c r="B8" s="59">
        <v>107</v>
      </c>
      <c r="C8" s="66">
        <v>35.1</v>
      </c>
      <c r="D8" s="66">
        <v>39.99</v>
      </c>
      <c r="E8" s="66">
        <v>37.656100000000002</v>
      </c>
      <c r="F8" s="66">
        <v>0.12325</v>
      </c>
      <c r="G8" s="66">
        <v>1.2748699999999999</v>
      </c>
      <c r="H8" s="53">
        <v>229</v>
      </c>
      <c r="I8" s="67">
        <v>35.08</v>
      </c>
      <c r="J8" s="67">
        <v>39.46</v>
      </c>
      <c r="K8" s="67">
        <v>37.611600000000003</v>
      </c>
      <c r="L8" s="67">
        <v>7.9479999999999995E-2</v>
      </c>
      <c r="M8" s="67">
        <v>1.2027300000000001</v>
      </c>
      <c r="N8" s="53">
        <v>74</v>
      </c>
      <c r="O8" s="67">
        <v>35.020000000000003</v>
      </c>
      <c r="P8" s="67">
        <v>39.97</v>
      </c>
      <c r="Q8" s="67">
        <v>38.104500000000002</v>
      </c>
      <c r="R8" s="68">
        <v>0.14435000000000001</v>
      </c>
      <c r="S8" s="69">
        <v>1.2417100000000001</v>
      </c>
    </row>
    <row r="9" spans="1:19" x14ac:dyDescent="0.25">
      <c r="A9" s="55" t="s">
        <v>426</v>
      </c>
      <c r="B9" s="59">
        <v>42</v>
      </c>
      <c r="C9" s="66">
        <v>30.01</v>
      </c>
      <c r="D9" s="66">
        <v>34.950000000000003</v>
      </c>
      <c r="E9" s="66">
        <v>33.102899999999998</v>
      </c>
      <c r="F9" s="66">
        <v>0.23602999999999999</v>
      </c>
      <c r="G9" s="66">
        <v>1.52965</v>
      </c>
      <c r="H9" s="53">
        <v>81</v>
      </c>
      <c r="I9" s="67">
        <v>30.2</v>
      </c>
      <c r="J9" s="67">
        <v>34.99</v>
      </c>
      <c r="K9" s="67">
        <v>33.151200000000003</v>
      </c>
      <c r="L9" s="67">
        <v>0.14978</v>
      </c>
      <c r="M9" s="67">
        <v>1.34799</v>
      </c>
      <c r="N9" s="53">
        <v>7</v>
      </c>
      <c r="O9" s="67">
        <v>30.23</v>
      </c>
      <c r="P9" s="67">
        <v>34.770000000000003</v>
      </c>
      <c r="Q9" s="67">
        <v>33.081400000000002</v>
      </c>
      <c r="R9" s="68">
        <v>0.62427999999999995</v>
      </c>
      <c r="S9" s="69">
        <v>1.65168</v>
      </c>
    </row>
    <row r="10" spans="1:19" x14ac:dyDescent="0.25">
      <c r="A10" s="55" t="s">
        <v>427</v>
      </c>
      <c r="B10" s="59">
        <v>67</v>
      </c>
      <c r="C10" s="66">
        <v>20.059999999999999</v>
      </c>
      <c r="D10" s="66">
        <v>29.18</v>
      </c>
      <c r="E10" s="66">
        <v>24.3033</v>
      </c>
      <c r="F10" s="66">
        <v>0.34734999999999999</v>
      </c>
      <c r="G10" s="66">
        <v>2.8432200000000001</v>
      </c>
      <c r="H10" s="53">
        <v>16</v>
      </c>
      <c r="I10" s="67">
        <v>23.5</v>
      </c>
      <c r="J10" s="67">
        <v>29.95</v>
      </c>
      <c r="K10" s="67">
        <v>27.954999999999998</v>
      </c>
      <c r="L10" s="67">
        <v>0.46698000000000001</v>
      </c>
      <c r="M10" s="67">
        <v>1.8679300000000001</v>
      </c>
      <c r="N10" s="53">
        <v>8</v>
      </c>
      <c r="O10" s="67">
        <v>22.38</v>
      </c>
      <c r="P10" s="67">
        <v>28.71</v>
      </c>
      <c r="Q10" s="67">
        <v>25.06</v>
      </c>
      <c r="R10" s="68">
        <v>0.75641999999999998</v>
      </c>
      <c r="S10" s="69">
        <v>2.1394799999999998</v>
      </c>
    </row>
    <row r="11" spans="1:19" x14ac:dyDescent="0.25">
      <c r="A11" s="55" t="s">
        <v>431</v>
      </c>
      <c r="B11" s="59">
        <v>39</v>
      </c>
      <c r="C11" s="66">
        <v>4.59</v>
      </c>
      <c r="D11" s="66">
        <v>19.579999999999998</v>
      </c>
      <c r="E11" s="66">
        <v>13.8551</v>
      </c>
      <c r="F11" s="66">
        <v>0.76019999999999999</v>
      </c>
      <c r="G11" s="66">
        <v>4.74742</v>
      </c>
      <c r="H11" s="53">
        <v>2</v>
      </c>
      <c r="I11" s="67">
        <v>19.57</v>
      </c>
      <c r="J11" s="67">
        <v>19.8</v>
      </c>
      <c r="K11" s="67">
        <v>19.684999999999999</v>
      </c>
      <c r="L11" s="67">
        <v>0.115</v>
      </c>
      <c r="M11" s="67">
        <v>0.16263</v>
      </c>
      <c r="N11" s="53">
        <v>5</v>
      </c>
      <c r="O11" s="67">
        <v>7.88</v>
      </c>
      <c r="P11" s="67">
        <v>19.73</v>
      </c>
      <c r="Q11" s="67">
        <v>15.654</v>
      </c>
      <c r="R11" s="68">
        <v>2.07917</v>
      </c>
      <c r="S11" s="69">
        <v>4.6491800000000003</v>
      </c>
    </row>
    <row r="12" spans="1:19" x14ac:dyDescent="0.25">
      <c r="A12" s="111" t="s">
        <v>423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2"/>
    </row>
    <row r="13" spans="1:19" x14ac:dyDescent="0.25">
      <c r="A13" s="64"/>
      <c r="B13" s="110" t="s">
        <v>379</v>
      </c>
      <c r="C13" s="110"/>
      <c r="D13" s="110"/>
      <c r="E13" s="110"/>
      <c r="F13" s="110"/>
      <c r="G13" s="63"/>
      <c r="H13" s="110" t="s">
        <v>380</v>
      </c>
      <c r="I13" s="110"/>
      <c r="J13" s="110"/>
      <c r="K13" s="110"/>
      <c r="L13" s="110"/>
      <c r="M13" s="63"/>
      <c r="N13" s="110" t="s">
        <v>382</v>
      </c>
      <c r="O13" s="110"/>
      <c r="P13" s="110"/>
      <c r="Q13" s="110"/>
      <c r="R13" s="110"/>
      <c r="S13" s="112"/>
    </row>
    <row r="14" spans="1:19" x14ac:dyDescent="0.25">
      <c r="A14" s="55" t="s">
        <v>430</v>
      </c>
      <c r="B14" s="59">
        <v>853</v>
      </c>
      <c r="C14" s="66">
        <v>40.01</v>
      </c>
      <c r="D14" s="66">
        <v>46.21</v>
      </c>
      <c r="E14" s="66">
        <v>42.721699999999998</v>
      </c>
      <c r="F14" s="66">
        <v>5.7419999999999999E-2</v>
      </c>
      <c r="G14" s="66">
        <v>1.67709</v>
      </c>
      <c r="H14" s="53">
        <v>125</v>
      </c>
      <c r="I14" s="67">
        <v>40</v>
      </c>
      <c r="J14" s="67">
        <v>40.799999999999997</v>
      </c>
      <c r="K14" s="67">
        <v>40.247599999999998</v>
      </c>
      <c r="L14" s="54">
        <v>1.719E-2</v>
      </c>
      <c r="M14" s="67">
        <v>0.19220000000000001</v>
      </c>
      <c r="N14" s="53">
        <v>1655</v>
      </c>
      <c r="O14" s="67">
        <v>40</v>
      </c>
      <c r="P14" s="67">
        <v>53.72</v>
      </c>
      <c r="Q14" s="67">
        <v>45.191600000000001</v>
      </c>
      <c r="R14" s="68">
        <v>7.4209999999999998E-2</v>
      </c>
      <c r="S14" s="69">
        <v>3.0188000000000001</v>
      </c>
    </row>
    <row r="15" spans="1:19" x14ac:dyDescent="0.25">
      <c r="A15" s="55" t="s">
        <v>425</v>
      </c>
      <c r="B15" s="59">
        <v>972</v>
      </c>
      <c r="C15" s="66">
        <v>35.01</v>
      </c>
      <c r="D15" s="66">
        <v>40</v>
      </c>
      <c r="E15" s="66">
        <v>37.595999999999997</v>
      </c>
      <c r="F15" s="66">
        <v>4.4479999999999999E-2</v>
      </c>
      <c r="G15" s="66">
        <v>1.38689</v>
      </c>
      <c r="H15" s="53">
        <v>1839</v>
      </c>
      <c r="I15" s="67">
        <v>35</v>
      </c>
      <c r="J15" s="67">
        <v>40</v>
      </c>
      <c r="K15" s="67">
        <v>37.796100000000003</v>
      </c>
      <c r="L15" s="54">
        <v>3.288E-2</v>
      </c>
      <c r="M15" s="67">
        <v>1.4101900000000001</v>
      </c>
      <c r="N15" s="53">
        <v>650</v>
      </c>
      <c r="O15" s="67">
        <v>35</v>
      </c>
      <c r="P15" s="67">
        <v>40</v>
      </c>
      <c r="Q15" s="67">
        <v>37.670099999999998</v>
      </c>
      <c r="R15" s="68">
        <v>5.6759999999999998E-2</v>
      </c>
      <c r="S15" s="69">
        <v>1.4471499999999999</v>
      </c>
    </row>
    <row r="16" spans="1:19" x14ac:dyDescent="0.25">
      <c r="A16" s="55" t="s">
        <v>428</v>
      </c>
      <c r="B16" s="59">
        <v>467</v>
      </c>
      <c r="C16" s="66">
        <v>30</v>
      </c>
      <c r="D16" s="66">
        <v>34.979999999999997</v>
      </c>
      <c r="E16" s="66">
        <v>32.762300000000003</v>
      </c>
      <c r="F16" s="66">
        <v>6.8519999999999998E-2</v>
      </c>
      <c r="G16" s="66">
        <v>1.4807900000000001</v>
      </c>
      <c r="H16" s="53">
        <v>964</v>
      </c>
      <c r="I16" s="67">
        <v>30</v>
      </c>
      <c r="J16" s="67">
        <v>35</v>
      </c>
      <c r="K16" s="67">
        <v>32.835900000000002</v>
      </c>
      <c r="L16" s="54">
        <v>4.299E-2</v>
      </c>
      <c r="M16" s="67">
        <v>1.3346899999999999</v>
      </c>
      <c r="N16" s="53">
        <v>319</v>
      </c>
      <c r="O16" s="67">
        <v>30.09</v>
      </c>
      <c r="P16" s="67">
        <v>34.99</v>
      </c>
      <c r="Q16" s="67">
        <v>33.0169</v>
      </c>
      <c r="R16" s="68">
        <v>7.2789999999999994E-2</v>
      </c>
      <c r="S16" s="69">
        <v>1.30009</v>
      </c>
    </row>
    <row r="17" spans="1:19" x14ac:dyDescent="0.25">
      <c r="A17" s="55" t="s">
        <v>427</v>
      </c>
      <c r="B17" s="59">
        <v>380</v>
      </c>
      <c r="C17" s="66">
        <v>20.05</v>
      </c>
      <c r="D17" s="66">
        <v>29.97</v>
      </c>
      <c r="E17" s="66">
        <v>26.127600000000001</v>
      </c>
      <c r="F17" s="66">
        <v>0.14038</v>
      </c>
      <c r="G17" s="66">
        <v>2.7364999999999999</v>
      </c>
      <c r="H17" s="53">
        <v>202</v>
      </c>
      <c r="I17" s="67">
        <v>20.29</v>
      </c>
      <c r="J17" s="67">
        <v>29.99</v>
      </c>
      <c r="K17" s="67">
        <v>28.191500000000001</v>
      </c>
      <c r="L17" s="54">
        <v>0.11257</v>
      </c>
      <c r="M17" s="67">
        <v>1.59988</v>
      </c>
      <c r="N17" s="53">
        <v>43</v>
      </c>
      <c r="O17" s="67">
        <v>21.46</v>
      </c>
      <c r="P17" s="67">
        <v>29.99</v>
      </c>
      <c r="Q17" s="67">
        <v>27.6158</v>
      </c>
      <c r="R17" s="68">
        <v>0.31942999999999999</v>
      </c>
      <c r="S17" s="69">
        <v>2.0946199999999999</v>
      </c>
    </row>
    <row r="18" spans="1:19" x14ac:dyDescent="0.25">
      <c r="A18" s="55" t="s">
        <v>429</v>
      </c>
      <c r="B18" s="59">
        <v>143</v>
      </c>
      <c r="C18" s="66">
        <v>10.96</v>
      </c>
      <c r="D18" s="66">
        <v>19.989999999999998</v>
      </c>
      <c r="E18" s="66">
        <v>15.519399999999999</v>
      </c>
      <c r="F18" s="66">
        <v>0.20916999999999999</v>
      </c>
      <c r="G18" s="66">
        <v>2.50135</v>
      </c>
      <c r="H18" s="53">
        <v>1</v>
      </c>
      <c r="I18" s="67">
        <v>19.43</v>
      </c>
      <c r="J18" s="67">
        <v>19.43</v>
      </c>
      <c r="K18" s="67">
        <v>19.43</v>
      </c>
      <c r="L18" s="67" t="s">
        <v>434</v>
      </c>
      <c r="M18" s="67" t="s">
        <v>434</v>
      </c>
      <c r="N18" s="53">
        <v>1</v>
      </c>
      <c r="O18" s="67">
        <v>3.91</v>
      </c>
      <c r="P18" s="67">
        <v>3.91</v>
      </c>
      <c r="Q18" s="67">
        <v>3.91</v>
      </c>
      <c r="R18" s="68" t="s">
        <v>434</v>
      </c>
      <c r="S18" s="69" t="s">
        <v>434</v>
      </c>
    </row>
    <row r="19" spans="1:19" x14ac:dyDescent="0.25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9"/>
    </row>
    <row r="20" spans="1:19" x14ac:dyDescent="0.25">
      <c r="A20" s="55" t="s">
        <v>414</v>
      </c>
      <c r="B20" s="59">
        <v>45</v>
      </c>
      <c r="C20" s="66">
        <v>0</v>
      </c>
      <c r="D20" s="66">
        <v>48.45</v>
      </c>
      <c r="E20" s="66">
        <v>34.104399999999998</v>
      </c>
      <c r="F20" s="66">
        <v>1.83307</v>
      </c>
      <c r="G20" s="66">
        <v>12.29659</v>
      </c>
      <c r="H20" s="53">
        <v>45</v>
      </c>
      <c r="I20" s="67">
        <v>18.87</v>
      </c>
      <c r="J20" s="67">
        <v>45.34</v>
      </c>
      <c r="K20" s="67">
        <v>36.676900000000003</v>
      </c>
      <c r="L20" s="67">
        <v>0.82887</v>
      </c>
      <c r="M20" s="67">
        <v>5.5602499999999999</v>
      </c>
      <c r="N20" s="53">
        <v>41</v>
      </c>
      <c r="O20" s="67">
        <v>27.6</v>
      </c>
      <c r="P20" s="67">
        <v>62.67</v>
      </c>
      <c r="Q20" s="67">
        <v>42.465899999999998</v>
      </c>
      <c r="R20" s="68">
        <v>1.09375</v>
      </c>
      <c r="S20" s="69">
        <v>7.0034000000000001</v>
      </c>
    </row>
    <row r="21" spans="1:19" x14ac:dyDescent="0.25">
      <c r="A21" s="70"/>
      <c r="B21" s="71"/>
      <c r="C21" s="72"/>
      <c r="D21" s="72"/>
      <c r="E21" s="72"/>
      <c r="F21" s="72"/>
      <c r="G21" s="7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4"/>
    </row>
    <row r="22" spans="1:19" x14ac:dyDescent="0.25">
      <c r="A22" s="70"/>
      <c r="B22" s="71"/>
      <c r="C22" s="72"/>
      <c r="D22" s="72"/>
      <c r="E22" s="72"/>
      <c r="F22" s="72"/>
      <c r="G22" s="72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4"/>
    </row>
  </sheetData>
  <mergeCells count="9">
    <mergeCell ref="A19:S19"/>
    <mergeCell ref="B13:F13"/>
    <mergeCell ref="H13:L13"/>
    <mergeCell ref="A5:S5"/>
    <mergeCell ref="A12:S12"/>
    <mergeCell ref="N6:S6"/>
    <mergeCell ref="N13:S13"/>
    <mergeCell ref="B6:F6"/>
    <mergeCell ref="H6:L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workbookViewId="0">
      <selection activeCell="C10" sqref="C10:C13"/>
    </sheetView>
  </sheetViews>
  <sheetFormatPr defaultRowHeight="15" x14ac:dyDescent="0.25"/>
  <cols>
    <col min="1" max="1" width="13.85546875" customWidth="1"/>
    <col min="2" max="2" width="9.140625" style="15"/>
    <col min="4" max="4" width="9.140625" style="15"/>
  </cols>
  <sheetData>
    <row r="2" spans="1:13" x14ac:dyDescent="0.25">
      <c r="A2" s="16"/>
      <c r="B2" s="17"/>
      <c r="C2" s="18" t="s">
        <v>368</v>
      </c>
      <c r="D2" s="18" t="s">
        <v>369</v>
      </c>
      <c r="E2" s="18" t="s">
        <v>370</v>
      </c>
      <c r="F2" s="18" t="s">
        <v>371</v>
      </c>
      <c r="G2" s="18" t="s">
        <v>372</v>
      </c>
      <c r="H2" s="18" t="s">
        <v>373</v>
      </c>
      <c r="I2" s="18" t="s">
        <v>374</v>
      </c>
      <c r="J2" s="18" t="s">
        <v>375</v>
      </c>
      <c r="K2" s="18" t="s">
        <v>376</v>
      </c>
      <c r="L2" s="18" t="s">
        <v>377</v>
      </c>
      <c r="M2" s="18" t="s">
        <v>378</v>
      </c>
    </row>
    <row r="3" spans="1:13" x14ac:dyDescent="0.25">
      <c r="A3" s="16" t="s">
        <v>359</v>
      </c>
      <c r="B3" s="18" t="s">
        <v>368</v>
      </c>
      <c r="C3" s="16"/>
      <c r="D3" s="17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25">
      <c r="A4" s="16" t="s">
        <v>4</v>
      </c>
      <c r="B4" s="18" t="s">
        <v>369</v>
      </c>
      <c r="C4" s="25">
        <v>0.50590000000000002</v>
      </c>
      <c r="D4" s="20"/>
      <c r="E4" s="21"/>
      <c r="F4" s="21"/>
      <c r="G4" s="21"/>
      <c r="H4" s="21"/>
      <c r="I4" s="21"/>
      <c r="J4" s="21"/>
      <c r="K4" s="21"/>
      <c r="L4" s="21"/>
      <c r="M4" s="16"/>
    </row>
    <row r="5" spans="1:13" x14ac:dyDescent="0.25">
      <c r="A5" s="16" t="s">
        <v>5</v>
      </c>
      <c r="B5" s="18" t="s">
        <v>370</v>
      </c>
      <c r="C5" s="25">
        <v>0.50690000000000002</v>
      </c>
      <c r="D5" s="22">
        <v>0.99570000000000003</v>
      </c>
      <c r="E5" s="21"/>
      <c r="F5" s="21"/>
      <c r="G5" s="21"/>
      <c r="H5" s="21"/>
      <c r="I5" s="21"/>
      <c r="J5" s="21"/>
      <c r="K5" s="21"/>
      <c r="L5" s="21"/>
      <c r="M5" s="16"/>
    </row>
    <row r="6" spans="1:13" x14ac:dyDescent="0.25">
      <c r="A6" s="16" t="s">
        <v>360</v>
      </c>
      <c r="B6" s="18" t="s">
        <v>371</v>
      </c>
      <c r="C6" s="19">
        <v>0.48409999999999997</v>
      </c>
      <c r="D6" s="22">
        <v>0.94740000000000002</v>
      </c>
      <c r="E6" s="19">
        <v>0.9486</v>
      </c>
      <c r="F6" s="21"/>
      <c r="G6" s="21"/>
      <c r="H6" s="21"/>
      <c r="I6" s="21"/>
      <c r="J6" s="21"/>
      <c r="K6" s="21"/>
      <c r="L6" s="21"/>
      <c r="M6" s="16"/>
    </row>
    <row r="7" spans="1:13" x14ac:dyDescent="0.25">
      <c r="A7" s="16" t="s">
        <v>361</v>
      </c>
      <c r="B7" s="18" t="s">
        <v>372</v>
      </c>
      <c r="C7" s="25">
        <v>0.50460000000000005</v>
      </c>
      <c r="D7" s="22">
        <v>0.98099999999999998</v>
      </c>
      <c r="E7" s="19">
        <v>0.97340000000000004</v>
      </c>
      <c r="F7" s="19">
        <v>0.94079999999999997</v>
      </c>
      <c r="G7" s="21"/>
      <c r="H7" s="21"/>
      <c r="I7" s="21"/>
      <c r="J7" s="21"/>
      <c r="K7" s="21"/>
      <c r="L7" s="21"/>
      <c r="M7" s="16"/>
    </row>
    <row r="8" spans="1:13" x14ac:dyDescent="0.25">
      <c r="A8" s="16" t="s">
        <v>362</v>
      </c>
      <c r="B8" s="18" t="s">
        <v>373</v>
      </c>
      <c r="C8" s="19">
        <v>0.48870000000000002</v>
      </c>
      <c r="D8" s="22">
        <v>0.98670000000000002</v>
      </c>
      <c r="E8" s="19">
        <v>0.97909999999999997</v>
      </c>
      <c r="F8" s="19">
        <v>0.89219999999999999</v>
      </c>
      <c r="G8" s="19">
        <v>0.96489999999999998</v>
      </c>
      <c r="H8" s="21"/>
      <c r="I8" s="21"/>
      <c r="J8" s="21"/>
      <c r="K8" s="21"/>
      <c r="L8" s="21"/>
      <c r="M8" s="16"/>
    </row>
    <row r="9" spans="1:13" x14ac:dyDescent="0.25">
      <c r="A9" s="16" t="s">
        <v>363</v>
      </c>
      <c r="B9" s="18" t="s">
        <v>374</v>
      </c>
      <c r="C9" s="19">
        <v>0.34239999999999998</v>
      </c>
      <c r="D9" s="22">
        <v>0.70399999999999996</v>
      </c>
      <c r="E9" s="19">
        <v>0.70299999999999996</v>
      </c>
      <c r="F9" s="19">
        <v>0.52549999999999997</v>
      </c>
      <c r="G9" s="19">
        <v>0.59640000000000004</v>
      </c>
      <c r="H9" s="19">
        <v>0.74709999999999999</v>
      </c>
      <c r="I9" s="21"/>
      <c r="J9" s="21"/>
      <c r="K9" s="21"/>
      <c r="L9" s="21"/>
      <c r="M9" s="16"/>
    </row>
    <row r="10" spans="1:13" x14ac:dyDescent="0.25">
      <c r="A10" s="16" t="s">
        <v>364</v>
      </c>
      <c r="B10" s="18" t="s">
        <v>375</v>
      </c>
      <c r="C10" s="19">
        <v>0.47339999999999999</v>
      </c>
      <c r="D10" s="22">
        <v>0.93030000000000002</v>
      </c>
      <c r="E10" s="19">
        <v>0.93500000000000005</v>
      </c>
      <c r="F10" s="19">
        <v>0.99709999999999999</v>
      </c>
      <c r="G10" s="19">
        <v>0.92759999999999998</v>
      </c>
      <c r="H10" s="19">
        <v>0.87029999999999996</v>
      </c>
      <c r="I10" s="19">
        <v>0.49299999999999999</v>
      </c>
      <c r="J10" s="21"/>
      <c r="K10" s="21"/>
      <c r="L10" s="21"/>
      <c r="M10" s="16"/>
    </row>
    <row r="11" spans="1:13" x14ac:dyDescent="0.25">
      <c r="A11" s="16" t="s">
        <v>365</v>
      </c>
      <c r="B11" s="18" t="s">
        <v>376</v>
      </c>
      <c r="C11" s="25">
        <v>0.50790000000000002</v>
      </c>
      <c r="D11" s="22">
        <v>0.98060000000000003</v>
      </c>
      <c r="E11" s="19">
        <v>0.98129999999999995</v>
      </c>
      <c r="F11" s="19">
        <v>0.96530000000000005</v>
      </c>
      <c r="G11" s="19">
        <v>0.99309999999999998</v>
      </c>
      <c r="H11" s="19">
        <v>0.95189999999999997</v>
      </c>
      <c r="I11" s="19">
        <v>0.58289999999999997</v>
      </c>
      <c r="J11" s="19">
        <v>0.95669999999999999</v>
      </c>
      <c r="K11" s="21"/>
      <c r="L11" s="21"/>
      <c r="M11" s="16"/>
    </row>
    <row r="12" spans="1:13" x14ac:dyDescent="0.25">
      <c r="A12" s="16" t="s">
        <v>366</v>
      </c>
      <c r="B12" s="18" t="s">
        <v>377</v>
      </c>
      <c r="C12" s="19">
        <v>0.49530000000000002</v>
      </c>
      <c r="D12" s="22">
        <v>0.99019999999999997</v>
      </c>
      <c r="E12" s="19">
        <v>0.99009999999999998</v>
      </c>
      <c r="F12" s="19">
        <v>0.9153</v>
      </c>
      <c r="G12" s="19">
        <v>0.9758</v>
      </c>
      <c r="H12" s="19">
        <v>0.99380000000000002</v>
      </c>
      <c r="I12" s="19">
        <v>0.70830000000000004</v>
      </c>
      <c r="J12" s="19">
        <v>0.89900000000000002</v>
      </c>
      <c r="K12" s="19">
        <v>0.97170000000000001</v>
      </c>
      <c r="L12" s="21"/>
      <c r="M12" s="16"/>
    </row>
    <row r="13" spans="1:13" x14ac:dyDescent="0.25">
      <c r="A13" s="16" t="s">
        <v>367</v>
      </c>
      <c r="B13" s="18" t="s">
        <v>378</v>
      </c>
      <c r="C13" s="19">
        <v>0.2908</v>
      </c>
      <c r="D13" s="22">
        <v>0.58299999999999996</v>
      </c>
      <c r="E13" s="19">
        <v>0.59670000000000001</v>
      </c>
      <c r="F13" s="19">
        <v>0.40350000000000003</v>
      </c>
      <c r="G13" s="19">
        <v>0.4768</v>
      </c>
      <c r="H13" s="19">
        <v>0.63280000000000003</v>
      </c>
      <c r="I13" s="19">
        <v>0.95889999999999997</v>
      </c>
      <c r="J13" s="19">
        <v>0.37540000000000001</v>
      </c>
      <c r="K13" s="19">
        <v>0.47039999999999998</v>
      </c>
      <c r="L13" s="19">
        <v>0.60229999999999995</v>
      </c>
      <c r="M13" s="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zoomScale="85" zoomScaleNormal="85" workbookViewId="0">
      <selection activeCell="W38" sqref="W38"/>
    </sheetView>
  </sheetViews>
  <sheetFormatPr defaultRowHeight="15" x14ac:dyDescent="0.25"/>
  <cols>
    <col min="1" max="1" width="7.42578125" style="1" customWidth="1"/>
    <col min="2" max="2" width="17.5703125" style="1" customWidth="1"/>
    <col min="3" max="3" width="19.7109375" style="1" customWidth="1"/>
    <col min="4" max="4" width="8.7109375" style="2" customWidth="1"/>
    <col min="5" max="5" width="10.140625" style="1" customWidth="1"/>
    <col min="6" max="14" width="9.140625" style="1"/>
    <col min="15" max="15" width="15" style="3" customWidth="1"/>
    <col min="16" max="16" width="15.140625" style="3" customWidth="1"/>
    <col min="17" max="17" width="16.140625" style="3" customWidth="1"/>
    <col min="18" max="18" width="9.140625" style="1"/>
  </cols>
  <sheetData>
    <row r="1" spans="1:18" ht="15.75" thickBot="1" x14ac:dyDescent="0.3"/>
    <row r="2" spans="1:18" ht="15.75" thickBot="1" x14ac:dyDescent="0.3">
      <c r="A2" s="88" t="s">
        <v>0</v>
      </c>
      <c r="B2" s="88" t="s">
        <v>1</v>
      </c>
      <c r="C2" s="88"/>
      <c r="D2" s="89" t="s">
        <v>183</v>
      </c>
      <c r="E2" s="91" t="s">
        <v>4</v>
      </c>
      <c r="F2" s="88" t="s">
        <v>5</v>
      </c>
      <c r="G2" s="88" t="s">
        <v>6</v>
      </c>
      <c r="H2" s="88"/>
      <c r="I2" s="88"/>
      <c r="J2" s="88"/>
      <c r="K2" s="88" t="s">
        <v>7</v>
      </c>
      <c r="L2" s="88"/>
      <c r="M2" s="88"/>
      <c r="N2" s="88"/>
      <c r="O2" s="87" t="s">
        <v>384</v>
      </c>
      <c r="P2" s="87"/>
      <c r="Q2" s="87" t="s">
        <v>8</v>
      </c>
      <c r="R2" s="88" t="s">
        <v>97</v>
      </c>
    </row>
    <row r="3" spans="1:18" ht="15.75" thickBot="1" x14ac:dyDescent="0.3">
      <c r="A3" s="88"/>
      <c r="B3" s="5" t="s">
        <v>3</v>
      </c>
      <c r="C3" s="5" t="s">
        <v>2</v>
      </c>
      <c r="D3" s="90"/>
      <c r="E3" s="92"/>
      <c r="F3" s="88"/>
      <c r="G3" s="6">
        <v>42395</v>
      </c>
      <c r="H3" s="6">
        <v>42411</v>
      </c>
      <c r="I3" s="6">
        <v>42427</v>
      </c>
      <c r="J3" s="6">
        <v>42443</v>
      </c>
      <c r="K3" s="6">
        <v>42395</v>
      </c>
      <c r="L3" s="6">
        <v>42411</v>
      </c>
      <c r="M3" s="6">
        <v>42427</v>
      </c>
      <c r="N3" s="6">
        <v>42443</v>
      </c>
      <c r="O3" s="32" t="s">
        <v>6</v>
      </c>
      <c r="P3" s="32" t="s">
        <v>7</v>
      </c>
      <c r="Q3" s="87"/>
      <c r="R3" s="88"/>
    </row>
    <row r="4" spans="1:18" x14ac:dyDescent="0.25">
      <c r="A4" s="1">
        <v>4</v>
      </c>
      <c r="B4" s="1" t="s">
        <v>287</v>
      </c>
      <c r="C4" s="1" t="s">
        <v>272</v>
      </c>
      <c r="D4" s="2">
        <v>739.51000899999997</v>
      </c>
      <c r="E4" s="3">
        <v>37.843832999999997</v>
      </c>
      <c r="F4" s="3">
        <v>37.046253</v>
      </c>
      <c r="G4" s="3"/>
      <c r="H4" s="3">
        <v>37.799236000000001</v>
      </c>
      <c r="I4" s="3"/>
      <c r="J4" s="3"/>
      <c r="K4" s="3"/>
      <c r="L4" s="3">
        <v>37.028258999999998</v>
      </c>
      <c r="M4" s="3"/>
      <c r="O4" s="3">
        <v>34.995573999999998</v>
      </c>
      <c r="P4" s="3">
        <v>34.160575000000001</v>
      </c>
      <c r="Q4" s="3">
        <v>42.84</v>
      </c>
      <c r="R4" s="1" t="s">
        <v>98</v>
      </c>
    </row>
    <row r="5" spans="1:18" x14ac:dyDescent="0.25">
      <c r="A5" s="1">
        <v>27</v>
      </c>
      <c r="B5" s="1" t="s">
        <v>288</v>
      </c>
      <c r="C5" s="1" t="s">
        <v>273</v>
      </c>
      <c r="D5" s="2">
        <v>736.02001900000005</v>
      </c>
      <c r="E5" s="3">
        <v>43.264525999999996</v>
      </c>
      <c r="F5" s="3">
        <v>43.894328999999999</v>
      </c>
      <c r="G5" s="3"/>
      <c r="H5" s="3">
        <v>42.266719000000002</v>
      </c>
      <c r="I5" s="3"/>
      <c r="J5" s="3"/>
      <c r="K5" s="3"/>
      <c r="L5" s="3">
        <v>43.316611999999999</v>
      </c>
      <c r="M5" s="3"/>
      <c r="O5" s="3">
        <v>40.796236999999998</v>
      </c>
      <c r="P5" s="3">
        <v>40.333781999999999</v>
      </c>
      <c r="Q5" s="3">
        <v>38.400001000000003</v>
      </c>
      <c r="R5" s="1" t="s">
        <v>98</v>
      </c>
    </row>
    <row r="6" spans="1:18" x14ac:dyDescent="0.25">
      <c r="A6" s="1">
        <v>8</v>
      </c>
      <c r="B6" s="1" t="s">
        <v>289</v>
      </c>
      <c r="C6" s="1" t="s">
        <v>274</v>
      </c>
      <c r="D6" s="2">
        <v>746.830017</v>
      </c>
      <c r="E6" s="3">
        <v>39.634765000000002</v>
      </c>
      <c r="F6" s="3">
        <v>39.121428999999999</v>
      </c>
      <c r="G6" s="3"/>
      <c r="H6" s="3">
        <v>40.160246999999998</v>
      </c>
      <c r="I6" s="3"/>
      <c r="J6" s="3"/>
      <c r="K6" s="3"/>
      <c r="L6" s="3">
        <v>39.636420999999999</v>
      </c>
      <c r="M6" s="3"/>
      <c r="O6" s="3">
        <v>39.171733000000003</v>
      </c>
      <c r="P6" s="3">
        <v>37.987346000000002</v>
      </c>
      <c r="Q6" s="3">
        <v>26.11</v>
      </c>
      <c r="R6" s="1" t="s">
        <v>98</v>
      </c>
    </row>
    <row r="7" spans="1:18" x14ac:dyDescent="0.25">
      <c r="A7" s="1">
        <v>25</v>
      </c>
      <c r="B7" s="1" t="s">
        <v>290</v>
      </c>
      <c r="C7" s="1" t="s">
        <v>275</v>
      </c>
      <c r="D7" s="2">
        <v>739.78002900000001</v>
      </c>
      <c r="E7" s="3">
        <v>18.884387</v>
      </c>
      <c r="F7" s="3">
        <v>19.042998999999998</v>
      </c>
      <c r="G7" s="3"/>
      <c r="H7" s="3">
        <v>20.902391000000001</v>
      </c>
      <c r="I7" s="3"/>
      <c r="J7" s="3"/>
      <c r="K7" s="3"/>
      <c r="L7" s="3">
        <v>21.210387999999998</v>
      </c>
      <c r="M7" s="3"/>
      <c r="O7" s="3">
        <v>15.572087</v>
      </c>
      <c r="P7" s="3">
        <v>16.524709000000001</v>
      </c>
      <c r="Q7" s="3">
        <v>11.67</v>
      </c>
      <c r="R7" s="1" t="s">
        <v>98</v>
      </c>
    </row>
    <row r="8" spans="1:18" x14ac:dyDescent="0.25">
      <c r="A8" s="1">
        <v>26</v>
      </c>
      <c r="B8" s="1" t="s">
        <v>291</v>
      </c>
      <c r="C8" s="1" t="s">
        <v>276</v>
      </c>
      <c r="D8" s="2">
        <v>736.169982</v>
      </c>
      <c r="E8" s="3">
        <v>33.330322000000002</v>
      </c>
      <c r="F8" s="3">
        <v>33.240631</v>
      </c>
      <c r="G8" s="3"/>
      <c r="H8" s="3">
        <v>34.258490999999999</v>
      </c>
      <c r="I8" s="3"/>
      <c r="J8" s="3"/>
      <c r="K8" s="3"/>
      <c r="L8" s="3">
        <v>33.088934999999999</v>
      </c>
      <c r="M8" s="3"/>
      <c r="O8" s="3">
        <v>34.853152999999999</v>
      </c>
      <c r="P8" s="3">
        <v>33.443531</v>
      </c>
      <c r="Q8" s="3">
        <v>37.520000000000003</v>
      </c>
      <c r="R8" s="1" t="s">
        <v>98</v>
      </c>
    </row>
    <row r="9" spans="1:18" x14ac:dyDescent="0.25">
      <c r="A9" s="1">
        <v>13</v>
      </c>
      <c r="B9" s="1" t="s">
        <v>292</v>
      </c>
      <c r="C9" s="1" t="s">
        <v>277</v>
      </c>
      <c r="D9" s="2">
        <v>742.84997499999997</v>
      </c>
      <c r="E9" s="3">
        <v>35.219923999999999</v>
      </c>
      <c r="F9" s="3">
        <v>35.410789000000001</v>
      </c>
      <c r="G9" s="3"/>
      <c r="H9" s="3">
        <v>35.023207999999997</v>
      </c>
      <c r="I9" s="3"/>
      <c r="J9" s="3"/>
      <c r="K9" s="3"/>
      <c r="L9" s="3">
        <v>34.601837000000003</v>
      </c>
      <c r="M9" s="3"/>
      <c r="O9" s="3">
        <v>35.040889</v>
      </c>
      <c r="P9" s="3">
        <v>35.130808999999999</v>
      </c>
      <c r="Q9" s="3">
        <v>41.86</v>
      </c>
      <c r="R9" s="1" t="s">
        <v>98</v>
      </c>
    </row>
    <row r="10" spans="1:18" x14ac:dyDescent="0.25">
      <c r="A10" s="1">
        <v>44</v>
      </c>
      <c r="B10" s="1" t="s">
        <v>293</v>
      </c>
      <c r="C10" s="1" t="s">
        <v>278</v>
      </c>
      <c r="D10" s="2">
        <v>737.19000200000005</v>
      </c>
      <c r="E10" s="3">
        <v>21.081054000000002</v>
      </c>
      <c r="F10" s="3">
        <v>20.963802000000001</v>
      </c>
      <c r="G10" s="3"/>
      <c r="H10" s="3">
        <v>20.144342000000002</v>
      </c>
      <c r="I10" s="3"/>
      <c r="J10" s="3"/>
      <c r="K10" s="3"/>
      <c r="L10" s="3">
        <v>19.918517999999999</v>
      </c>
      <c r="M10" s="3"/>
      <c r="O10" s="3">
        <v>18.639738999999999</v>
      </c>
      <c r="P10" s="3">
        <v>18.687712999999999</v>
      </c>
      <c r="Q10" s="3">
        <v>3.0499990000000001</v>
      </c>
      <c r="R10" s="1" t="s">
        <v>99</v>
      </c>
    </row>
    <row r="11" spans="1:18" x14ac:dyDescent="0.25">
      <c r="A11" s="1">
        <v>34</v>
      </c>
      <c r="B11" s="1" t="s">
        <v>294</v>
      </c>
      <c r="C11" s="1" t="s">
        <v>279</v>
      </c>
      <c r="D11" s="2">
        <v>734.669982</v>
      </c>
      <c r="E11" s="3">
        <v>33.455286999999998</v>
      </c>
      <c r="F11" s="3">
        <v>32.161884000000001</v>
      </c>
      <c r="G11" s="3"/>
      <c r="H11" s="3">
        <v>35.330371</v>
      </c>
      <c r="I11" s="3"/>
      <c r="J11" s="3"/>
      <c r="K11" s="3"/>
      <c r="L11" s="3">
        <v>34.621143000000004</v>
      </c>
      <c r="M11" s="3"/>
      <c r="O11" s="3">
        <v>33.679439000000002</v>
      </c>
      <c r="P11" s="3">
        <v>32.586081999999998</v>
      </c>
      <c r="Q11" s="3">
        <v>15.289999</v>
      </c>
      <c r="R11" s="1" t="s">
        <v>98</v>
      </c>
    </row>
    <row r="12" spans="1:18" x14ac:dyDescent="0.25">
      <c r="A12" s="1">
        <v>31</v>
      </c>
      <c r="B12" s="1" t="s">
        <v>295</v>
      </c>
      <c r="C12" s="1" t="s">
        <v>280</v>
      </c>
      <c r="D12" s="2">
        <v>736.19000200000005</v>
      </c>
      <c r="E12" s="3">
        <v>36.333457000000003</v>
      </c>
      <c r="F12" s="3">
        <v>36.001792000000002</v>
      </c>
      <c r="G12" s="3"/>
      <c r="H12" s="3">
        <v>36.783293999999998</v>
      </c>
      <c r="I12" s="3"/>
      <c r="J12" s="3"/>
      <c r="K12" s="3"/>
      <c r="L12" s="3">
        <v>36.317745000000002</v>
      </c>
      <c r="M12" s="3"/>
      <c r="O12" s="3">
        <v>35.494247000000001</v>
      </c>
      <c r="P12" s="3">
        <v>34.422224999999997</v>
      </c>
      <c r="Q12" s="3">
        <v>38.5</v>
      </c>
      <c r="R12" s="1" t="s">
        <v>98</v>
      </c>
    </row>
    <row r="13" spans="1:18" x14ac:dyDescent="0.25">
      <c r="A13" s="1">
        <v>57</v>
      </c>
      <c r="B13" s="1" t="s">
        <v>296</v>
      </c>
      <c r="C13" s="1" t="s">
        <v>281</v>
      </c>
      <c r="D13" s="2">
        <v>736.71002099999998</v>
      </c>
      <c r="E13" s="3">
        <v>37.661234999999998</v>
      </c>
      <c r="F13" s="3">
        <v>37.661056000000002</v>
      </c>
      <c r="G13" s="3"/>
      <c r="H13" s="3">
        <v>38.269474000000002</v>
      </c>
      <c r="I13" s="3"/>
      <c r="J13" s="3"/>
      <c r="K13" s="3"/>
      <c r="L13" s="3">
        <v>37.370277000000002</v>
      </c>
      <c r="M13" s="3"/>
      <c r="O13" s="3">
        <v>40.432879999999997</v>
      </c>
      <c r="P13" s="3">
        <v>40.041725</v>
      </c>
      <c r="Q13" s="3">
        <v>45.119998000000002</v>
      </c>
      <c r="R13" s="1" t="s">
        <v>98</v>
      </c>
    </row>
    <row r="14" spans="1:18" x14ac:dyDescent="0.25">
      <c r="A14" s="1">
        <v>41</v>
      </c>
      <c r="B14" s="1" t="s">
        <v>297</v>
      </c>
      <c r="C14" s="1" t="s">
        <v>282</v>
      </c>
      <c r="D14" s="2">
        <v>737.419982</v>
      </c>
      <c r="E14" s="3">
        <v>41.075431000000002</v>
      </c>
      <c r="F14" s="3">
        <v>40.499172000000002</v>
      </c>
      <c r="G14" s="3"/>
      <c r="H14" s="3">
        <v>41.224960000000003</v>
      </c>
      <c r="I14" s="3"/>
      <c r="J14" s="3"/>
      <c r="K14" s="3"/>
      <c r="L14" s="3">
        <v>40.948894000000003</v>
      </c>
      <c r="M14" s="3"/>
      <c r="O14" s="3">
        <v>39.966251</v>
      </c>
      <c r="P14" s="3">
        <v>39.045935999999998</v>
      </c>
      <c r="Q14" s="3">
        <v>34.700000000000003</v>
      </c>
      <c r="R14" s="1" t="s">
        <v>98</v>
      </c>
    </row>
    <row r="15" spans="1:18" x14ac:dyDescent="0.25">
      <c r="A15" s="1">
        <v>56</v>
      </c>
      <c r="B15" s="1" t="s">
        <v>298</v>
      </c>
      <c r="C15" s="1" t="s">
        <v>283</v>
      </c>
      <c r="D15" s="2">
        <v>736.71002099999998</v>
      </c>
      <c r="E15" s="3">
        <v>44.506861999999998</v>
      </c>
      <c r="F15" s="3">
        <v>45.849905999999997</v>
      </c>
      <c r="G15" s="3"/>
      <c r="H15" s="3">
        <v>43.248657000000001</v>
      </c>
      <c r="I15" s="3"/>
      <c r="J15" s="3"/>
      <c r="K15" s="3"/>
      <c r="L15" s="3">
        <v>44.978721</v>
      </c>
      <c r="M15" s="3"/>
      <c r="O15" s="3">
        <v>42.996467000000003</v>
      </c>
      <c r="P15" s="3">
        <v>45.712389999999999</v>
      </c>
      <c r="Q15" s="3">
        <v>53.159998999999999</v>
      </c>
      <c r="R15" s="1" t="s">
        <v>98</v>
      </c>
    </row>
    <row r="16" spans="1:18" x14ac:dyDescent="0.25">
      <c r="A16" s="1">
        <v>55</v>
      </c>
      <c r="B16" s="1" t="s">
        <v>299</v>
      </c>
      <c r="C16" s="1" t="s">
        <v>284</v>
      </c>
      <c r="D16" s="2">
        <v>738.21002099999998</v>
      </c>
      <c r="E16" s="3">
        <v>44.949832000000001</v>
      </c>
      <c r="F16" s="3">
        <v>46.389305</v>
      </c>
      <c r="G16" s="3"/>
      <c r="H16" s="3">
        <v>42.645290000000003</v>
      </c>
      <c r="I16" s="3"/>
      <c r="J16" s="3"/>
      <c r="K16" s="3"/>
      <c r="L16" s="3">
        <v>44.386488999999997</v>
      </c>
      <c r="M16" s="3"/>
      <c r="O16" s="3">
        <v>41.960014000000001</v>
      </c>
      <c r="P16" s="3">
        <v>44.468226999999999</v>
      </c>
      <c r="Q16" s="3">
        <v>52.669998</v>
      </c>
      <c r="R16" s="1" t="s">
        <v>98</v>
      </c>
    </row>
    <row r="17" spans="1:18" x14ac:dyDescent="0.25">
      <c r="A17" s="1">
        <v>40</v>
      </c>
      <c r="B17" s="1" t="s">
        <v>300</v>
      </c>
      <c r="C17" s="1" t="s">
        <v>285</v>
      </c>
      <c r="D17" s="2">
        <v>737.97997999999995</v>
      </c>
      <c r="E17" s="3">
        <v>44.036071</v>
      </c>
      <c r="F17" s="3">
        <v>44.153799999999997</v>
      </c>
      <c r="G17" s="3"/>
      <c r="H17" s="3">
        <v>43.161979000000002</v>
      </c>
      <c r="I17" s="3"/>
      <c r="J17" s="3"/>
      <c r="K17" s="3"/>
      <c r="L17" s="3">
        <v>44.124243999999997</v>
      </c>
      <c r="M17" s="3"/>
      <c r="O17" s="3">
        <v>43.158447000000002</v>
      </c>
      <c r="P17" s="3">
        <v>44.743811999999998</v>
      </c>
      <c r="Q17" s="3">
        <v>51.09</v>
      </c>
      <c r="R17" s="1" t="s">
        <v>98</v>
      </c>
    </row>
    <row r="18" spans="1:18" x14ac:dyDescent="0.25">
      <c r="A18" s="1">
        <v>47</v>
      </c>
      <c r="B18" s="1" t="s">
        <v>301</v>
      </c>
      <c r="C18" s="1" t="s">
        <v>286</v>
      </c>
      <c r="D18" s="2">
        <v>736.80999699999995</v>
      </c>
      <c r="E18" s="3">
        <v>20.298397999999999</v>
      </c>
      <c r="F18" s="3">
        <v>20.313490999999999</v>
      </c>
      <c r="G18" s="3"/>
      <c r="H18" s="3">
        <v>19.159638999999999</v>
      </c>
      <c r="I18" s="3"/>
      <c r="J18" s="3"/>
      <c r="K18" s="3"/>
      <c r="L18" s="3">
        <v>19.334371000000001</v>
      </c>
      <c r="M18" s="3"/>
      <c r="O18" s="3">
        <v>16.474243000000001</v>
      </c>
      <c r="P18" s="3">
        <v>17.146477999999998</v>
      </c>
      <c r="Q18" s="3">
        <v>28.969999000000001</v>
      </c>
      <c r="R18" s="1" t="s">
        <v>99</v>
      </c>
    </row>
    <row r="19" spans="1:18" x14ac:dyDescent="0.25">
      <c r="F19" s="34"/>
    </row>
    <row r="37" spans="6:6" x14ac:dyDescent="0.25">
      <c r="F37" s="34"/>
    </row>
  </sheetData>
  <mergeCells count="10">
    <mergeCell ref="Q2:Q3"/>
    <mergeCell ref="R2:R3"/>
    <mergeCell ref="A2:A3"/>
    <mergeCell ref="B2:C2"/>
    <mergeCell ref="D2:D3"/>
    <mergeCell ref="F2:F3"/>
    <mergeCell ref="G2:J2"/>
    <mergeCell ref="K2:N2"/>
    <mergeCell ref="E2:E3"/>
    <mergeCell ref="O2:P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D1" zoomScale="85" zoomScaleNormal="85" workbookViewId="0">
      <selection activeCell="H153" sqref="H153"/>
    </sheetView>
  </sheetViews>
  <sheetFormatPr defaultRowHeight="15" x14ac:dyDescent="0.25"/>
  <cols>
    <col min="1" max="1" width="9.140625" style="1"/>
    <col min="2" max="2" width="16.85546875" style="1" customWidth="1"/>
    <col min="3" max="3" width="19.7109375" style="1" customWidth="1"/>
    <col min="4" max="4" width="13" style="2" customWidth="1"/>
    <col min="5" max="10" width="9.140625" style="1"/>
    <col min="11" max="11" width="13.5703125" style="1" customWidth="1"/>
    <col min="12" max="14" width="9.140625" style="1"/>
    <col min="15" max="15" width="9.7109375" style="1" customWidth="1"/>
    <col min="16" max="16" width="15.5703125" style="1" customWidth="1"/>
    <col min="17" max="17" width="17.85546875" style="3" customWidth="1"/>
    <col min="18" max="18" width="9.140625" style="1"/>
  </cols>
  <sheetData>
    <row r="1" spans="1:18" ht="15.75" thickBot="1" x14ac:dyDescent="0.3"/>
    <row r="2" spans="1:18" ht="15.75" thickBot="1" x14ac:dyDescent="0.3">
      <c r="A2" s="88" t="s">
        <v>0</v>
      </c>
      <c r="B2" s="88" t="s">
        <v>1</v>
      </c>
      <c r="C2" s="88"/>
      <c r="D2" s="89" t="s">
        <v>183</v>
      </c>
      <c r="E2" s="88" t="s">
        <v>4</v>
      </c>
      <c r="F2" s="88" t="s">
        <v>5</v>
      </c>
      <c r="G2" s="95" t="s">
        <v>6</v>
      </c>
      <c r="H2" s="96"/>
      <c r="I2" s="96"/>
      <c r="J2" s="96"/>
      <c r="K2" s="97"/>
      <c r="L2" s="88" t="s">
        <v>7</v>
      </c>
      <c r="M2" s="88"/>
      <c r="N2" s="88"/>
      <c r="O2" s="88"/>
      <c r="P2" s="88"/>
      <c r="Q2" s="87" t="s">
        <v>8</v>
      </c>
      <c r="R2" s="88" t="s">
        <v>97</v>
      </c>
    </row>
    <row r="3" spans="1:18" x14ac:dyDescent="0.25">
      <c r="A3" s="91"/>
      <c r="B3" s="4" t="s">
        <v>3</v>
      </c>
      <c r="C3" s="4" t="s">
        <v>2</v>
      </c>
      <c r="D3" s="94"/>
      <c r="E3" s="91"/>
      <c r="F3" s="91"/>
      <c r="G3" s="14">
        <v>42395</v>
      </c>
      <c r="H3" s="14">
        <v>42411</v>
      </c>
      <c r="I3" s="14">
        <v>42427</v>
      </c>
      <c r="J3" s="14">
        <v>42443</v>
      </c>
      <c r="K3" s="14" t="s">
        <v>383</v>
      </c>
      <c r="L3" s="14">
        <v>42395</v>
      </c>
      <c r="M3" s="14">
        <v>42411</v>
      </c>
      <c r="N3" s="14">
        <v>42427</v>
      </c>
      <c r="O3" s="14">
        <v>42443</v>
      </c>
      <c r="P3" s="14" t="s">
        <v>383</v>
      </c>
      <c r="Q3" s="93"/>
      <c r="R3" s="91"/>
    </row>
    <row r="4" spans="1:18" x14ac:dyDescent="0.25">
      <c r="A4" s="7">
        <v>30</v>
      </c>
      <c r="B4" s="7" t="s">
        <v>144</v>
      </c>
      <c r="C4" s="7" t="s">
        <v>100</v>
      </c>
      <c r="D4" s="8">
        <v>734.90997300000004</v>
      </c>
      <c r="E4" s="9">
        <v>2.446933</v>
      </c>
      <c r="F4" s="9">
        <v>1.780724</v>
      </c>
      <c r="G4" s="9">
        <v>0.43243700000000002</v>
      </c>
      <c r="H4" s="9">
        <v>0.68800499999999998</v>
      </c>
      <c r="I4" s="9">
        <v>0.63831000000000004</v>
      </c>
      <c r="J4" s="9">
        <v>0.68817899999999999</v>
      </c>
      <c r="K4" s="9">
        <v>0.872363</v>
      </c>
      <c r="L4" s="9">
        <v>0.25206000000000001</v>
      </c>
      <c r="M4" s="9">
        <v>0.46704400000000001</v>
      </c>
      <c r="N4" s="9">
        <v>0.63831000000000004</v>
      </c>
      <c r="O4" s="9">
        <v>0.57994599999999996</v>
      </c>
      <c r="P4" s="9">
        <v>0.55224799999999996</v>
      </c>
      <c r="Q4" s="9">
        <v>39.830001000000003</v>
      </c>
      <c r="R4" s="7" t="s">
        <v>99</v>
      </c>
    </row>
    <row r="5" spans="1:18" x14ac:dyDescent="0.25">
      <c r="A5" s="7">
        <v>25</v>
      </c>
      <c r="B5" s="7" t="s">
        <v>145</v>
      </c>
      <c r="C5" s="7" t="s">
        <v>101</v>
      </c>
      <c r="D5" s="8">
        <v>734.19000200000005</v>
      </c>
      <c r="E5" s="9">
        <v>2.374241</v>
      </c>
      <c r="F5" s="9">
        <v>1.7322109999999999</v>
      </c>
      <c r="G5" s="9">
        <v>0.36475800000000003</v>
      </c>
      <c r="H5" s="9">
        <v>0.66364999999999996</v>
      </c>
      <c r="I5" s="9">
        <v>0.64317899999999995</v>
      </c>
      <c r="J5" s="9">
        <v>0.70265299999999997</v>
      </c>
      <c r="K5" s="9">
        <v>0.85545800000000005</v>
      </c>
      <c r="L5" s="9">
        <v>0.209815</v>
      </c>
      <c r="M5" s="9">
        <v>0.44107800000000003</v>
      </c>
      <c r="N5" s="9">
        <v>0.64317899999999995</v>
      </c>
      <c r="O5" s="9">
        <v>0.59238599999999997</v>
      </c>
      <c r="P5" s="9">
        <v>0.51083400000000001</v>
      </c>
      <c r="Q5" s="9">
        <v>43.562998999999998</v>
      </c>
      <c r="R5" s="7" t="s">
        <v>99</v>
      </c>
    </row>
    <row r="6" spans="1:18" x14ac:dyDescent="0.25">
      <c r="A6" s="7">
        <v>28</v>
      </c>
      <c r="B6" s="7" t="s">
        <v>146</v>
      </c>
      <c r="C6" s="7" t="s">
        <v>102</v>
      </c>
      <c r="D6" s="8">
        <v>735.44000200000005</v>
      </c>
      <c r="E6" s="9">
        <v>2.4326080000000001</v>
      </c>
      <c r="F6" s="9">
        <v>1.7371540000000001</v>
      </c>
      <c r="G6" s="9">
        <v>0.42265200000000003</v>
      </c>
      <c r="H6" s="9">
        <v>0.69641200000000003</v>
      </c>
      <c r="I6" s="9">
        <v>0.63338399999999995</v>
      </c>
      <c r="J6" s="9">
        <v>0.68015800000000004</v>
      </c>
      <c r="K6" s="9">
        <v>0.88729999999999998</v>
      </c>
      <c r="L6" s="9">
        <v>0.23739499999999999</v>
      </c>
      <c r="M6" s="9">
        <v>0.468754</v>
      </c>
      <c r="N6" s="9">
        <v>0.63338399999999995</v>
      </c>
      <c r="O6" s="9">
        <v>0.55923800000000001</v>
      </c>
      <c r="P6" s="9">
        <v>0.55416100000000001</v>
      </c>
      <c r="Q6" s="9">
        <v>38.556998999999998</v>
      </c>
      <c r="R6" s="7" t="s">
        <v>99</v>
      </c>
    </row>
    <row r="7" spans="1:18" x14ac:dyDescent="0.25">
      <c r="A7" s="7">
        <v>27</v>
      </c>
      <c r="B7" s="7" t="s">
        <v>147</v>
      </c>
      <c r="C7" s="7" t="s">
        <v>103</v>
      </c>
      <c r="D7" s="8">
        <v>734.09997499999997</v>
      </c>
      <c r="E7" s="9">
        <v>2.4482710000000001</v>
      </c>
      <c r="F7" s="9">
        <v>1.768068</v>
      </c>
      <c r="G7" s="9">
        <v>0.42695100000000002</v>
      </c>
      <c r="H7" s="9">
        <v>0.69270699999999996</v>
      </c>
      <c r="I7" s="9">
        <v>0.63920399999999999</v>
      </c>
      <c r="J7" s="9">
        <v>0.68940699999999999</v>
      </c>
      <c r="K7" s="9">
        <v>0.85878200000000005</v>
      </c>
      <c r="L7" s="9">
        <v>0.24706400000000001</v>
      </c>
      <c r="M7" s="9">
        <v>0.46694099999999999</v>
      </c>
      <c r="N7" s="9">
        <v>0.63920399999999999</v>
      </c>
      <c r="O7" s="9">
        <v>0.57322499999999998</v>
      </c>
      <c r="P7" s="9">
        <v>0.521312</v>
      </c>
      <c r="Q7" s="9">
        <v>27.79</v>
      </c>
      <c r="R7" s="7" t="s">
        <v>99</v>
      </c>
    </row>
    <row r="8" spans="1:18" x14ac:dyDescent="0.25">
      <c r="A8" s="7">
        <v>26</v>
      </c>
      <c r="B8" s="7" t="s">
        <v>148</v>
      </c>
      <c r="C8" s="7" t="s">
        <v>104</v>
      </c>
      <c r="D8" s="8">
        <v>734.98999000000003</v>
      </c>
      <c r="E8" s="9">
        <v>2.4673989999999999</v>
      </c>
      <c r="F8" s="9">
        <v>1.7793190000000001</v>
      </c>
      <c r="G8" s="9">
        <v>0.43407400000000002</v>
      </c>
      <c r="H8" s="9">
        <v>0.70487699999999998</v>
      </c>
      <c r="I8" s="9">
        <v>0.64042200000000005</v>
      </c>
      <c r="J8" s="9">
        <v>0.688025</v>
      </c>
      <c r="K8" s="9">
        <v>0.89061999999999997</v>
      </c>
      <c r="L8" s="9">
        <v>0.24526200000000001</v>
      </c>
      <c r="M8" s="9">
        <v>0.48211199999999999</v>
      </c>
      <c r="N8" s="9">
        <v>0.64042200000000005</v>
      </c>
      <c r="O8" s="9">
        <v>0.57081199999999999</v>
      </c>
      <c r="P8" s="9">
        <v>0.56433999999999995</v>
      </c>
      <c r="Q8" s="9">
        <v>41.132998999999998</v>
      </c>
      <c r="R8" s="7" t="s">
        <v>99</v>
      </c>
    </row>
    <row r="9" spans="1:18" x14ac:dyDescent="0.25">
      <c r="A9" s="7">
        <v>10</v>
      </c>
      <c r="B9" s="7" t="s">
        <v>149</v>
      </c>
      <c r="C9" s="7" t="s">
        <v>105</v>
      </c>
      <c r="D9" s="8">
        <v>735.90997300000004</v>
      </c>
      <c r="E9" s="9">
        <v>2.362215</v>
      </c>
      <c r="F9" s="9">
        <v>1.713265</v>
      </c>
      <c r="G9" s="9">
        <v>0.37681199999999998</v>
      </c>
      <c r="H9" s="9">
        <v>0.66494799999999998</v>
      </c>
      <c r="I9" s="9">
        <v>0.63182300000000002</v>
      </c>
      <c r="J9" s="9">
        <v>0.68862999999999996</v>
      </c>
      <c r="K9" s="9">
        <v>0.88304700000000003</v>
      </c>
      <c r="L9" s="9">
        <v>0.21527199999999999</v>
      </c>
      <c r="M9" s="9">
        <v>0.44545699999999999</v>
      </c>
      <c r="N9" s="9">
        <v>0.63182300000000002</v>
      </c>
      <c r="O9" s="9">
        <v>0.575353</v>
      </c>
      <c r="P9" s="9">
        <v>0.56576499999999996</v>
      </c>
      <c r="Q9" s="9">
        <v>38.86</v>
      </c>
      <c r="R9" s="7" t="s">
        <v>99</v>
      </c>
    </row>
    <row r="10" spans="1:18" x14ac:dyDescent="0.25">
      <c r="A10" s="7">
        <v>9</v>
      </c>
      <c r="B10" s="7" t="s">
        <v>150</v>
      </c>
      <c r="C10" s="7" t="s">
        <v>106</v>
      </c>
      <c r="D10" s="8">
        <v>737.45001200000002</v>
      </c>
      <c r="E10" s="9">
        <v>2.4561060000000001</v>
      </c>
      <c r="F10" s="9">
        <v>1.767028</v>
      </c>
      <c r="G10" s="9">
        <v>0.43621300000000002</v>
      </c>
      <c r="H10" s="9">
        <v>0.69911400000000001</v>
      </c>
      <c r="I10" s="9">
        <v>0.63694399999999995</v>
      </c>
      <c r="J10" s="9">
        <v>0.68383499999999997</v>
      </c>
      <c r="K10" s="9">
        <v>0.88311300000000004</v>
      </c>
      <c r="L10" s="9">
        <v>0.24643999999999999</v>
      </c>
      <c r="M10" s="9">
        <v>0.47590199999999999</v>
      </c>
      <c r="N10" s="9">
        <v>0.63694399999999995</v>
      </c>
      <c r="O10" s="9">
        <v>0.56656600000000001</v>
      </c>
      <c r="P10" s="9">
        <v>0.55082299999999995</v>
      </c>
      <c r="Q10" s="9">
        <v>37.119998000000002</v>
      </c>
      <c r="R10" s="7" t="s">
        <v>99</v>
      </c>
    </row>
    <row r="11" spans="1:18" x14ac:dyDescent="0.25">
      <c r="A11" s="7">
        <v>7</v>
      </c>
      <c r="B11" s="7" t="s">
        <v>151</v>
      </c>
      <c r="C11" s="7" t="s">
        <v>107</v>
      </c>
      <c r="D11" s="8">
        <v>739.080017</v>
      </c>
      <c r="E11" s="9">
        <v>2.419022</v>
      </c>
      <c r="F11" s="9">
        <v>1.774878</v>
      </c>
      <c r="G11" s="9">
        <v>0.39610099999999998</v>
      </c>
      <c r="H11" s="9">
        <v>0.68399699999999997</v>
      </c>
      <c r="I11" s="9">
        <v>0.641123</v>
      </c>
      <c r="J11" s="9">
        <v>0.69779999999999998</v>
      </c>
      <c r="K11" s="9">
        <v>0.88711899999999999</v>
      </c>
      <c r="L11" s="9">
        <v>0.239899</v>
      </c>
      <c r="M11" s="9">
        <v>0.45894600000000002</v>
      </c>
      <c r="N11" s="9">
        <v>0.641123</v>
      </c>
      <c r="O11" s="9">
        <v>0.58847499999999997</v>
      </c>
      <c r="P11" s="9">
        <v>0.55513400000000002</v>
      </c>
      <c r="Q11" s="9">
        <v>39.733001000000002</v>
      </c>
      <c r="R11" s="7" t="s">
        <v>99</v>
      </c>
    </row>
    <row r="12" spans="1:18" x14ac:dyDescent="0.25">
      <c r="A12" s="7">
        <v>13</v>
      </c>
      <c r="B12" s="7" t="s">
        <v>151</v>
      </c>
      <c r="C12" s="7" t="s">
        <v>108</v>
      </c>
      <c r="D12" s="8">
        <v>735.61999500000002</v>
      </c>
      <c r="E12" s="9">
        <v>2.3623219999999998</v>
      </c>
      <c r="F12" s="9">
        <v>1.715198</v>
      </c>
      <c r="G12" s="9">
        <v>0.38229999999999997</v>
      </c>
      <c r="H12" s="9">
        <v>0.66761099999999995</v>
      </c>
      <c r="I12" s="9">
        <v>0.62361599999999995</v>
      </c>
      <c r="J12" s="9">
        <v>0.68879400000000002</v>
      </c>
      <c r="K12" s="9">
        <v>0.82972400000000002</v>
      </c>
      <c r="L12" s="9">
        <v>0.219887</v>
      </c>
      <c r="M12" s="9">
        <v>0.44641799999999998</v>
      </c>
      <c r="N12" s="9">
        <v>0.62361599999999995</v>
      </c>
      <c r="O12" s="9">
        <v>0.577569</v>
      </c>
      <c r="P12" s="9">
        <v>0.50119400000000003</v>
      </c>
      <c r="Q12" s="9">
        <v>39.090000000000003</v>
      </c>
      <c r="R12" s="7" t="s">
        <v>99</v>
      </c>
    </row>
    <row r="13" spans="1:18" x14ac:dyDescent="0.25">
      <c r="A13" s="7">
        <v>6</v>
      </c>
      <c r="B13" s="7" t="s">
        <v>152</v>
      </c>
      <c r="C13" s="7" t="s">
        <v>109</v>
      </c>
      <c r="D13" s="8">
        <v>735.71996999999999</v>
      </c>
      <c r="E13" s="9">
        <v>2.3570989999999998</v>
      </c>
      <c r="F13" s="9">
        <v>1.7261789999999999</v>
      </c>
      <c r="G13" s="9">
        <v>0.36729499999999998</v>
      </c>
      <c r="H13" s="9">
        <v>0.66089500000000001</v>
      </c>
      <c r="I13" s="9">
        <v>0.63222</v>
      </c>
      <c r="J13" s="9">
        <v>0.69668699999999995</v>
      </c>
      <c r="K13" s="9">
        <v>0.83236399999999999</v>
      </c>
      <c r="L13" s="9">
        <v>0.22678200000000001</v>
      </c>
      <c r="M13" s="9">
        <v>0.43541999999999997</v>
      </c>
      <c r="N13" s="9">
        <v>0.63222</v>
      </c>
      <c r="O13" s="9">
        <v>0.58639200000000002</v>
      </c>
      <c r="P13" s="9">
        <v>0.49358999999999997</v>
      </c>
      <c r="Q13" s="9">
        <v>34.720001000000003</v>
      </c>
      <c r="R13" s="7" t="s">
        <v>99</v>
      </c>
    </row>
    <row r="14" spans="1:18" x14ac:dyDescent="0.25">
      <c r="A14" s="7">
        <v>5</v>
      </c>
      <c r="B14" s="7" t="s">
        <v>153</v>
      </c>
      <c r="C14" s="7" t="s">
        <v>110</v>
      </c>
      <c r="D14" s="8">
        <v>734.54998699999999</v>
      </c>
      <c r="E14" s="9">
        <v>2.32769</v>
      </c>
      <c r="F14" s="9">
        <v>1.7008399999999999</v>
      </c>
      <c r="G14" s="9">
        <v>0.37641999999999998</v>
      </c>
      <c r="H14" s="9">
        <v>0.64758000000000004</v>
      </c>
      <c r="I14" s="9">
        <v>0.62262600000000001</v>
      </c>
      <c r="J14" s="9">
        <v>0.68106199999999995</v>
      </c>
      <c r="K14" s="9">
        <v>0.85279099999999997</v>
      </c>
      <c r="L14" s="9">
        <v>0.22770599999999999</v>
      </c>
      <c r="M14" s="9">
        <v>0.42979400000000001</v>
      </c>
      <c r="N14" s="9">
        <v>0.62262600000000001</v>
      </c>
      <c r="O14" s="9">
        <v>0.57133400000000001</v>
      </c>
      <c r="P14" s="9">
        <v>0.53077399999999997</v>
      </c>
      <c r="Q14" s="9">
        <v>45.34</v>
      </c>
      <c r="R14" s="7" t="s">
        <v>99</v>
      </c>
    </row>
    <row r="15" spans="1:18" x14ac:dyDescent="0.25">
      <c r="A15" s="7">
        <v>1</v>
      </c>
      <c r="B15" s="7" t="s">
        <v>154</v>
      </c>
      <c r="C15" s="7" t="s">
        <v>111</v>
      </c>
      <c r="D15" s="8">
        <v>734.84002599999997</v>
      </c>
      <c r="E15" s="9">
        <v>2.1811479999999999</v>
      </c>
      <c r="F15" s="9">
        <v>1.584616</v>
      </c>
      <c r="G15" s="9">
        <v>0.34386800000000001</v>
      </c>
      <c r="H15" s="9">
        <v>0.59221400000000002</v>
      </c>
      <c r="I15" s="9">
        <v>0.59238500000000005</v>
      </c>
      <c r="J15" s="9">
        <v>0.65267900000000001</v>
      </c>
      <c r="K15" s="9">
        <v>0.72659600000000002</v>
      </c>
      <c r="L15" s="9">
        <v>0.209397</v>
      </c>
      <c r="M15" s="9">
        <v>0.38722600000000001</v>
      </c>
      <c r="N15" s="9">
        <v>0.59238500000000005</v>
      </c>
      <c r="O15" s="9">
        <v>0.54179999999999995</v>
      </c>
      <c r="P15" s="9">
        <v>0.427425</v>
      </c>
      <c r="Q15" s="9">
        <v>42.166998999999997</v>
      </c>
      <c r="R15" s="7" t="s">
        <v>99</v>
      </c>
    </row>
    <row r="16" spans="1:18" x14ac:dyDescent="0.25">
      <c r="A16" s="7">
        <v>15</v>
      </c>
      <c r="B16" s="7" t="s">
        <v>155</v>
      </c>
      <c r="C16" s="7" t="s">
        <v>112</v>
      </c>
      <c r="D16" s="8">
        <v>734.28997800000002</v>
      </c>
      <c r="E16" s="9">
        <v>2.2251669999999999</v>
      </c>
      <c r="F16" s="9">
        <v>1.6148229999999999</v>
      </c>
      <c r="G16" s="9">
        <v>0.327542</v>
      </c>
      <c r="H16" s="9">
        <v>0.612236</v>
      </c>
      <c r="I16" s="9">
        <v>0.60801300000000003</v>
      </c>
      <c r="J16" s="9">
        <v>0.67737499999999995</v>
      </c>
      <c r="K16" s="9">
        <v>0.83923899999999996</v>
      </c>
      <c r="L16" s="9">
        <v>0.189197</v>
      </c>
      <c r="M16" s="9">
        <v>0.40070299999999998</v>
      </c>
      <c r="N16" s="9">
        <v>0.60801300000000003</v>
      </c>
      <c r="O16" s="9">
        <v>0.56567000000000001</v>
      </c>
      <c r="P16" s="9">
        <v>0.515818</v>
      </c>
      <c r="Q16" s="9">
        <v>38.18</v>
      </c>
      <c r="R16" s="7" t="s">
        <v>99</v>
      </c>
    </row>
    <row r="17" spans="1:18" x14ac:dyDescent="0.25">
      <c r="A17" s="7">
        <v>21</v>
      </c>
      <c r="B17" s="7" t="s">
        <v>156</v>
      </c>
      <c r="C17" s="7" t="s">
        <v>113</v>
      </c>
      <c r="D17" s="8">
        <v>735.26000899999997</v>
      </c>
      <c r="E17" s="9">
        <v>2.0449290000000002</v>
      </c>
      <c r="F17" s="9">
        <v>1.476019</v>
      </c>
      <c r="G17" s="9">
        <v>0.26977400000000001</v>
      </c>
      <c r="H17" s="9">
        <v>0.52070899999999998</v>
      </c>
      <c r="I17" s="9">
        <v>0.58601599999999998</v>
      </c>
      <c r="J17" s="9">
        <v>0.66842800000000002</v>
      </c>
      <c r="K17" s="9">
        <v>0.68684599999999996</v>
      </c>
      <c r="L17" s="9">
        <v>0.15870799999999999</v>
      </c>
      <c r="M17" s="9">
        <v>0.32960299999999998</v>
      </c>
      <c r="N17" s="9">
        <v>0.58601599999999998</v>
      </c>
      <c r="O17" s="9">
        <v>0.55482399999999998</v>
      </c>
      <c r="P17" s="9">
        <v>0.39858900000000003</v>
      </c>
      <c r="Q17" s="9">
        <v>36.146999000000001</v>
      </c>
      <c r="R17" s="7" t="s">
        <v>99</v>
      </c>
    </row>
    <row r="18" spans="1:18" x14ac:dyDescent="0.25">
      <c r="A18" s="7">
        <v>23</v>
      </c>
      <c r="B18" s="7" t="s">
        <v>157</v>
      </c>
      <c r="C18" s="7" t="s">
        <v>114</v>
      </c>
      <c r="D18" s="8">
        <v>734.39001399999995</v>
      </c>
      <c r="E18" s="9">
        <v>2.1953719999999999</v>
      </c>
      <c r="F18" s="9">
        <v>1.586241</v>
      </c>
      <c r="G18" s="9">
        <v>0.310865</v>
      </c>
      <c r="H18" s="9">
        <v>0.58247700000000002</v>
      </c>
      <c r="I18" s="9">
        <v>0.61538999999999999</v>
      </c>
      <c r="J18" s="9">
        <v>0.68663799999999997</v>
      </c>
      <c r="K18" s="9">
        <v>0.72375299999999998</v>
      </c>
      <c r="L18" s="9">
        <v>0.18026700000000001</v>
      </c>
      <c r="M18" s="9">
        <v>0.373832</v>
      </c>
      <c r="N18" s="9">
        <v>0.61538999999999999</v>
      </c>
      <c r="O18" s="9">
        <v>0.57323400000000002</v>
      </c>
      <c r="P18" s="9">
        <v>0.41115800000000002</v>
      </c>
      <c r="Q18" s="9">
        <v>29.966999000000001</v>
      </c>
      <c r="R18" s="7" t="s">
        <v>99</v>
      </c>
    </row>
    <row r="19" spans="1:18" x14ac:dyDescent="0.25">
      <c r="A19" s="7">
        <v>20</v>
      </c>
      <c r="B19" s="7" t="s">
        <v>158</v>
      </c>
      <c r="C19" s="7" t="s">
        <v>115</v>
      </c>
      <c r="D19" s="8">
        <v>733.419982</v>
      </c>
      <c r="E19" s="9">
        <v>2.1729180000000001</v>
      </c>
      <c r="F19" s="9">
        <v>1.560497</v>
      </c>
      <c r="G19" s="9">
        <v>0.30731599999999998</v>
      </c>
      <c r="H19" s="9">
        <v>0.58554300000000004</v>
      </c>
      <c r="I19" s="9">
        <v>0.60165599999999997</v>
      </c>
      <c r="J19" s="9">
        <v>0.67840100000000003</v>
      </c>
      <c r="K19" s="9">
        <v>0.69893799999999995</v>
      </c>
      <c r="L19" s="9">
        <v>0.17535700000000001</v>
      </c>
      <c r="M19" s="9">
        <v>0.373664</v>
      </c>
      <c r="N19" s="9">
        <v>0.60165599999999997</v>
      </c>
      <c r="O19" s="9">
        <v>0.56357900000000005</v>
      </c>
      <c r="P19" s="9">
        <v>0.40195999999999998</v>
      </c>
      <c r="Q19" s="9">
        <v>24.933</v>
      </c>
      <c r="R19" s="7" t="s">
        <v>99</v>
      </c>
    </row>
    <row r="20" spans="1:18" x14ac:dyDescent="0.25">
      <c r="A20" s="7">
        <v>17</v>
      </c>
      <c r="B20" s="7" t="s">
        <v>159</v>
      </c>
      <c r="C20" s="7" t="s">
        <v>116</v>
      </c>
      <c r="D20" s="8">
        <v>735.25</v>
      </c>
      <c r="E20" s="9">
        <v>1.961136</v>
      </c>
      <c r="F20" s="9">
        <v>1.4182669999999999</v>
      </c>
      <c r="G20" s="9">
        <v>0.25289899999999998</v>
      </c>
      <c r="H20" s="9">
        <v>0.48955799999999999</v>
      </c>
      <c r="I20" s="9">
        <v>0.564114</v>
      </c>
      <c r="J20" s="9">
        <v>0.65456300000000001</v>
      </c>
      <c r="K20" s="9">
        <v>0.53851000000000004</v>
      </c>
      <c r="L20" s="9">
        <v>0.14969099999999999</v>
      </c>
      <c r="M20" s="9">
        <v>0.31075599999999998</v>
      </c>
      <c r="N20" s="9">
        <v>0.564114</v>
      </c>
      <c r="O20" s="9">
        <v>0.54230400000000001</v>
      </c>
      <c r="P20" s="9">
        <v>0.31012800000000001</v>
      </c>
      <c r="Q20" s="9">
        <v>18.867000000000001</v>
      </c>
      <c r="R20" s="7" t="s">
        <v>99</v>
      </c>
    </row>
    <row r="21" spans="1:18" x14ac:dyDescent="0.25">
      <c r="A21" s="7">
        <v>18</v>
      </c>
      <c r="B21" s="7" t="s">
        <v>160</v>
      </c>
      <c r="C21" s="7" t="s">
        <v>117</v>
      </c>
      <c r="D21" s="8">
        <v>734.44000200000005</v>
      </c>
      <c r="E21" s="9">
        <v>2.09043</v>
      </c>
      <c r="F21" s="9">
        <v>1.5167459999999999</v>
      </c>
      <c r="G21" s="9">
        <v>0.28601799999999999</v>
      </c>
      <c r="H21" s="9">
        <v>0.55643500000000001</v>
      </c>
      <c r="I21" s="9">
        <v>0.58030199999999998</v>
      </c>
      <c r="J21" s="9">
        <v>0.66767399999999999</v>
      </c>
      <c r="K21" s="9">
        <v>0.72986300000000004</v>
      </c>
      <c r="L21" s="9">
        <v>0.16719500000000001</v>
      </c>
      <c r="M21" s="9">
        <v>0.35699900000000001</v>
      </c>
      <c r="N21" s="9">
        <v>0.58030199999999998</v>
      </c>
      <c r="O21" s="9">
        <v>0.55787299999999995</v>
      </c>
      <c r="P21" s="9">
        <v>0.429508</v>
      </c>
      <c r="Q21" s="9">
        <v>41.166998999999997</v>
      </c>
      <c r="R21" s="7" t="s">
        <v>99</v>
      </c>
    </row>
    <row r="22" spans="1:18" x14ac:dyDescent="0.25">
      <c r="A22" s="7">
        <v>11</v>
      </c>
      <c r="B22" s="7" t="s">
        <v>161</v>
      </c>
      <c r="C22" s="7" t="s">
        <v>118</v>
      </c>
      <c r="D22" s="8">
        <v>735.82000700000003</v>
      </c>
      <c r="E22" s="9">
        <v>2.438615</v>
      </c>
      <c r="F22" s="9">
        <v>1.7773080000000001</v>
      </c>
      <c r="G22" s="9">
        <v>0.40814600000000001</v>
      </c>
      <c r="H22" s="9">
        <v>0.69420000000000004</v>
      </c>
      <c r="I22" s="9">
        <v>0.63828300000000004</v>
      </c>
      <c r="J22" s="9">
        <v>0.69798499999999997</v>
      </c>
      <c r="K22" s="9">
        <v>0.87345300000000003</v>
      </c>
      <c r="L22" s="9">
        <v>0.23285400000000001</v>
      </c>
      <c r="M22" s="9">
        <v>0.47304099999999999</v>
      </c>
      <c r="N22" s="9">
        <v>0.63828300000000004</v>
      </c>
      <c r="O22" s="9">
        <v>0.58645400000000003</v>
      </c>
      <c r="P22" s="9">
        <v>0.54452999999999996</v>
      </c>
      <c r="Q22" s="9">
        <v>34.366999999999997</v>
      </c>
      <c r="R22" s="7" t="s">
        <v>99</v>
      </c>
    </row>
    <row r="23" spans="1:18" x14ac:dyDescent="0.25">
      <c r="A23" s="7">
        <v>4</v>
      </c>
      <c r="B23" s="7" t="s">
        <v>162</v>
      </c>
      <c r="C23" s="7" t="s">
        <v>119</v>
      </c>
      <c r="D23" s="8">
        <v>735.169982</v>
      </c>
      <c r="E23" s="9">
        <v>2.2369080000000001</v>
      </c>
      <c r="F23" s="9">
        <v>1.622951</v>
      </c>
      <c r="G23" s="9">
        <v>0.33118700000000001</v>
      </c>
      <c r="H23" s="9">
        <v>0.61288200000000004</v>
      </c>
      <c r="I23" s="9">
        <v>0.61101499999999997</v>
      </c>
      <c r="J23" s="9">
        <v>0.68182299999999996</v>
      </c>
      <c r="K23" s="9">
        <v>0.76190400000000003</v>
      </c>
      <c r="L23" s="9">
        <v>0.20166799999999999</v>
      </c>
      <c r="M23" s="9">
        <v>0.39515800000000001</v>
      </c>
      <c r="N23" s="9">
        <v>0.61101499999999997</v>
      </c>
      <c r="O23" s="9">
        <v>0.56867999999999996</v>
      </c>
      <c r="P23" s="9">
        <v>0.44531199999999999</v>
      </c>
      <c r="Q23" s="9">
        <v>43.853000000000002</v>
      </c>
      <c r="R23" s="7" t="s">
        <v>99</v>
      </c>
    </row>
    <row r="24" spans="1:18" x14ac:dyDescent="0.25">
      <c r="A24" s="7">
        <v>3</v>
      </c>
      <c r="B24" s="7" t="s">
        <v>163</v>
      </c>
      <c r="C24" s="7" t="s">
        <v>108</v>
      </c>
      <c r="D24" s="8">
        <v>735.76000899999997</v>
      </c>
      <c r="E24" s="9">
        <v>2.0742060000000002</v>
      </c>
      <c r="F24" s="9">
        <v>1.4945200000000001</v>
      </c>
      <c r="G24" s="9">
        <v>0.29450100000000001</v>
      </c>
      <c r="H24" s="9">
        <v>0.54907799999999995</v>
      </c>
      <c r="I24" s="9">
        <v>0.57629699999999995</v>
      </c>
      <c r="J24" s="9">
        <v>0.65432900000000005</v>
      </c>
      <c r="K24" s="9">
        <v>0.66579100000000002</v>
      </c>
      <c r="L24" s="9">
        <v>0.18363399999999999</v>
      </c>
      <c r="M24" s="9">
        <v>0.34682099999999999</v>
      </c>
      <c r="N24" s="9">
        <v>0.57629699999999995</v>
      </c>
      <c r="O24" s="9">
        <v>0.53827100000000005</v>
      </c>
      <c r="P24" s="9">
        <v>0.37807600000000002</v>
      </c>
      <c r="Q24" s="9">
        <v>33.436999999999998</v>
      </c>
      <c r="R24" s="7" t="s">
        <v>99</v>
      </c>
    </row>
    <row r="25" spans="1:18" x14ac:dyDescent="0.25">
      <c r="A25" s="7">
        <v>31</v>
      </c>
      <c r="B25" s="7" t="s">
        <v>164</v>
      </c>
      <c r="C25" s="7" t="s">
        <v>120</v>
      </c>
      <c r="D25" s="8">
        <v>736.42999199999997</v>
      </c>
      <c r="E25" s="9">
        <v>2.3856359999999999</v>
      </c>
      <c r="F25" s="9">
        <v>1.7374419999999999</v>
      </c>
      <c r="G25" s="9">
        <v>0.41413699999999998</v>
      </c>
      <c r="H25" s="9">
        <v>0.68046399999999996</v>
      </c>
      <c r="I25" s="9">
        <v>0.61688600000000005</v>
      </c>
      <c r="J25" s="9">
        <v>0.67414600000000002</v>
      </c>
      <c r="K25" s="9">
        <v>0.836368</v>
      </c>
      <c r="L25" s="9">
        <v>0.24437</v>
      </c>
      <c r="M25" s="9">
        <v>0.46588600000000002</v>
      </c>
      <c r="N25" s="9">
        <v>0.61688600000000005</v>
      </c>
      <c r="O25" s="9">
        <v>0.56177900000000003</v>
      </c>
      <c r="P25" s="9">
        <v>0.52252299999999996</v>
      </c>
      <c r="Q25" s="9">
        <v>40.876998</v>
      </c>
      <c r="R25" s="7" t="s">
        <v>99</v>
      </c>
    </row>
    <row r="26" spans="1:18" x14ac:dyDescent="0.25">
      <c r="A26" s="7">
        <v>32</v>
      </c>
      <c r="B26" s="7" t="s">
        <v>165</v>
      </c>
      <c r="C26" s="7" t="s">
        <v>121</v>
      </c>
      <c r="D26" s="8">
        <v>733.79998699999999</v>
      </c>
      <c r="E26" s="9">
        <v>2.3766020000000001</v>
      </c>
      <c r="F26" s="9">
        <v>1.7324729999999999</v>
      </c>
      <c r="G26" s="9">
        <v>0.39044400000000001</v>
      </c>
      <c r="H26" s="9">
        <v>0.67148200000000002</v>
      </c>
      <c r="I26" s="9">
        <v>0.62766100000000002</v>
      </c>
      <c r="J26" s="9">
        <v>0.68701299999999998</v>
      </c>
      <c r="K26" s="9">
        <v>0.83498899999999998</v>
      </c>
      <c r="L26" s="9">
        <v>0.22664400000000001</v>
      </c>
      <c r="M26" s="9">
        <v>0.45281700000000003</v>
      </c>
      <c r="N26" s="9">
        <v>0.62766100000000002</v>
      </c>
      <c r="O26" s="9">
        <v>0.57712600000000003</v>
      </c>
      <c r="P26" s="9">
        <v>0.52632100000000004</v>
      </c>
      <c r="Q26" s="9">
        <v>36.270000000000003</v>
      </c>
      <c r="R26" s="7" t="s">
        <v>99</v>
      </c>
    </row>
    <row r="27" spans="1:18" x14ac:dyDescent="0.25">
      <c r="A27" s="7">
        <v>36</v>
      </c>
      <c r="B27" s="7" t="s">
        <v>166</v>
      </c>
      <c r="C27" s="7" t="s">
        <v>122</v>
      </c>
      <c r="D27" s="8">
        <v>733.40997300000004</v>
      </c>
      <c r="E27" s="9">
        <v>2.3611279999999999</v>
      </c>
      <c r="F27" s="9">
        <v>1.7170350000000001</v>
      </c>
      <c r="G27" s="9">
        <v>0.37364999999999998</v>
      </c>
      <c r="H27" s="9">
        <v>0.66035999999999995</v>
      </c>
      <c r="I27" s="9">
        <v>0.63292499999999996</v>
      </c>
      <c r="J27" s="9">
        <v>0.694191</v>
      </c>
      <c r="K27" s="9">
        <v>0.86193200000000003</v>
      </c>
      <c r="L27" s="9">
        <v>0.21585599999999999</v>
      </c>
      <c r="M27" s="9">
        <v>0.43999500000000002</v>
      </c>
      <c r="N27" s="9">
        <v>0.63292499999999996</v>
      </c>
      <c r="O27" s="9">
        <v>0.58337700000000003</v>
      </c>
      <c r="P27" s="9">
        <v>0.53672900000000001</v>
      </c>
      <c r="Q27" s="9">
        <v>35.522998000000001</v>
      </c>
      <c r="R27" s="7" t="s">
        <v>99</v>
      </c>
    </row>
    <row r="28" spans="1:18" x14ac:dyDescent="0.25">
      <c r="A28" s="7">
        <v>39</v>
      </c>
      <c r="B28" s="7" t="s">
        <v>167</v>
      </c>
      <c r="C28" s="7" t="s">
        <v>123</v>
      </c>
      <c r="D28" s="8">
        <v>736.36999500000002</v>
      </c>
      <c r="E28" s="9">
        <v>2.4889589999999999</v>
      </c>
      <c r="F28" s="9">
        <v>1.8076479999999999</v>
      </c>
      <c r="G28" s="9">
        <v>0.44505800000000001</v>
      </c>
      <c r="H28" s="9">
        <v>0.70275799999999999</v>
      </c>
      <c r="I28" s="9">
        <v>0.64880400000000005</v>
      </c>
      <c r="J28" s="9">
        <v>0.69233800000000001</v>
      </c>
      <c r="K28" s="9">
        <v>0.884687</v>
      </c>
      <c r="L28" s="9">
        <v>0.25805400000000001</v>
      </c>
      <c r="M28" s="9">
        <v>0.483321</v>
      </c>
      <c r="N28" s="9">
        <v>0.64880400000000005</v>
      </c>
      <c r="O28" s="9">
        <v>0.57636299999999996</v>
      </c>
      <c r="P28" s="9">
        <v>0.56690300000000005</v>
      </c>
      <c r="Q28" s="9">
        <v>41.79</v>
      </c>
      <c r="R28" s="7" t="s">
        <v>99</v>
      </c>
    </row>
    <row r="29" spans="1:18" x14ac:dyDescent="0.25">
      <c r="A29" s="7">
        <v>41</v>
      </c>
      <c r="B29" s="7" t="s">
        <v>168</v>
      </c>
      <c r="C29" s="7" t="s">
        <v>124</v>
      </c>
      <c r="D29" s="8">
        <v>730.59997499999997</v>
      </c>
      <c r="E29" s="9">
        <v>2.4956420000000001</v>
      </c>
      <c r="F29" s="9">
        <v>1.8012729999999999</v>
      </c>
      <c r="G29" s="9">
        <v>0.47025</v>
      </c>
      <c r="H29" s="9">
        <v>0.70213099999999995</v>
      </c>
      <c r="I29" s="9">
        <v>0.63975400000000004</v>
      </c>
      <c r="J29" s="9">
        <v>0.68350599999999995</v>
      </c>
      <c r="K29" s="9">
        <v>0.90109499999999998</v>
      </c>
      <c r="L29" s="9">
        <v>0.27526800000000001</v>
      </c>
      <c r="M29" s="9">
        <v>0.47924699999999998</v>
      </c>
      <c r="N29" s="9">
        <v>0.63975400000000004</v>
      </c>
      <c r="O29" s="9">
        <v>0.56758399999999998</v>
      </c>
      <c r="P29" s="9">
        <v>0.57847999999999999</v>
      </c>
      <c r="Q29" s="9">
        <v>42.146999000000001</v>
      </c>
      <c r="R29" s="7" t="s">
        <v>99</v>
      </c>
    </row>
    <row r="30" spans="1:18" x14ac:dyDescent="0.25">
      <c r="A30" s="7">
        <v>60</v>
      </c>
      <c r="B30" s="7" t="s">
        <v>169</v>
      </c>
      <c r="C30" s="7" t="s">
        <v>125</v>
      </c>
      <c r="D30" s="8">
        <v>732.72997999999995</v>
      </c>
      <c r="E30" s="9">
        <v>2.3613499999999998</v>
      </c>
      <c r="F30" s="9">
        <v>1.721069</v>
      </c>
      <c r="G30" s="9">
        <v>0.35108499999999998</v>
      </c>
      <c r="H30" s="9">
        <v>0.66042100000000004</v>
      </c>
      <c r="I30" s="9">
        <v>0.6452</v>
      </c>
      <c r="J30" s="9">
        <v>0.70464199999999999</v>
      </c>
      <c r="K30" s="9">
        <v>0.87162300000000004</v>
      </c>
      <c r="L30" s="9">
        <v>0.20282800000000001</v>
      </c>
      <c r="M30" s="9">
        <v>0.43454700000000002</v>
      </c>
      <c r="N30" s="9">
        <v>0.6452</v>
      </c>
      <c r="O30" s="9">
        <v>0.59546699999999997</v>
      </c>
      <c r="P30" s="9">
        <v>0.53316300000000005</v>
      </c>
      <c r="Q30" s="9">
        <v>39.630001</v>
      </c>
      <c r="R30" s="7" t="s">
        <v>99</v>
      </c>
    </row>
    <row r="31" spans="1:18" x14ac:dyDescent="0.25">
      <c r="A31" s="7">
        <v>59</v>
      </c>
      <c r="B31" s="7" t="s">
        <v>170</v>
      </c>
      <c r="C31" s="7" t="s">
        <v>126</v>
      </c>
      <c r="D31" s="8">
        <v>735.97997999999995</v>
      </c>
      <c r="E31" s="9">
        <v>2.307674</v>
      </c>
      <c r="F31" s="9">
        <v>1.679487</v>
      </c>
      <c r="G31" s="9">
        <v>0.32871800000000001</v>
      </c>
      <c r="H31" s="9">
        <v>0.63789600000000002</v>
      </c>
      <c r="I31" s="9">
        <v>0.63863499999999995</v>
      </c>
      <c r="J31" s="9">
        <v>0.70242400000000005</v>
      </c>
      <c r="K31" s="9">
        <v>0.78056899999999996</v>
      </c>
      <c r="L31" s="9">
        <v>0.19054599999999999</v>
      </c>
      <c r="M31" s="9">
        <v>0.41589900000000002</v>
      </c>
      <c r="N31" s="9">
        <v>0.63863499999999995</v>
      </c>
      <c r="O31" s="9">
        <v>0.59206199999999998</v>
      </c>
      <c r="P31" s="9">
        <v>0.462362</v>
      </c>
      <c r="Q31" s="9">
        <v>32.296999999999997</v>
      </c>
      <c r="R31" s="7" t="s">
        <v>99</v>
      </c>
    </row>
    <row r="32" spans="1:18" x14ac:dyDescent="0.25">
      <c r="A32" s="7">
        <v>56</v>
      </c>
      <c r="B32" s="7" t="s">
        <v>171</v>
      </c>
      <c r="C32" s="7" t="s">
        <v>127</v>
      </c>
      <c r="D32" s="8">
        <v>737.77001900000005</v>
      </c>
      <c r="E32" s="9">
        <v>2.3745020000000001</v>
      </c>
      <c r="F32" s="9">
        <v>1.7225999999999999</v>
      </c>
      <c r="G32" s="9">
        <v>0.36984299999999998</v>
      </c>
      <c r="H32" s="9">
        <v>0.66970300000000005</v>
      </c>
      <c r="I32" s="9">
        <v>0.63788500000000004</v>
      </c>
      <c r="J32" s="9">
        <v>0.69706999999999997</v>
      </c>
      <c r="K32" s="9">
        <v>0.85926100000000005</v>
      </c>
      <c r="L32" s="9">
        <v>0.21016399999999999</v>
      </c>
      <c r="M32" s="9">
        <v>0.44481399999999999</v>
      </c>
      <c r="N32" s="9">
        <v>0.63788500000000004</v>
      </c>
      <c r="O32" s="9">
        <v>0.58389800000000003</v>
      </c>
      <c r="P32" s="9">
        <v>0.52524000000000004</v>
      </c>
      <c r="Q32" s="9">
        <v>41.466999000000001</v>
      </c>
      <c r="R32" s="7" t="s">
        <v>99</v>
      </c>
    </row>
    <row r="33" spans="1:18" x14ac:dyDescent="0.25">
      <c r="A33" s="7">
        <v>44</v>
      </c>
      <c r="B33" s="7" t="s">
        <v>170</v>
      </c>
      <c r="C33" s="7" t="s">
        <v>128</v>
      </c>
      <c r="D33" s="8">
        <v>734.63000399999999</v>
      </c>
      <c r="E33" s="9">
        <v>2.3833839999999999</v>
      </c>
      <c r="F33" s="9">
        <v>1.7323470000000001</v>
      </c>
      <c r="G33" s="9">
        <v>0.38214100000000001</v>
      </c>
      <c r="H33" s="9">
        <v>0.67907399999999996</v>
      </c>
      <c r="I33" s="9">
        <v>0.62715399999999999</v>
      </c>
      <c r="J33" s="9">
        <v>0.69501400000000002</v>
      </c>
      <c r="K33" s="9">
        <v>0.85180900000000004</v>
      </c>
      <c r="L33" s="9">
        <v>0.21370500000000001</v>
      </c>
      <c r="M33" s="9">
        <v>0.45558100000000001</v>
      </c>
      <c r="N33" s="9">
        <v>0.62715399999999999</v>
      </c>
      <c r="O33" s="9">
        <v>0.585615</v>
      </c>
      <c r="P33" s="9">
        <v>0.52928699999999995</v>
      </c>
      <c r="Q33" s="9">
        <v>38.409998999999999</v>
      </c>
      <c r="R33" s="7" t="s">
        <v>99</v>
      </c>
    </row>
    <row r="34" spans="1:18" x14ac:dyDescent="0.25">
      <c r="A34" s="7">
        <v>43</v>
      </c>
      <c r="B34" s="7" t="s">
        <v>168</v>
      </c>
      <c r="C34" s="7" t="s">
        <v>129</v>
      </c>
      <c r="D34" s="8">
        <v>734.97997999999995</v>
      </c>
      <c r="E34" s="9">
        <v>2.236812</v>
      </c>
      <c r="F34" s="9">
        <v>1.6142620000000001</v>
      </c>
      <c r="G34" s="9">
        <v>0.33939200000000003</v>
      </c>
      <c r="H34" s="9">
        <v>0.62276100000000001</v>
      </c>
      <c r="I34" s="9">
        <v>0.59909699999999999</v>
      </c>
      <c r="J34" s="9">
        <v>0.67556099999999997</v>
      </c>
      <c r="K34" s="9">
        <v>0.79418800000000001</v>
      </c>
      <c r="L34" s="9">
        <v>0.192357</v>
      </c>
      <c r="M34" s="9">
        <v>0.40650900000000001</v>
      </c>
      <c r="N34" s="9">
        <v>0.59909699999999999</v>
      </c>
      <c r="O34" s="9">
        <v>0.56367699999999998</v>
      </c>
      <c r="P34" s="9">
        <v>0.47398800000000002</v>
      </c>
      <c r="Q34" s="9">
        <v>36.116999999999997</v>
      </c>
      <c r="R34" s="7" t="s">
        <v>99</v>
      </c>
    </row>
    <row r="35" spans="1:18" x14ac:dyDescent="0.25">
      <c r="A35" s="7">
        <v>53</v>
      </c>
      <c r="B35" s="7" t="s">
        <v>172</v>
      </c>
      <c r="C35" s="7" t="s">
        <v>130</v>
      </c>
      <c r="D35" s="8">
        <v>732.05999699999995</v>
      </c>
      <c r="E35" s="9">
        <v>2.2460939999999998</v>
      </c>
      <c r="F35" s="9">
        <v>1.636763</v>
      </c>
      <c r="G35" s="9">
        <v>0.31326900000000002</v>
      </c>
      <c r="H35" s="9">
        <v>0.62117</v>
      </c>
      <c r="I35" s="9">
        <v>0.61741699999999999</v>
      </c>
      <c r="J35" s="9">
        <v>0.69423699999999999</v>
      </c>
      <c r="K35" s="9">
        <v>0.78588899999999995</v>
      </c>
      <c r="L35" s="9">
        <v>0.181619</v>
      </c>
      <c r="M35" s="9">
        <v>0.40425499999999998</v>
      </c>
      <c r="N35" s="9">
        <v>0.61741699999999999</v>
      </c>
      <c r="O35" s="9">
        <v>0.58457000000000003</v>
      </c>
      <c r="P35" s="9">
        <v>0.465254</v>
      </c>
      <c r="Q35" s="9">
        <v>26.927</v>
      </c>
      <c r="R35" s="7" t="s">
        <v>99</v>
      </c>
    </row>
    <row r="36" spans="1:18" x14ac:dyDescent="0.25">
      <c r="A36" s="7">
        <v>52</v>
      </c>
      <c r="B36" s="7" t="s">
        <v>173</v>
      </c>
      <c r="C36" s="7" t="s">
        <v>131</v>
      </c>
      <c r="D36" s="8">
        <v>734.28997800000002</v>
      </c>
      <c r="E36" s="9">
        <v>2.3346260000000001</v>
      </c>
      <c r="F36" s="9">
        <v>1.702229</v>
      </c>
      <c r="G36" s="9">
        <v>0.34284399999999998</v>
      </c>
      <c r="H36" s="9">
        <v>0.65247200000000005</v>
      </c>
      <c r="I36" s="9">
        <v>0.63660499999999998</v>
      </c>
      <c r="J36" s="9">
        <v>0.702704</v>
      </c>
      <c r="K36" s="9">
        <v>0.82390300000000005</v>
      </c>
      <c r="L36" s="9">
        <v>0.19619700000000001</v>
      </c>
      <c r="M36" s="9">
        <v>0.42905700000000002</v>
      </c>
      <c r="N36" s="9">
        <v>0.63660499999999998</v>
      </c>
      <c r="O36" s="9">
        <v>0.59382999999999997</v>
      </c>
      <c r="P36" s="9">
        <v>0.49181200000000003</v>
      </c>
      <c r="Q36" s="9">
        <v>37.696998000000001</v>
      </c>
      <c r="R36" s="7" t="s">
        <v>99</v>
      </c>
    </row>
    <row r="37" spans="1:18" x14ac:dyDescent="0.25">
      <c r="A37" s="7">
        <v>51</v>
      </c>
      <c r="B37" s="7" t="s">
        <v>174</v>
      </c>
      <c r="C37" s="7" t="s">
        <v>132</v>
      </c>
      <c r="D37" s="8">
        <v>733.77001900000005</v>
      </c>
      <c r="E37" s="9">
        <v>2.2138990000000001</v>
      </c>
      <c r="F37" s="9">
        <v>1.5924659999999999</v>
      </c>
      <c r="G37" s="9">
        <v>0.31006099999999998</v>
      </c>
      <c r="H37" s="9">
        <v>0.59590200000000004</v>
      </c>
      <c r="I37" s="9">
        <v>0.621448</v>
      </c>
      <c r="J37" s="9">
        <v>0.68648500000000001</v>
      </c>
      <c r="K37" s="9">
        <v>0.77498400000000001</v>
      </c>
      <c r="L37" s="9">
        <v>0.18040200000000001</v>
      </c>
      <c r="M37" s="9">
        <v>0.38073400000000002</v>
      </c>
      <c r="N37" s="9">
        <v>0.621448</v>
      </c>
      <c r="O37" s="9">
        <v>0.57096999999999998</v>
      </c>
      <c r="P37" s="9">
        <v>0.45208900000000002</v>
      </c>
      <c r="Q37" s="9">
        <v>26.892999</v>
      </c>
      <c r="R37" s="7" t="s">
        <v>99</v>
      </c>
    </row>
    <row r="38" spans="1:18" x14ac:dyDescent="0.25">
      <c r="A38" s="7">
        <v>34</v>
      </c>
      <c r="B38" s="7" t="s">
        <v>175</v>
      </c>
      <c r="C38" s="7" t="s">
        <v>133</v>
      </c>
      <c r="D38" s="8">
        <v>733.28997800000002</v>
      </c>
      <c r="E38" s="9">
        <v>2.1173229999999998</v>
      </c>
      <c r="F38" s="9">
        <v>1.5261629999999999</v>
      </c>
      <c r="G38" s="9">
        <v>0.295713</v>
      </c>
      <c r="H38" s="9">
        <v>0.55479299999999998</v>
      </c>
      <c r="I38" s="9">
        <v>0.59809299999999999</v>
      </c>
      <c r="J38" s="9">
        <v>0.66872200000000004</v>
      </c>
      <c r="K38" s="9">
        <v>0.70942799999999995</v>
      </c>
      <c r="L38" s="9">
        <v>0.17404700000000001</v>
      </c>
      <c r="M38" s="9">
        <v>0.35578199999999999</v>
      </c>
      <c r="N38" s="9">
        <v>0.59809299999999999</v>
      </c>
      <c r="O38" s="9">
        <v>0.55377299999999996</v>
      </c>
      <c r="P38" s="9">
        <v>0.41803200000000001</v>
      </c>
      <c r="Q38" s="9">
        <v>36.092998000000001</v>
      </c>
      <c r="R38" s="7" t="s">
        <v>99</v>
      </c>
    </row>
    <row r="39" spans="1:18" x14ac:dyDescent="0.25">
      <c r="A39" s="7">
        <v>48</v>
      </c>
      <c r="B39" s="7" t="s">
        <v>176</v>
      </c>
      <c r="C39" s="7" t="s">
        <v>134</v>
      </c>
      <c r="D39" s="8">
        <v>733.51000899999997</v>
      </c>
      <c r="E39" s="9">
        <v>2.2072050000000001</v>
      </c>
      <c r="F39" s="9">
        <v>1.604298</v>
      </c>
      <c r="G39" s="9">
        <v>0.311886</v>
      </c>
      <c r="H39" s="9">
        <v>0.60378200000000004</v>
      </c>
      <c r="I39" s="9">
        <v>0.61041699999999999</v>
      </c>
      <c r="J39" s="9">
        <v>0.68111900000000003</v>
      </c>
      <c r="K39" s="9">
        <v>0.78998699999999999</v>
      </c>
      <c r="L39" s="9">
        <v>0.181758</v>
      </c>
      <c r="M39" s="9">
        <v>0.39273000000000002</v>
      </c>
      <c r="N39" s="9">
        <v>0.61041699999999999</v>
      </c>
      <c r="O39" s="9">
        <v>0.56992799999999999</v>
      </c>
      <c r="P39" s="9">
        <v>0.46906700000000001</v>
      </c>
      <c r="Q39" s="9">
        <v>40.880001</v>
      </c>
      <c r="R39" s="7" t="s">
        <v>99</v>
      </c>
    </row>
    <row r="40" spans="1:18" x14ac:dyDescent="0.25">
      <c r="A40" s="7">
        <v>47</v>
      </c>
      <c r="B40" s="7" t="s">
        <v>177</v>
      </c>
      <c r="C40" s="7" t="s">
        <v>135</v>
      </c>
      <c r="D40" s="8">
        <v>736.21996999999999</v>
      </c>
      <c r="E40" s="9">
        <v>2.1162320000000001</v>
      </c>
      <c r="F40" s="9">
        <v>1.515604</v>
      </c>
      <c r="G40" s="9">
        <v>0.299066</v>
      </c>
      <c r="H40" s="9">
        <v>0.57866399999999996</v>
      </c>
      <c r="I40" s="9">
        <v>0.58169999999999999</v>
      </c>
      <c r="J40" s="9">
        <v>0.65680000000000005</v>
      </c>
      <c r="K40" s="9">
        <v>0.68067200000000005</v>
      </c>
      <c r="L40" s="9">
        <v>0.17185600000000001</v>
      </c>
      <c r="M40" s="9">
        <v>0.37048599999999998</v>
      </c>
      <c r="N40" s="9">
        <v>0.58169999999999999</v>
      </c>
      <c r="O40" s="9">
        <v>0.54135599999999995</v>
      </c>
      <c r="P40" s="9">
        <v>0.390289</v>
      </c>
      <c r="Q40" s="9">
        <v>37.466999000000001</v>
      </c>
      <c r="R40" s="7" t="s">
        <v>99</v>
      </c>
    </row>
    <row r="41" spans="1:18" x14ac:dyDescent="0.25">
      <c r="A41" s="7">
        <v>35</v>
      </c>
      <c r="B41" s="7" t="s">
        <v>178</v>
      </c>
      <c r="C41" s="7" t="s">
        <v>136</v>
      </c>
      <c r="D41" s="8">
        <v>732.94000200000005</v>
      </c>
      <c r="E41" s="9">
        <v>2.2237610000000001</v>
      </c>
      <c r="F41" s="9">
        <v>1.600196</v>
      </c>
      <c r="G41" s="9">
        <v>0.317577</v>
      </c>
      <c r="H41" s="9">
        <v>0.60119599999999995</v>
      </c>
      <c r="I41" s="9">
        <v>0.62128700000000003</v>
      </c>
      <c r="J41" s="9">
        <v>0.68369800000000003</v>
      </c>
      <c r="K41" s="9">
        <v>0.83868900000000002</v>
      </c>
      <c r="L41" s="9">
        <v>0.18344099999999999</v>
      </c>
      <c r="M41" s="9">
        <v>0.38608199999999998</v>
      </c>
      <c r="N41" s="9">
        <v>0.62128700000000003</v>
      </c>
      <c r="O41" s="9">
        <v>0.56867199999999996</v>
      </c>
      <c r="P41" s="9">
        <v>0.49429299999999998</v>
      </c>
      <c r="Q41" s="9">
        <v>44.912998000000002</v>
      </c>
      <c r="R41" s="7" t="s">
        <v>99</v>
      </c>
    </row>
    <row r="42" spans="1:18" x14ac:dyDescent="0.25">
      <c r="A42" s="7">
        <v>33</v>
      </c>
      <c r="B42" s="7" t="s">
        <v>179</v>
      </c>
      <c r="C42" s="7" t="s">
        <v>137</v>
      </c>
      <c r="D42" s="8">
        <v>733.61999500000002</v>
      </c>
      <c r="E42" s="9">
        <v>2.0858500000000002</v>
      </c>
      <c r="F42" s="9">
        <v>1.485007</v>
      </c>
      <c r="G42" s="9">
        <v>0.30704700000000001</v>
      </c>
      <c r="H42" s="9">
        <v>0.565025</v>
      </c>
      <c r="I42" s="9">
        <v>0.57367100000000004</v>
      </c>
      <c r="J42" s="9">
        <v>0.64010500000000004</v>
      </c>
      <c r="K42" s="9">
        <v>0.69270799999999999</v>
      </c>
      <c r="L42" s="9">
        <v>0.17958399999999999</v>
      </c>
      <c r="M42" s="9">
        <v>0.361653</v>
      </c>
      <c r="N42" s="9">
        <v>0.57367100000000004</v>
      </c>
      <c r="O42" s="9">
        <v>0.52279799999999998</v>
      </c>
      <c r="P42" s="9">
        <v>0.39544099999999999</v>
      </c>
      <c r="Q42" s="9">
        <v>33.349997999999999</v>
      </c>
      <c r="R42" s="7" t="s">
        <v>99</v>
      </c>
    </row>
    <row r="43" spans="1:18" x14ac:dyDescent="0.25">
      <c r="A43" s="7">
        <v>37</v>
      </c>
      <c r="B43" s="7" t="s">
        <v>178</v>
      </c>
      <c r="C43" s="7" t="s">
        <v>138</v>
      </c>
      <c r="D43" s="8">
        <v>730.64001399999995</v>
      </c>
      <c r="E43" s="9">
        <v>2.4039109999999999</v>
      </c>
      <c r="F43" s="9">
        <v>1.7480359999999999</v>
      </c>
      <c r="G43" s="9">
        <v>0.38381100000000001</v>
      </c>
      <c r="H43" s="9">
        <v>0.67369900000000005</v>
      </c>
      <c r="I43" s="9">
        <v>0.64534100000000005</v>
      </c>
      <c r="J43" s="9">
        <v>0.70105799999999996</v>
      </c>
      <c r="K43" s="9">
        <v>0.83554200000000001</v>
      </c>
      <c r="L43" s="9">
        <v>0.22037999999999999</v>
      </c>
      <c r="M43" s="9">
        <v>0.44798199999999999</v>
      </c>
      <c r="N43" s="9">
        <v>0.64534100000000005</v>
      </c>
      <c r="O43" s="9">
        <v>0.59033400000000003</v>
      </c>
      <c r="P43" s="9">
        <v>0.50012000000000001</v>
      </c>
      <c r="Q43" s="9">
        <v>39.216999000000001</v>
      </c>
      <c r="R43" s="7" t="s">
        <v>99</v>
      </c>
    </row>
    <row r="44" spans="1:18" x14ac:dyDescent="0.25">
      <c r="A44" s="7">
        <v>57</v>
      </c>
      <c r="B44" s="7" t="s">
        <v>180</v>
      </c>
      <c r="C44" s="7" t="s">
        <v>139</v>
      </c>
      <c r="D44" s="8">
        <v>735.51000899999997</v>
      </c>
      <c r="E44" s="9">
        <v>2.2832180000000002</v>
      </c>
      <c r="F44" s="9">
        <v>1.646417</v>
      </c>
      <c r="G44" s="9">
        <v>0.33709600000000001</v>
      </c>
      <c r="H44" s="9">
        <v>0.63070400000000004</v>
      </c>
      <c r="I44" s="9">
        <v>0.62321300000000002</v>
      </c>
      <c r="J44" s="9">
        <v>0.69220300000000001</v>
      </c>
      <c r="K44" s="9">
        <v>0.81768399999999997</v>
      </c>
      <c r="L44" s="9">
        <v>0.19147</v>
      </c>
      <c r="M44" s="9">
        <v>0.40956100000000001</v>
      </c>
      <c r="N44" s="9">
        <v>0.62321300000000002</v>
      </c>
      <c r="O44" s="9">
        <v>0.57747099999999996</v>
      </c>
      <c r="P44" s="9">
        <v>0.48685299999999998</v>
      </c>
      <c r="Q44" s="9">
        <v>31.79</v>
      </c>
      <c r="R44" s="7" t="s">
        <v>99</v>
      </c>
    </row>
    <row r="45" spans="1:18" x14ac:dyDescent="0.25">
      <c r="A45" s="7">
        <v>46</v>
      </c>
      <c r="B45" s="7" t="s">
        <v>181</v>
      </c>
      <c r="C45" s="7" t="s">
        <v>140</v>
      </c>
      <c r="D45" s="8">
        <v>736.10998500000005</v>
      </c>
      <c r="E45" s="9">
        <v>2.1046520000000002</v>
      </c>
      <c r="F45" s="9">
        <v>1.5209349999999999</v>
      </c>
      <c r="G45" s="9">
        <v>0.28913299999999997</v>
      </c>
      <c r="H45" s="9">
        <v>0.56840299999999999</v>
      </c>
      <c r="I45" s="9">
        <v>0.57966799999999996</v>
      </c>
      <c r="J45" s="9">
        <v>0.66744700000000001</v>
      </c>
      <c r="K45" s="9">
        <v>0.69008700000000001</v>
      </c>
      <c r="L45" s="9">
        <v>0.169268</v>
      </c>
      <c r="M45" s="9">
        <v>0.36482199999999998</v>
      </c>
      <c r="N45" s="9">
        <v>0.57966799999999996</v>
      </c>
      <c r="O45" s="9">
        <v>0.55376000000000003</v>
      </c>
      <c r="P45" s="9">
        <v>0.403028</v>
      </c>
      <c r="Q45" s="9">
        <v>39.139999000000003</v>
      </c>
      <c r="R45" s="7" t="s">
        <v>99</v>
      </c>
    </row>
    <row r="46" spans="1:18" x14ac:dyDescent="0.25">
      <c r="A46" s="7">
        <v>58</v>
      </c>
      <c r="B46" s="7" t="s">
        <v>182</v>
      </c>
      <c r="C46" s="7" t="s">
        <v>141</v>
      </c>
      <c r="D46" s="8">
        <v>739.71002099999998</v>
      </c>
      <c r="E46" s="9">
        <v>2.323509</v>
      </c>
      <c r="F46" s="9">
        <v>1.6986619999999999</v>
      </c>
      <c r="G46" s="9">
        <v>0.34320699999999998</v>
      </c>
      <c r="H46" s="9">
        <v>0.63712999999999997</v>
      </c>
      <c r="I46" s="9">
        <v>0.64034100000000005</v>
      </c>
      <c r="J46" s="9">
        <v>0.70282800000000001</v>
      </c>
      <c r="K46" s="9">
        <v>0.81884699999999999</v>
      </c>
      <c r="L46" s="9">
        <v>0.199347</v>
      </c>
      <c r="M46" s="9">
        <v>0.41798999999999997</v>
      </c>
      <c r="N46" s="9">
        <v>0.64034100000000005</v>
      </c>
      <c r="O46" s="9">
        <v>0.59498799999999996</v>
      </c>
      <c r="P46" s="9">
        <v>0.48647099999999999</v>
      </c>
      <c r="Q46" s="9">
        <v>34.439998000000003</v>
      </c>
      <c r="R46" s="7" t="s">
        <v>99</v>
      </c>
    </row>
    <row r="47" spans="1:18" x14ac:dyDescent="0.25">
      <c r="A47" s="7">
        <v>50</v>
      </c>
      <c r="B47" s="7" t="s">
        <v>178</v>
      </c>
      <c r="C47" s="7" t="s">
        <v>142</v>
      </c>
      <c r="D47" s="8">
        <v>731.97997999999995</v>
      </c>
      <c r="E47" s="9">
        <v>2.179986</v>
      </c>
      <c r="F47" s="9">
        <v>1.57121</v>
      </c>
      <c r="G47" s="9">
        <v>0.30719000000000002</v>
      </c>
      <c r="H47" s="9">
        <v>0.58154700000000004</v>
      </c>
      <c r="I47" s="9">
        <v>0.61102699999999999</v>
      </c>
      <c r="J47" s="9">
        <v>0.68022199999999999</v>
      </c>
      <c r="K47" s="9">
        <v>0.71584999999999999</v>
      </c>
      <c r="L47" s="9">
        <v>0.179393</v>
      </c>
      <c r="M47" s="9">
        <v>0.37286999999999998</v>
      </c>
      <c r="N47" s="9">
        <v>0.61102699999999999</v>
      </c>
      <c r="O47" s="9">
        <v>0.565446</v>
      </c>
      <c r="P47" s="9">
        <v>0.41127799999999998</v>
      </c>
      <c r="Q47" s="9">
        <v>36.192999999999998</v>
      </c>
      <c r="R47" s="7" t="s">
        <v>99</v>
      </c>
    </row>
    <row r="48" spans="1:18" x14ac:dyDescent="0.25">
      <c r="A48" s="7">
        <v>42</v>
      </c>
      <c r="B48" s="7" t="s">
        <v>171</v>
      </c>
      <c r="C48" s="7" t="s">
        <v>143</v>
      </c>
      <c r="D48" s="8">
        <v>733.30999699999995</v>
      </c>
      <c r="E48" s="9">
        <v>2.4457949999999999</v>
      </c>
      <c r="F48" s="9">
        <v>1.7615689999999999</v>
      </c>
      <c r="G48" s="9">
        <v>0.42013499999999998</v>
      </c>
      <c r="H48" s="9">
        <v>0.68757800000000002</v>
      </c>
      <c r="I48" s="9">
        <v>0.64436599999999999</v>
      </c>
      <c r="J48" s="9">
        <v>0.69371499999999997</v>
      </c>
      <c r="K48" s="9">
        <v>0.886239</v>
      </c>
      <c r="L48" s="9">
        <v>0.24066000000000001</v>
      </c>
      <c r="M48" s="9">
        <v>0.458449</v>
      </c>
      <c r="N48" s="9">
        <v>0.64436599999999999</v>
      </c>
      <c r="O48" s="9">
        <v>0.57839300000000005</v>
      </c>
      <c r="P48" s="9">
        <v>0.54563099999999998</v>
      </c>
      <c r="Q48" s="9">
        <v>32.092998000000001</v>
      </c>
      <c r="R48" s="7" t="s">
        <v>99</v>
      </c>
    </row>
  </sheetData>
  <mergeCells count="9">
    <mergeCell ref="Q2:Q3"/>
    <mergeCell ref="R2:R3"/>
    <mergeCell ref="A2:A3"/>
    <mergeCell ref="B2:C2"/>
    <mergeCell ref="E2:E3"/>
    <mergeCell ref="F2:F3"/>
    <mergeCell ref="L2:P2"/>
    <mergeCell ref="D2:D3"/>
    <mergeCell ref="G2:K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C9" sqref="C9:C12"/>
    </sheetView>
  </sheetViews>
  <sheetFormatPr defaultRowHeight="15" x14ac:dyDescent="0.25"/>
  <cols>
    <col min="1" max="1" width="13.7109375" customWidth="1"/>
  </cols>
  <sheetData>
    <row r="1" spans="1:13" x14ac:dyDescent="0.25">
      <c r="A1" s="16"/>
      <c r="B1" s="17"/>
      <c r="C1" s="18" t="s">
        <v>368</v>
      </c>
      <c r="D1" s="18" t="s">
        <v>369</v>
      </c>
      <c r="E1" s="18" t="s">
        <v>370</v>
      </c>
      <c r="F1" s="18" t="s">
        <v>371</v>
      </c>
      <c r="G1" s="18" t="s">
        <v>372</v>
      </c>
      <c r="H1" s="18" t="s">
        <v>373</v>
      </c>
      <c r="I1" s="18" t="s">
        <v>374</v>
      </c>
      <c r="J1" s="18" t="s">
        <v>375</v>
      </c>
      <c r="K1" s="18" t="s">
        <v>376</v>
      </c>
      <c r="L1" s="18" t="s">
        <v>377</v>
      </c>
      <c r="M1" s="18" t="s">
        <v>378</v>
      </c>
    </row>
    <row r="2" spans="1:13" x14ac:dyDescent="0.25">
      <c r="A2" s="16" t="s">
        <v>359</v>
      </c>
      <c r="B2" s="18" t="s">
        <v>368</v>
      </c>
      <c r="C2" s="16"/>
      <c r="D2" s="17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6" t="s">
        <v>4</v>
      </c>
      <c r="B3" s="18" t="s">
        <v>369</v>
      </c>
      <c r="C3" s="23">
        <v>0.1153</v>
      </c>
      <c r="D3" s="23"/>
      <c r="E3" s="23"/>
      <c r="F3" s="23"/>
      <c r="G3" s="23"/>
      <c r="H3" s="23"/>
      <c r="I3" s="23"/>
      <c r="J3" s="23"/>
      <c r="K3" s="23"/>
      <c r="L3" s="23"/>
      <c r="M3" s="16"/>
    </row>
    <row r="4" spans="1:13" x14ac:dyDescent="0.25">
      <c r="A4" s="16" t="s">
        <v>5</v>
      </c>
      <c r="B4" s="18" t="s">
        <v>370</v>
      </c>
      <c r="C4" s="23">
        <v>0.12429999999999999</v>
      </c>
      <c r="D4" s="23">
        <v>0.99</v>
      </c>
      <c r="E4" s="23"/>
      <c r="F4" s="23"/>
      <c r="G4" s="23"/>
      <c r="H4" s="23"/>
      <c r="I4" s="23"/>
      <c r="J4" s="23"/>
      <c r="K4" s="23"/>
      <c r="L4" s="23"/>
      <c r="M4" s="16"/>
    </row>
    <row r="5" spans="1:13" x14ac:dyDescent="0.25">
      <c r="A5" s="16" t="s">
        <v>360</v>
      </c>
      <c r="B5" s="18" t="s">
        <v>371</v>
      </c>
      <c r="C5" s="23">
        <v>0.12470000000000001</v>
      </c>
      <c r="D5" s="23">
        <v>0.8972</v>
      </c>
      <c r="E5" s="23">
        <v>0.86199999999999999</v>
      </c>
      <c r="F5" s="23"/>
      <c r="G5" s="23"/>
      <c r="H5" s="23"/>
      <c r="I5" s="23"/>
      <c r="J5" s="23"/>
      <c r="K5" s="23"/>
      <c r="L5" s="23"/>
      <c r="M5" s="16"/>
    </row>
    <row r="6" spans="1:13" x14ac:dyDescent="0.25">
      <c r="A6" s="16" t="s">
        <v>361</v>
      </c>
      <c r="B6" s="18" t="s">
        <v>372</v>
      </c>
      <c r="C6" s="26">
        <v>0.1328</v>
      </c>
      <c r="D6" s="23">
        <v>0.98299999999999998</v>
      </c>
      <c r="E6" s="23">
        <v>0.97150000000000003</v>
      </c>
      <c r="F6" s="23">
        <v>0.88439999999999996</v>
      </c>
      <c r="G6" s="23"/>
      <c r="H6" s="23"/>
      <c r="I6" s="23"/>
      <c r="J6" s="23"/>
      <c r="K6" s="23"/>
      <c r="L6" s="23"/>
      <c r="M6" s="16"/>
    </row>
    <row r="7" spans="1:13" x14ac:dyDescent="0.25">
      <c r="A7" s="16" t="s">
        <v>362</v>
      </c>
      <c r="B7" s="18" t="s">
        <v>373</v>
      </c>
      <c r="C7" s="23">
        <v>6.8199999999999997E-2</v>
      </c>
      <c r="D7" s="23">
        <v>0.85540000000000005</v>
      </c>
      <c r="E7" s="23">
        <v>0.86819999999999997</v>
      </c>
      <c r="F7" s="23">
        <v>0.59960000000000002</v>
      </c>
      <c r="G7" s="23">
        <v>0.79479999999999995</v>
      </c>
      <c r="H7" s="23"/>
      <c r="I7" s="23"/>
      <c r="J7" s="23"/>
      <c r="K7" s="23"/>
      <c r="L7" s="23"/>
      <c r="M7" s="16"/>
    </row>
    <row r="8" spans="1:13" x14ac:dyDescent="0.25">
      <c r="A8" s="16" t="s">
        <v>363</v>
      </c>
      <c r="B8" s="18" t="s">
        <v>374</v>
      </c>
      <c r="C8" s="23">
        <v>1.3599999999999999E-2</v>
      </c>
      <c r="D8" s="23">
        <v>0.52359999999999995</v>
      </c>
      <c r="E8" s="23">
        <v>0.56930000000000003</v>
      </c>
      <c r="F8" s="23">
        <v>0.2281</v>
      </c>
      <c r="G8" s="23">
        <v>0.47689999999999999</v>
      </c>
      <c r="H8" s="23">
        <v>0.80200000000000005</v>
      </c>
      <c r="I8" s="23"/>
      <c r="J8" s="23"/>
      <c r="K8" s="23"/>
      <c r="L8" s="23"/>
      <c r="M8" s="16"/>
    </row>
    <row r="9" spans="1:13" x14ac:dyDescent="0.25">
      <c r="A9" s="16" t="s">
        <v>364</v>
      </c>
      <c r="B9" s="18" t="s">
        <v>375</v>
      </c>
      <c r="C9" s="26">
        <v>0.14249999999999999</v>
      </c>
      <c r="D9" s="23">
        <v>0.84699999999999998</v>
      </c>
      <c r="E9" s="23">
        <v>0.82669999999999999</v>
      </c>
      <c r="F9" s="23">
        <v>0.97340000000000004</v>
      </c>
      <c r="G9" s="23">
        <v>0.82940000000000003</v>
      </c>
      <c r="H9" s="23">
        <v>0.55120000000000002</v>
      </c>
      <c r="I9" s="23">
        <v>0.19139999999999999</v>
      </c>
      <c r="J9" s="23"/>
      <c r="K9" s="23"/>
      <c r="L9" s="23"/>
      <c r="M9" s="16"/>
    </row>
    <row r="10" spans="1:13" x14ac:dyDescent="0.25">
      <c r="A10" s="16" t="s">
        <v>365</v>
      </c>
      <c r="B10" s="18" t="s">
        <v>376</v>
      </c>
      <c r="C10" s="23">
        <v>0.1358</v>
      </c>
      <c r="D10" s="23">
        <v>0.97740000000000005</v>
      </c>
      <c r="E10" s="23">
        <v>0.96640000000000004</v>
      </c>
      <c r="F10" s="23">
        <v>0.91949999999999998</v>
      </c>
      <c r="G10" s="23">
        <v>0.99109999999999998</v>
      </c>
      <c r="H10" s="23">
        <v>0.75439999999999996</v>
      </c>
      <c r="I10" s="23">
        <v>0.42499999999999999</v>
      </c>
      <c r="J10" s="23">
        <v>0.86570000000000003</v>
      </c>
      <c r="K10" s="23"/>
      <c r="L10" s="23"/>
      <c r="M10" s="16"/>
    </row>
    <row r="11" spans="1:13" x14ac:dyDescent="0.25">
      <c r="A11" s="16" t="s">
        <v>366</v>
      </c>
      <c r="B11" s="18" t="s">
        <v>377</v>
      </c>
      <c r="C11" s="23">
        <v>6.8199999999999997E-2</v>
      </c>
      <c r="D11" s="23">
        <v>0.85540000000000005</v>
      </c>
      <c r="E11" s="23">
        <v>0.86819999999999997</v>
      </c>
      <c r="F11" s="23">
        <v>0.59960000000000002</v>
      </c>
      <c r="G11" s="23">
        <v>0.79479999999999995</v>
      </c>
      <c r="H11" s="23">
        <v>1</v>
      </c>
      <c r="I11" s="23">
        <v>0.80200000000000005</v>
      </c>
      <c r="J11" s="23">
        <v>0.55120000000000002</v>
      </c>
      <c r="K11" s="23">
        <v>0.75439999999999996</v>
      </c>
      <c r="L11" s="23"/>
      <c r="M11" s="16"/>
    </row>
    <row r="12" spans="1:13" x14ac:dyDescent="0.25">
      <c r="A12" s="16" t="s">
        <v>367</v>
      </c>
      <c r="B12" s="18" t="s">
        <v>378</v>
      </c>
      <c r="C12" s="23">
        <v>1.6899999999999998E-2</v>
      </c>
      <c r="D12" s="23">
        <v>0.45169999999999999</v>
      </c>
      <c r="E12" s="23">
        <v>0.51319999999999999</v>
      </c>
      <c r="F12" s="23">
        <v>0.17530000000000001</v>
      </c>
      <c r="G12" s="23">
        <v>0.41239999999999999</v>
      </c>
      <c r="H12" s="23">
        <v>0.72089999999999999</v>
      </c>
      <c r="I12" s="23">
        <v>0.97340000000000004</v>
      </c>
      <c r="J12" s="23">
        <v>0.15079999999999999</v>
      </c>
      <c r="K12" s="23">
        <v>0.36630000000000001</v>
      </c>
      <c r="L12" s="23">
        <v>0.72089999999999999</v>
      </c>
      <c r="M12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zoomScale="85" zoomScaleNormal="85" workbookViewId="0">
      <selection activeCell="P4" sqref="P4:Q18"/>
    </sheetView>
  </sheetViews>
  <sheetFormatPr defaultRowHeight="15" x14ac:dyDescent="0.25"/>
  <cols>
    <col min="1" max="1" width="9.140625" style="1"/>
    <col min="2" max="2" width="15" style="1" customWidth="1"/>
    <col min="3" max="3" width="19.7109375" style="1" customWidth="1"/>
    <col min="4" max="4" width="11" style="2" customWidth="1"/>
    <col min="5" max="5" width="11" style="1" customWidth="1"/>
    <col min="6" max="10" width="9.140625" style="1"/>
    <col min="11" max="11" width="12" style="1" customWidth="1"/>
    <col min="12" max="15" width="9.140625" style="1"/>
    <col min="16" max="16" width="12.140625" style="3" customWidth="1"/>
    <col min="17" max="17" width="17.5703125" style="3" customWidth="1"/>
    <col min="18" max="18" width="9.140625" style="1"/>
  </cols>
  <sheetData>
    <row r="1" spans="1:18" ht="15.75" thickBot="1" x14ac:dyDescent="0.3"/>
    <row r="2" spans="1:18" ht="15.75" thickBot="1" x14ac:dyDescent="0.3">
      <c r="A2" s="88" t="s">
        <v>0</v>
      </c>
      <c r="B2" s="88" t="s">
        <v>1</v>
      </c>
      <c r="C2" s="88"/>
      <c r="D2" s="89" t="s">
        <v>183</v>
      </c>
      <c r="E2" s="91" t="s">
        <v>4</v>
      </c>
      <c r="F2" s="88" t="s">
        <v>5</v>
      </c>
      <c r="G2" s="88" t="s">
        <v>6</v>
      </c>
      <c r="H2" s="88"/>
      <c r="I2" s="88"/>
      <c r="J2" s="88"/>
      <c r="K2" s="88"/>
      <c r="L2" s="88" t="s">
        <v>7</v>
      </c>
      <c r="M2" s="88"/>
      <c r="N2" s="88"/>
      <c r="O2" s="88"/>
      <c r="P2" s="88"/>
      <c r="Q2" s="87" t="s">
        <v>8</v>
      </c>
      <c r="R2" s="88" t="s">
        <v>97</v>
      </c>
    </row>
    <row r="3" spans="1:18" ht="15.75" thickBot="1" x14ac:dyDescent="0.3">
      <c r="A3" s="88"/>
      <c r="B3" s="5" t="s">
        <v>3</v>
      </c>
      <c r="C3" s="5" t="s">
        <v>2</v>
      </c>
      <c r="D3" s="90"/>
      <c r="E3" s="92"/>
      <c r="F3" s="88"/>
      <c r="G3" s="6">
        <v>42395</v>
      </c>
      <c r="H3" s="6">
        <v>42411</v>
      </c>
      <c r="I3" s="6">
        <v>42427</v>
      </c>
      <c r="J3" s="6">
        <v>42443</v>
      </c>
      <c r="K3" s="6" t="s">
        <v>383</v>
      </c>
      <c r="L3" s="6">
        <v>42395</v>
      </c>
      <c r="M3" s="6">
        <v>42411</v>
      </c>
      <c r="N3" s="6">
        <v>42427</v>
      </c>
      <c r="O3" s="6">
        <v>42443</v>
      </c>
      <c r="P3" s="31" t="s">
        <v>383</v>
      </c>
      <c r="Q3" s="87"/>
      <c r="R3" s="88"/>
    </row>
    <row r="4" spans="1:18" x14ac:dyDescent="0.25">
      <c r="A4" s="1">
        <v>24</v>
      </c>
      <c r="B4" s="1" t="s">
        <v>314</v>
      </c>
      <c r="C4" s="1" t="s">
        <v>203</v>
      </c>
      <c r="D4" s="2">
        <v>735.01000899999997</v>
      </c>
      <c r="H4" s="3">
        <v>38.056731999999997</v>
      </c>
      <c r="I4" s="3"/>
      <c r="J4" s="3"/>
      <c r="K4" s="3">
        <v>39.388092</v>
      </c>
      <c r="L4" s="3">
        <v>37.069243999999998</v>
      </c>
      <c r="P4" s="3">
        <v>39.422545999999997</v>
      </c>
      <c r="Q4" s="3">
        <v>43.889999000000003</v>
      </c>
      <c r="R4" s="1" t="s">
        <v>99</v>
      </c>
    </row>
    <row r="5" spans="1:18" x14ac:dyDescent="0.25">
      <c r="A5" s="1">
        <v>8</v>
      </c>
      <c r="B5" s="1" t="s">
        <v>315</v>
      </c>
      <c r="C5" s="1" t="s">
        <v>302</v>
      </c>
      <c r="D5" s="2">
        <v>738.38000399999999</v>
      </c>
      <c r="H5" s="3">
        <v>39.167259000000001</v>
      </c>
      <c r="I5" s="3"/>
      <c r="J5" s="3"/>
      <c r="K5" s="3">
        <v>39.711939999999998</v>
      </c>
      <c r="L5" s="3">
        <v>40.626823000000002</v>
      </c>
      <c r="P5" s="3">
        <v>40.008837999999997</v>
      </c>
      <c r="Q5" s="3">
        <v>35.509998000000003</v>
      </c>
      <c r="R5" s="1" t="s">
        <v>99</v>
      </c>
    </row>
    <row r="6" spans="1:18" x14ac:dyDescent="0.25">
      <c r="A6" s="1">
        <v>14</v>
      </c>
      <c r="B6" s="1" t="s">
        <v>316</v>
      </c>
      <c r="C6" s="1" t="s">
        <v>303</v>
      </c>
      <c r="D6" s="2">
        <v>735.15002400000003</v>
      </c>
      <c r="H6" s="3">
        <v>36.719253000000002</v>
      </c>
      <c r="I6" s="3"/>
      <c r="J6" s="3"/>
      <c r="K6" s="3">
        <v>37.206924000000001</v>
      </c>
      <c r="L6" s="3">
        <v>36.635330000000003</v>
      </c>
      <c r="P6" s="3">
        <v>37.411712000000001</v>
      </c>
      <c r="Q6" s="3">
        <v>38.266998000000001</v>
      </c>
      <c r="R6" s="1" t="s">
        <v>99</v>
      </c>
    </row>
    <row r="7" spans="1:18" x14ac:dyDescent="0.25">
      <c r="A7" s="1">
        <v>19</v>
      </c>
      <c r="B7" s="1" t="s">
        <v>317</v>
      </c>
      <c r="C7" s="1" t="s">
        <v>304</v>
      </c>
      <c r="D7" s="2">
        <v>735.57000700000003</v>
      </c>
      <c r="H7" s="3">
        <v>35.583441999999998</v>
      </c>
      <c r="I7" s="3"/>
      <c r="J7" s="3"/>
      <c r="K7" s="3">
        <v>35.754095999999997</v>
      </c>
      <c r="L7" s="3">
        <v>35.070934000000001</v>
      </c>
      <c r="P7" s="3">
        <v>35.422637000000002</v>
      </c>
      <c r="Q7" s="3">
        <v>27.753</v>
      </c>
      <c r="R7" s="1" t="s">
        <v>99</v>
      </c>
    </row>
    <row r="8" spans="1:18" x14ac:dyDescent="0.25">
      <c r="A8" s="1">
        <v>16</v>
      </c>
      <c r="B8" s="1" t="s">
        <v>318</v>
      </c>
      <c r="C8" s="1" t="s">
        <v>305</v>
      </c>
      <c r="D8" s="2">
        <v>736.07000700000003</v>
      </c>
      <c r="H8" s="3">
        <v>30.267496000000001</v>
      </c>
      <c r="I8" s="3"/>
      <c r="J8" s="3"/>
      <c r="K8" s="3">
        <v>26.056179</v>
      </c>
      <c r="L8" s="3">
        <v>32.384329999999999</v>
      </c>
      <c r="P8" s="3">
        <v>27.933689000000001</v>
      </c>
      <c r="Q8" s="3">
        <v>22.85</v>
      </c>
      <c r="R8" s="1" t="s">
        <v>99</v>
      </c>
    </row>
    <row r="9" spans="1:18" x14ac:dyDescent="0.25">
      <c r="A9" s="1">
        <v>12</v>
      </c>
      <c r="B9" s="1" t="s">
        <v>319</v>
      </c>
      <c r="C9" s="1" t="s">
        <v>114</v>
      </c>
      <c r="D9" s="2">
        <v>733.95001200000002</v>
      </c>
      <c r="H9" s="3">
        <v>38.669181000000002</v>
      </c>
      <c r="I9" s="3"/>
      <c r="J9" s="3"/>
      <c r="K9" s="3">
        <v>38.126258</v>
      </c>
      <c r="L9" s="3">
        <v>38.685851999999997</v>
      </c>
      <c r="P9" s="3">
        <v>37.971839000000003</v>
      </c>
      <c r="Q9" s="3">
        <v>39.126998</v>
      </c>
      <c r="R9" s="1" t="s">
        <v>99</v>
      </c>
    </row>
    <row r="10" spans="1:18" x14ac:dyDescent="0.25">
      <c r="A10" s="1">
        <v>2</v>
      </c>
      <c r="B10" s="1" t="s">
        <v>320</v>
      </c>
      <c r="C10" s="1" t="s">
        <v>306</v>
      </c>
      <c r="D10" s="2">
        <v>735.79998699999999</v>
      </c>
      <c r="H10" s="3">
        <v>36.787033000000001</v>
      </c>
      <c r="I10" s="3"/>
      <c r="J10" s="3"/>
      <c r="K10" s="3">
        <v>37.449558000000003</v>
      </c>
      <c r="L10" s="3">
        <v>37.508834</v>
      </c>
      <c r="P10" s="3">
        <v>37.304363000000002</v>
      </c>
      <c r="Q10" s="3">
        <v>37.810001</v>
      </c>
      <c r="R10" s="1" t="s">
        <v>99</v>
      </c>
    </row>
    <row r="11" spans="1:18" x14ac:dyDescent="0.25">
      <c r="A11" s="1">
        <v>22</v>
      </c>
      <c r="B11" s="1" t="s">
        <v>321</v>
      </c>
      <c r="C11" s="1" t="s">
        <v>307</v>
      </c>
      <c r="D11" s="2">
        <v>735.47997999999995</v>
      </c>
      <c r="H11" s="3">
        <v>33.176631</v>
      </c>
      <c r="I11" s="3"/>
      <c r="J11" s="3"/>
      <c r="K11" s="3">
        <v>32.055973000000002</v>
      </c>
      <c r="L11" s="3">
        <v>34.041473000000003</v>
      </c>
      <c r="P11" s="3">
        <v>32.325107000000003</v>
      </c>
      <c r="Q11" s="3">
        <v>36.799999</v>
      </c>
      <c r="R11" s="1" t="s">
        <v>99</v>
      </c>
    </row>
    <row r="12" spans="1:18" x14ac:dyDescent="0.25">
      <c r="A12" s="1">
        <v>29</v>
      </c>
      <c r="B12" s="1" t="s">
        <v>322</v>
      </c>
      <c r="C12" s="1" t="s">
        <v>308</v>
      </c>
      <c r="D12" s="2">
        <v>735.53997800000002</v>
      </c>
      <c r="H12" s="3">
        <v>38.934126999999997</v>
      </c>
      <c r="I12" s="3"/>
      <c r="J12" s="3"/>
      <c r="K12" s="3">
        <v>39.269779</v>
      </c>
      <c r="L12" s="3">
        <v>38.469718</v>
      </c>
      <c r="P12" s="3">
        <v>38.981234999999998</v>
      </c>
      <c r="Q12" s="3">
        <v>39.416998999999997</v>
      </c>
      <c r="R12" s="1" t="s">
        <v>99</v>
      </c>
    </row>
    <row r="13" spans="1:18" x14ac:dyDescent="0.25">
      <c r="A13" s="1">
        <v>38</v>
      </c>
      <c r="B13" s="1" t="s">
        <v>323</v>
      </c>
      <c r="C13" s="1" t="s">
        <v>309</v>
      </c>
      <c r="D13" s="2">
        <v>731.71996999999999</v>
      </c>
      <c r="H13" s="3">
        <v>38.771906999999999</v>
      </c>
      <c r="I13" s="3"/>
      <c r="J13" s="3"/>
      <c r="K13" s="3">
        <v>38.926485999999997</v>
      </c>
      <c r="L13" s="3">
        <v>40.314475999999999</v>
      </c>
      <c r="P13" s="3">
        <v>39.784767000000002</v>
      </c>
      <c r="Q13" s="3">
        <v>44.432997999999998</v>
      </c>
      <c r="R13" s="1" t="s">
        <v>99</v>
      </c>
    </row>
    <row r="14" spans="1:18" x14ac:dyDescent="0.25">
      <c r="A14" s="1">
        <v>55</v>
      </c>
      <c r="B14" s="1" t="s">
        <v>324</v>
      </c>
      <c r="C14" s="1" t="s">
        <v>310</v>
      </c>
      <c r="D14" s="2">
        <v>739.61999500000002</v>
      </c>
      <c r="H14" s="3">
        <v>38.221656000000003</v>
      </c>
      <c r="I14" s="3"/>
      <c r="J14" s="3"/>
      <c r="K14" s="3">
        <v>38.411589999999997</v>
      </c>
      <c r="L14" s="3">
        <v>36.853743999999999</v>
      </c>
      <c r="P14" s="3">
        <v>38.344656999999998</v>
      </c>
      <c r="Q14" s="3">
        <v>44.092998000000001</v>
      </c>
      <c r="R14" s="1" t="s">
        <v>99</v>
      </c>
    </row>
    <row r="15" spans="1:18" x14ac:dyDescent="0.25">
      <c r="A15" s="1">
        <v>54</v>
      </c>
      <c r="B15" s="1" t="s">
        <v>325</v>
      </c>
      <c r="C15" s="1" t="s">
        <v>139</v>
      </c>
      <c r="D15" s="2">
        <v>731.59002599999997</v>
      </c>
      <c r="H15" s="3">
        <v>35.533813000000002</v>
      </c>
      <c r="I15" s="3"/>
      <c r="J15" s="3"/>
      <c r="K15" s="3">
        <v>33.521518</v>
      </c>
      <c r="L15" s="3">
        <v>34.696586000000003</v>
      </c>
      <c r="P15" s="3">
        <v>33.223457000000003</v>
      </c>
      <c r="Q15" s="3">
        <v>38.200000000000003</v>
      </c>
      <c r="R15" s="1" t="s">
        <v>99</v>
      </c>
    </row>
    <row r="16" spans="1:18" x14ac:dyDescent="0.25">
      <c r="A16" s="1">
        <v>45</v>
      </c>
      <c r="B16" s="1" t="s">
        <v>174</v>
      </c>
      <c r="C16" s="1" t="s">
        <v>311</v>
      </c>
      <c r="D16" s="2">
        <v>735.330017</v>
      </c>
      <c r="H16" s="3">
        <v>33.306635999999997</v>
      </c>
      <c r="I16" s="3"/>
      <c r="J16" s="3"/>
      <c r="K16" s="3">
        <v>31.324007999999999</v>
      </c>
      <c r="L16" s="3">
        <v>33.997866999999999</v>
      </c>
      <c r="P16" s="3">
        <v>31.945502999999999</v>
      </c>
      <c r="Q16" s="3">
        <v>20.559999000000001</v>
      </c>
      <c r="R16" s="1" t="s">
        <v>99</v>
      </c>
    </row>
    <row r="17" spans="1:18" x14ac:dyDescent="0.25">
      <c r="A17" s="1">
        <v>49</v>
      </c>
      <c r="B17" s="1" t="s">
        <v>326</v>
      </c>
      <c r="C17" s="1" t="s">
        <v>312</v>
      </c>
      <c r="D17" s="2">
        <v>734.71002099999998</v>
      </c>
      <c r="H17" s="3">
        <v>33.668422</v>
      </c>
      <c r="I17" s="3"/>
      <c r="J17" s="3"/>
      <c r="K17" s="3">
        <v>32.911566999999998</v>
      </c>
      <c r="L17" s="3">
        <v>34.090713000000001</v>
      </c>
      <c r="P17" s="3">
        <v>33.105536999999998</v>
      </c>
      <c r="Q17" s="3">
        <v>6.11</v>
      </c>
      <c r="R17" s="1" t="s">
        <v>99</v>
      </c>
    </row>
    <row r="18" spans="1:18" x14ac:dyDescent="0.25">
      <c r="A18" s="1">
        <v>40</v>
      </c>
      <c r="B18" s="1" t="s">
        <v>327</v>
      </c>
      <c r="C18" s="1" t="s">
        <v>313</v>
      </c>
      <c r="D18" s="2">
        <v>735.40997300000004</v>
      </c>
      <c r="H18" s="3">
        <v>37.784446000000003</v>
      </c>
      <c r="I18" s="3"/>
      <c r="J18" s="3"/>
      <c r="K18" s="3">
        <v>38.501018000000002</v>
      </c>
      <c r="L18" s="3">
        <v>36.500278000000002</v>
      </c>
      <c r="P18" s="3">
        <v>38.242355000000003</v>
      </c>
      <c r="Q18" s="3">
        <v>38.409998999999999</v>
      </c>
      <c r="R18" s="1" t="s">
        <v>99</v>
      </c>
    </row>
    <row r="20" spans="1:18" x14ac:dyDescent="0.25">
      <c r="J20" s="34"/>
    </row>
    <row r="54" spans="18:18" x14ac:dyDescent="0.25">
      <c r="R54" s="34"/>
    </row>
  </sheetData>
  <mergeCells count="9">
    <mergeCell ref="Q2:Q3"/>
    <mergeCell ref="R2:R3"/>
    <mergeCell ref="A2:A3"/>
    <mergeCell ref="B2:C2"/>
    <mergeCell ref="D2:D3"/>
    <mergeCell ref="F2:F3"/>
    <mergeCell ref="G2:K2"/>
    <mergeCell ref="L2:P2"/>
    <mergeCell ref="E2:E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A95" zoomScale="80" zoomScaleNormal="80" workbookViewId="0">
      <selection activeCell="O2" sqref="O2:P3"/>
    </sheetView>
  </sheetViews>
  <sheetFormatPr defaultRowHeight="15" x14ac:dyDescent="0.25"/>
  <cols>
    <col min="1" max="1" width="9.140625" style="1"/>
    <col min="2" max="2" width="17.85546875" style="1" customWidth="1"/>
    <col min="3" max="3" width="19.7109375" style="1" customWidth="1"/>
    <col min="4" max="4" width="9.85546875" style="2" customWidth="1"/>
    <col min="5" max="5" width="9.85546875" style="1" customWidth="1"/>
    <col min="6" max="14" width="9.140625" style="1"/>
    <col min="15" max="15" width="15.42578125" style="1" customWidth="1"/>
    <col min="16" max="16" width="13.85546875" style="1" customWidth="1"/>
    <col min="17" max="17" width="17.85546875" style="3" customWidth="1"/>
    <col min="18" max="18" width="9.140625" style="1"/>
  </cols>
  <sheetData>
    <row r="1" spans="1:18" ht="15.75" thickBot="1" x14ac:dyDescent="0.3"/>
    <row r="2" spans="1:18" ht="15.75" thickBot="1" x14ac:dyDescent="0.3">
      <c r="A2" s="88" t="s">
        <v>0</v>
      </c>
      <c r="B2" s="88" t="s">
        <v>1</v>
      </c>
      <c r="C2" s="88"/>
      <c r="D2" s="89" t="s">
        <v>183</v>
      </c>
      <c r="E2" s="91" t="s">
        <v>4</v>
      </c>
      <c r="F2" s="88" t="s">
        <v>5</v>
      </c>
      <c r="G2" s="88" t="s">
        <v>6</v>
      </c>
      <c r="H2" s="88"/>
      <c r="I2" s="88"/>
      <c r="J2" s="88"/>
      <c r="K2" s="88" t="s">
        <v>7</v>
      </c>
      <c r="L2" s="88"/>
      <c r="M2" s="88"/>
      <c r="N2" s="88"/>
      <c r="O2" s="87" t="s">
        <v>384</v>
      </c>
      <c r="P2" s="87"/>
      <c r="Q2" s="87" t="s">
        <v>8</v>
      </c>
      <c r="R2" s="88" t="s">
        <v>97</v>
      </c>
    </row>
    <row r="3" spans="1:18" ht="15.75" thickBot="1" x14ac:dyDescent="0.3">
      <c r="A3" s="91"/>
      <c r="B3" s="4" t="s">
        <v>3</v>
      </c>
      <c r="C3" s="4" t="s">
        <v>2</v>
      </c>
      <c r="D3" s="94"/>
      <c r="E3" s="98"/>
      <c r="F3" s="91"/>
      <c r="G3" s="14">
        <v>42395</v>
      </c>
      <c r="H3" s="14">
        <v>42411</v>
      </c>
      <c r="I3" s="14">
        <v>42427</v>
      </c>
      <c r="J3" s="14">
        <v>42443</v>
      </c>
      <c r="K3" s="14">
        <v>42395</v>
      </c>
      <c r="L3" s="14">
        <v>42411</v>
      </c>
      <c r="M3" s="14">
        <v>42427</v>
      </c>
      <c r="N3" s="14">
        <v>42443</v>
      </c>
      <c r="O3" s="32" t="s">
        <v>6</v>
      </c>
      <c r="P3" s="32" t="s">
        <v>7</v>
      </c>
      <c r="Q3" s="93"/>
      <c r="R3" s="91"/>
    </row>
    <row r="4" spans="1:18" x14ac:dyDescent="0.25">
      <c r="A4" s="7">
        <v>23</v>
      </c>
      <c r="B4" s="7" t="s">
        <v>229</v>
      </c>
      <c r="C4" s="7" t="s">
        <v>184</v>
      </c>
      <c r="D4" s="8">
        <v>742.94000200000005</v>
      </c>
      <c r="E4" s="9">
        <v>2.4702009999999999</v>
      </c>
      <c r="F4" s="9">
        <v>1.7968789999999999</v>
      </c>
      <c r="G4" s="9">
        <v>0.53581299999999998</v>
      </c>
      <c r="H4" s="9">
        <v>0.69666799999999995</v>
      </c>
      <c r="I4" s="9">
        <v>0.55868600000000002</v>
      </c>
      <c r="J4" s="9">
        <v>0.679033</v>
      </c>
      <c r="K4" s="9">
        <v>0.32489299999999999</v>
      </c>
      <c r="L4" s="9">
        <v>0.49057699999999999</v>
      </c>
      <c r="M4" s="9">
        <v>0.406642</v>
      </c>
      <c r="N4" s="9">
        <v>0.574766</v>
      </c>
      <c r="O4" s="9">
        <v>0.83785100000000001</v>
      </c>
      <c r="P4" s="9">
        <v>0.55151499999999998</v>
      </c>
      <c r="Q4" s="9">
        <v>44.192999999999998</v>
      </c>
      <c r="R4" s="7" t="s">
        <v>98</v>
      </c>
    </row>
    <row r="5" spans="1:18" x14ac:dyDescent="0.25">
      <c r="A5" s="7">
        <v>22</v>
      </c>
      <c r="B5" s="7" t="s">
        <v>230</v>
      </c>
      <c r="C5" s="7" t="s">
        <v>185</v>
      </c>
      <c r="D5" s="8">
        <v>745.28002900000001</v>
      </c>
      <c r="E5" s="9">
        <v>2.3278219999999998</v>
      </c>
      <c r="F5" s="9">
        <v>1.686213</v>
      </c>
      <c r="G5" s="9">
        <v>0.391453</v>
      </c>
      <c r="H5" s="9">
        <v>0.66838699999999995</v>
      </c>
      <c r="I5" s="9">
        <v>0.61502900000000005</v>
      </c>
      <c r="J5" s="9">
        <v>0.65295300000000001</v>
      </c>
      <c r="K5" s="9">
        <v>0.22734399999999999</v>
      </c>
      <c r="L5" s="9">
        <v>0.45214700000000002</v>
      </c>
      <c r="M5" s="9">
        <v>0.45622600000000002</v>
      </c>
      <c r="N5" s="9">
        <v>0.55049400000000004</v>
      </c>
      <c r="O5" s="9">
        <v>0.85824199999999995</v>
      </c>
      <c r="P5" s="9">
        <v>0.55315300000000001</v>
      </c>
      <c r="Q5" s="9">
        <v>48.59</v>
      </c>
      <c r="R5" s="7" t="s">
        <v>98</v>
      </c>
    </row>
    <row r="6" spans="1:18" x14ac:dyDescent="0.25">
      <c r="A6" s="7">
        <v>14</v>
      </c>
      <c r="B6" s="7" t="s">
        <v>231</v>
      </c>
      <c r="C6" s="7" t="s">
        <v>186</v>
      </c>
      <c r="D6" s="8">
        <v>741.5</v>
      </c>
      <c r="E6" s="9">
        <v>2.341437</v>
      </c>
      <c r="F6" s="9">
        <v>1.704728</v>
      </c>
      <c r="G6" s="9">
        <v>0.38373000000000002</v>
      </c>
      <c r="H6" s="9">
        <v>0.67296299999999998</v>
      </c>
      <c r="I6" s="9">
        <v>0.626058</v>
      </c>
      <c r="J6" s="9">
        <v>0.65868400000000005</v>
      </c>
      <c r="K6" s="9">
        <v>0.22159200000000001</v>
      </c>
      <c r="L6" s="9">
        <v>0.45464599999999999</v>
      </c>
      <c r="M6" s="9">
        <v>0.46988099999999999</v>
      </c>
      <c r="N6" s="9">
        <v>0.55860799999999999</v>
      </c>
      <c r="O6" s="9">
        <v>0.83975</v>
      </c>
      <c r="P6" s="9">
        <v>0.52144800000000002</v>
      </c>
      <c r="Q6" s="9">
        <v>45.356997999999997</v>
      </c>
      <c r="R6" s="7" t="s">
        <v>98</v>
      </c>
    </row>
    <row r="7" spans="1:18" x14ac:dyDescent="0.25">
      <c r="A7" s="7">
        <v>2</v>
      </c>
      <c r="B7" s="7" t="s">
        <v>232</v>
      </c>
      <c r="C7" s="7" t="s">
        <v>187</v>
      </c>
      <c r="D7" s="8">
        <v>744.26000899999997</v>
      </c>
      <c r="E7" s="9">
        <v>2.3631310000000001</v>
      </c>
      <c r="F7" s="9">
        <v>1.769787</v>
      </c>
      <c r="G7" s="9">
        <v>0.37497599999999998</v>
      </c>
      <c r="H7" s="9">
        <v>0.69450000000000001</v>
      </c>
      <c r="I7" s="9">
        <v>0.62261999999999995</v>
      </c>
      <c r="J7" s="9">
        <v>0.67103299999999999</v>
      </c>
      <c r="K7" s="9">
        <v>0.22037399999999999</v>
      </c>
      <c r="L7" s="9">
        <v>0.49043100000000001</v>
      </c>
      <c r="M7" s="9">
        <v>0.48125099999999998</v>
      </c>
      <c r="N7" s="9">
        <v>0.57772900000000005</v>
      </c>
      <c r="O7" s="9">
        <v>0.85444699999999996</v>
      </c>
      <c r="P7" s="9">
        <v>0.57598199999999999</v>
      </c>
      <c r="Q7" s="9">
        <v>44.457000000000001</v>
      </c>
      <c r="R7" s="7" t="s">
        <v>98</v>
      </c>
    </row>
    <row r="8" spans="1:18" x14ac:dyDescent="0.25">
      <c r="A8" s="7">
        <v>5</v>
      </c>
      <c r="B8" s="7" t="s">
        <v>233</v>
      </c>
      <c r="C8" s="7" t="s">
        <v>188</v>
      </c>
      <c r="D8" s="8">
        <v>745.02001900000005</v>
      </c>
      <c r="E8" s="9">
        <v>2.1890679999999998</v>
      </c>
      <c r="F8" s="9">
        <v>1.5902719999999999</v>
      </c>
      <c r="G8" s="9">
        <v>0.33526099999999998</v>
      </c>
      <c r="H8" s="9">
        <v>0.61601600000000001</v>
      </c>
      <c r="I8" s="9">
        <v>0.60478799999999999</v>
      </c>
      <c r="J8" s="9">
        <v>0.63300199999999995</v>
      </c>
      <c r="K8" s="9">
        <v>0.19550799999999999</v>
      </c>
      <c r="L8" s="9">
        <v>0.40613100000000002</v>
      </c>
      <c r="M8" s="9">
        <v>0.450347</v>
      </c>
      <c r="N8" s="9">
        <v>0.53828500000000001</v>
      </c>
      <c r="O8" s="9">
        <v>0.75114599999999998</v>
      </c>
      <c r="P8" s="9">
        <v>0.44559300000000002</v>
      </c>
      <c r="Q8" s="9">
        <v>39.896999000000001</v>
      </c>
      <c r="R8" s="7" t="s">
        <v>98</v>
      </c>
    </row>
    <row r="9" spans="1:18" x14ac:dyDescent="0.25">
      <c r="A9" s="7">
        <v>4</v>
      </c>
      <c r="B9" s="7" t="s">
        <v>234</v>
      </c>
      <c r="C9" s="7" t="s">
        <v>189</v>
      </c>
      <c r="D9" s="8">
        <v>743.30999699999995</v>
      </c>
      <c r="E9" s="9">
        <v>2.2312370000000001</v>
      </c>
      <c r="F9" s="9">
        <v>1.610536</v>
      </c>
      <c r="G9" s="9">
        <v>0.34996100000000002</v>
      </c>
      <c r="H9" s="9">
        <v>0.62900800000000001</v>
      </c>
      <c r="I9" s="9">
        <v>0.60840399999999994</v>
      </c>
      <c r="J9" s="9">
        <v>0.64386299999999996</v>
      </c>
      <c r="K9" s="9">
        <v>0.201988</v>
      </c>
      <c r="L9" s="9">
        <v>0.41407899999999997</v>
      </c>
      <c r="M9" s="9">
        <v>0.45135799999999998</v>
      </c>
      <c r="N9" s="9">
        <v>0.54310899999999995</v>
      </c>
      <c r="O9" s="9">
        <v>0.81508599999999998</v>
      </c>
      <c r="P9" s="9">
        <v>0.495479</v>
      </c>
      <c r="Q9" s="9">
        <v>47.576999000000001</v>
      </c>
      <c r="R9" s="7" t="s">
        <v>98</v>
      </c>
    </row>
    <row r="10" spans="1:18" x14ac:dyDescent="0.25">
      <c r="A10" s="7">
        <v>6</v>
      </c>
      <c r="B10" s="7" t="s">
        <v>235</v>
      </c>
      <c r="C10" s="7" t="s">
        <v>190</v>
      </c>
      <c r="D10" s="8">
        <v>744.90002400000003</v>
      </c>
      <c r="E10" s="9">
        <v>2.204904</v>
      </c>
      <c r="F10" s="9">
        <v>1.6002130000000001</v>
      </c>
      <c r="G10" s="9">
        <v>0.335229</v>
      </c>
      <c r="H10" s="9">
        <v>0.62512699999999999</v>
      </c>
      <c r="I10" s="9">
        <v>0.60564499999999999</v>
      </c>
      <c r="J10" s="9">
        <v>0.63890199999999997</v>
      </c>
      <c r="K10" s="9">
        <v>0.19489400000000001</v>
      </c>
      <c r="L10" s="9">
        <v>0.41259699999999999</v>
      </c>
      <c r="M10" s="9">
        <v>0.45110499999999998</v>
      </c>
      <c r="N10" s="9">
        <v>0.54161400000000004</v>
      </c>
      <c r="O10" s="9">
        <v>0.79657</v>
      </c>
      <c r="P10" s="9">
        <v>0.48210399999999998</v>
      </c>
      <c r="Q10" s="9">
        <v>38.457000000000001</v>
      </c>
      <c r="R10" s="7" t="s">
        <v>98</v>
      </c>
    </row>
    <row r="11" spans="1:18" x14ac:dyDescent="0.25">
      <c r="A11" s="7">
        <v>11</v>
      </c>
      <c r="B11" s="7" t="s">
        <v>236</v>
      </c>
      <c r="C11" s="7" t="s">
        <v>191</v>
      </c>
      <c r="D11" s="8">
        <v>742.84002599999997</v>
      </c>
      <c r="E11" s="9">
        <v>2.280119</v>
      </c>
      <c r="F11" s="9">
        <v>1.640765</v>
      </c>
      <c r="G11" s="9">
        <v>0.36532399999999998</v>
      </c>
      <c r="H11" s="9">
        <v>0.65467900000000001</v>
      </c>
      <c r="I11" s="9">
        <v>0.61615799999999998</v>
      </c>
      <c r="J11" s="9">
        <v>0.64395599999999997</v>
      </c>
      <c r="K11" s="9">
        <v>0.20888599999999999</v>
      </c>
      <c r="L11" s="9">
        <v>0.435031</v>
      </c>
      <c r="M11" s="9">
        <v>0.45705400000000002</v>
      </c>
      <c r="N11" s="9">
        <v>0.53979299999999997</v>
      </c>
      <c r="O11" s="9">
        <v>0.83352499999999996</v>
      </c>
      <c r="P11" s="9">
        <v>0.511347</v>
      </c>
      <c r="Q11" s="9">
        <v>39.536997999999997</v>
      </c>
      <c r="R11" s="7" t="s">
        <v>98</v>
      </c>
    </row>
    <row r="12" spans="1:18" x14ac:dyDescent="0.25">
      <c r="A12" s="7">
        <v>7</v>
      </c>
      <c r="B12" s="7" t="s">
        <v>237</v>
      </c>
      <c r="C12" s="7" t="s">
        <v>192</v>
      </c>
      <c r="D12" s="8">
        <v>743.69000200000005</v>
      </c>
      <c r="E12" s="9">
        <v>2.3426140000000002</v>
      </c>
      <c r="F12" s="9">
        <v>1.7581370000000001</v>
      </c>
      <c r="G12" s="9">
        <v>0.36319600000000002</v>
      </c>
      <c r="H12" s="9">
        <v>0.69275699999999996</v>
      </c>
      <c r="I12" s="9">
        <v>0.62370199999999998</v>
      </c>
      <c r="J12" s="9">
        <v>0.66295599999999999</v>
      </c>
      <c r="K12" s="9">
        <v>0.21534300000000001</v>
      </c>
      <c r="L12" s="9">
        <v>0.48894399999999999</v>
      </c>
      <c r="M12" s="9">
        <v>0.48135699999999998</v>
      </c>
      <c r="N12" s="9">
        <v>0.572492</v>
      </c>
      <c r="O12" s="9">
        <v>0.86306799999999995</v>
      </c>
      <c r="P12" s="9">
        <v>0.57553799999999999</v>
      </c>
      <c r="Q12" s="9">
        <v>45.533000000000001</v>
      </c>
      <c r="R12" s="7" t="s">
        <v>98</v>
      </c>
    </row>
    <row r="13" spans="1:18" x14ac:dyDescent="0.25">
      <c r="A13" s="7">
        <v>30</v>
      </c>
      <c r="B13" s="7" t="s">
        <v>238</v>
      </c>
      <c r="C13" s="7" t="s">
        <v>193</v>
      </c>
      <c r="D13" s="8">
        <v>740.54998699999999</v>
      </c>
      <c r="E13" s="9">
        <v>2.2048779999999999</v>
      </c>
      <c r="F13" s="9">
        <v>1.607623</v>
      </c>
      <c r="G13" s="9">
        <v>0.36158400000000002</v>
      </c>
      <c r="H13" s="9">
        <v>0.64044900000000005</v>
      </c>
      <c r="I13" s="9">
        <v>0.58894899999999994</v>
      </c>
      <c r="J13" s="9">
        <v>0.61389499999999997</v>
      </c>
      <c r="K13" s="9">
        <v>0.21653</v>
      </c>
      <c r="L13" s="9">
        <v>0.43454199999999998</v>
      </c>
      <c r="M13" s="9">
        <v>0.43762800000000002</v>
      </c>
      <c r="N13" s="9">
        <v>0.51892000000000005</v>
      </c>
      <c r="O13" s="9">
        <v>0.75667300000000004</v>
      </c>
      <c r="P13" s="9">
        <v>0.47195900000000002</v>
      </c>
      <c r="Q13" s="9">
        <v>27.6</v>
      </c>
      <c r="R13" s="7" t="s">
        <v>98</v>
      </c>
    </row>
    <row r="14" spans="1:18" x14ac:dyDescent="0.25">
      <c r="A14" s="7">
        <v>28</v>
      </c>
      <c r="B14" s="7" t="s">
        <v>239</v>
      </c>
      <c r="C14" s="7" t="s">
        <v>194</v>
      </c>
      <c r="D14" s="8">
        <v>740.54998699999999</v>
      </c>
      <c r="E14" s="9">
        <v>2.1590880000000001</v>
      </c>
      <c r="F14" s="9">
        <v>1.5596909999999999</v>
      </c>
      <c r="G14" s="9">
        <v>0.36475400000000002</v>
      </c>
      <c r="H14" s="9">
        <v>0.61808200000000002</v>
      </c>
      <c r="I14" s="9">
        <v>0.57347099999999995</v>
      </c>
      <c r="J14" s="9">
        <v>0.60277999999999998</v>
      </c>
      <c r="K14" s="9">
        <v>0.21691299999999999</v>
      </c>
      <c r="L14" s="9">
        <v>0.414549</v>
      </c>
      <c r="M14" s="9">
        <v>0.42055399999999998</v>
      </c>
      <c r="N14" s="9">
        <v>0.50767399999999996</v>
      </c>
      <c r="O14" s="9">
        <v>0.759015</v>
      </c>
      <c r="P14" s="9">
        <v>0.47481600000000002</v>
      </c>
      <c r="Q14" s="9">
        <v>40.819999000000003</v>
      </c>
      <c r="R14" s="7" t="s">
        <v>98</v>
      </c>
    </row>
    <row r="15" spans="1:18" x14ac:dyDescent="0.25">
      <c r="A15" s="7">
        <v>27</v>
      </c>
      <c r="B15" s="7" t="s">
        <v>239</v>
      </c>
      <c r="C15" s="7" t="s">
        <v>195</v>
      </c>
      <c r="D15" s="8">
        <v>739.57000700000003</v>
      </c>
      <c r="E15" s="9">
        <v>2.2647370000000002</v>
      </c>
      <c r="F15" s="9">
        <v>1.663324</v>
      </c>
      <c r="G15" s="9">
        <v>0.38892500000000002</v>
      </c>
      <c r="H15" s="9">
        <v>0.65390300000000001</v>
      </c>
      <c r="I15" s="9">
        <v>0.58928199999999997</v>
      </c>
      <c r="J15" s="9">
        <v>0.63262499999999999</v>
      </c>
      <c r="K15" s="9">
        <v>0.232769</v>
      </c>
      <c r="L15" s="9">
        <v>0.45137300000000002</v>
      </c>
      <c r="M15" s="9">
        <v>0.44135999999999997</v>
      </c>
      <c r="N15" s="9">
        <v>0.53782099999999999</v>
      </c>
      <c r="O15" s="9">
        <v>0.83718599999999999</v>
      </c>
      <c r="P15" s="9">
        <v>0.56320300000000001</v>
      </c>
      <c r="Q15" s="9">
        <v>47.592998000000001</v>
      </c>
      <c r="R15" s="7" t="s">
        <v>98</v>
      </c>
    </row>
    <row r="16" spans="1:18" x14ac:dyDescent="0.25">
      <c r="A16" s="7">
        <v>16</v>
      </c>
      <c r="B16" s="7" t="s">
        <v>240</v>
      </c>
      <c r="C16" s="7" t="s">
        <v>196</v>
      </c>
      <c r="D16" s="8">
        <v>744.76000899999997</v>
      </c>
      <c r="E16" s="9">
        <v>2.3735119999999998</v>
      </c>
      <c r="F16" s="9">
        <v>1.7381850000000001</v>
      </c>
      <c r="G16" s="9">
        <v>0.40102100000000002</v>
      </c>
      <c r="H16" s="9">
        <v>0.68696100000000004</v>
      </c>
      <c r="I16" s="9">
        <v>0.626749</v>
      </c>
      <c r="J16" s="9">
        <v>0.658779</v>
      </c>
      <c r="K16" s="9">
        <v>0.23346</v>
      </c>
      <c r="L16" s="9">
        <v>0.47328900000000002</v>
      </c>
      <c r="M16" s="9">
        <v>0.47218599999999999</v>
      </c>
      <c r="N16" s="9">
        <v>0.55924799999999997</v>
      </c>
      <c r="O16" s="9">
        <v>0.84602699999999997</v>
      </c>
      <c r="P16" s="9">
        <v>0.53549100000000005</v>
      </c>
      <c r="Q16" s="9">
        <v>44.033000000000001</v>
      </c>
      <c r="R16" s="7" t="s">
        <v>98</v>
      </c>
    </row>
    <row r="17" spans="1:18" x14ac:dyDescent="0.25">
      <c r="A17" s="7">
        <v>26</v>
      </c>
      <c r="B17" s="7" t="s">
        <v>241</v>
      </c>
      <c r="C17" s="7" t="s">
        <v>197</v>
      </c>
      <c r="D17" s="8">
        <v>743.28002900000001</v>
      </c>
      <c r="E17" s="9">
        <v>2.2096719999999999</v>
      </c>
      <c r="F17" s="9">
        <v>1.597118</v>
      </c>
      <c r="G17" s="9">
        <v>0.39008599999999999</v>
      </c>
      <c r="H17" s="9">
        <v>0.63239100000000004</v>
      </c>
      <c r="I17" s="9">
        <v>0.58091099999999996</v>
      </c>
      <c r="J17" s="9">
        <v>0.60628300000000002</v>
      </c>
      <c r="K17" s="9">
        <v>0.23317599999999999</v>
      </c>
      <c r="L17" s="9">
        <v>0.42694900000000002</v>
      </c>
      <c r="M17" s="9">
        <v>0.42539900000000003</v>
      </c>
      <c r="N17" s="9">
        <v>0.51159200000000005</v>
      </c>
      <c r="O17" s="9">
        <v>0.78234599999999999</v>
      </c>
      <c r="P17" s="9">
        <v>0.49502699999999999</v>
      </c>
      <c r="Q17" s="9">
        <v>30.899999000000001</v>
      </c>
      <c r="R17" s="7" t="s">
        <v>98</v>
      </c>
    </row>
    <row r="18" spans="1:18" hidden="1" x14ac:dyDescent="0.25">
      <c r="A18" s="7">
        <v>12</v>
      </c>
      <c r="B18" s="7" t="s">
        <v>242</v>
      </c>
      <c r="C18" s="7" t="s">
        <v>198</v>
      </c>
      <c r="D18" s="8">
        <v>743.78997800000002</v>
      </c>
      <c r="E18" s="9">
        <v>2.1441400000000002</v>
      </c>
      <c r="F18" s="9">
        <v>1.5517879999999999</v>
      </c>
      <c r="G18" s="9">
        <v>0.33660899999999999</v>
      </c>
      <c r="H18" s="9">
        <v>0.60934100000000002</v>
      </c>
      <c r="I18" s="9">
        <v>0.58496300000000001</v>
      </c>
      <c r="J18" s="9">
        <v>0.61322500000000002</v>
      </c>
      <c r="K18" s="9">
        <v>0.19910600000000001</v>
      </c>
      <c r="L18" s="9">
        <v>0.40375499999999998</v>
      </c>
      <c r="M18" s="9">
        <v>0.43237500000000001</v>
      </c>
      <c r="N18" s="9">
        <v>0.51654999999999995</v>
      </c>
      <c r="O18" s="9">
        <v>0.72867199999999999</v>
      </c>
      <c r="P18" s="9">
        <v>0.44054399999999999</v>
      </c>
      <c r="Q18" s="9">
        <v>38.533000000000001</v>
      </c>
      <c r="R18" s="7" t="s">
        <v>98</v>
      </c>
    </row>
    <row r="19" spans="1:18" x14ac:dyDescent="0.25">
      <c r="A19" s="7">
        <v>29</v>
      </c>
      <c r="B19" s="7" t="s">
        <v>242</v>
      </c>
      <c r="C19" s="7" t="s">
        <v>199</v>
      </c>
      <c r="D19" s="8">
        <v>741.05999699999995</v>
      </c>
      <c r="E19" s="9">
        <v>2.3029120000000001</v>
      </c>
      <c r="F19" s="9">
        <v>1.6609430000000001</v>
      </c>
      <c r="G19" s="9">
        <v>0.41011999999999998</v>
      </c>
      <c r="H19" s="9">
        <v>0.68410599999999999</v>
      </c>
      <c r="I19" s="9">
        <v>0.60829800000000001</v>
      </c>
      <c r="J19" s="9">
        <v>0.600387</v>
      </c>
      <c r="K19" s="9">
        <v>0.240317</v>
      </c>
      <c r="L19" s="9">
        <v>0.47106999999999999</v>
      </c>
      <c r="M19" s="9">
        <v>0.45102799999999998</v>
      </c>
      <c r="N19" s="9">
        <v>0.49852600000000002</v>
      </c>
      <c r="O19" s="9">
        <v>0.85372300000000001</v>
      </c>
      <c r="P19" s="9">
        <v>0.54965699999999995</v>
      </c>
      <c r="Q19" s="9">
        <v>36.812998999999998</v>
      </c>
      <c r="R19" s="7" t="s">
        <v>98</v>
      </c>
    </row>
    <row r="20" spans="1:18" x14ac:dyDescent="0.25">
      <c r="A20" s="7">
        <v>18</v>
      </c>
      <c r="B20" s="7" t="s">
        <v>243</v>
      </c>
      <c r="C20" s="7" t="s">
        <v>200</v>
      </c>
      <c r="D20" s="8">
        <v>744.21996999999999</v>
      </c>
      <c r="E20" s="9">
        <v>2.2928229999999998</v>
      </c>
      <c r="F20" s="9">
        <v>1.638601</v>
      </c>
      <c r="G20" s="9">
        <v>0.41613499999999998</v>
      </c>
      <c r="H20" s="9">
        <v>0.69068499999999999</v>
      </c>
      <c r="I20" s="9">
        <v>0.61184400000000005</v>
      </c>
      <c r="J20" s="9">
        <v>0.57415700000000003</v>
      </c>
      <c r="K20" s="9">
        <v>0.23918700000000001</v>
      </c>
      <c r="L20" s="9">
        <v>0.47597600000000001</v>
      </c>
      <c r="M20" s="9">
        <v>0.45250899999999999</v>
      </c>
      <c r="N20" s="9">
        <v>0.47092699999999998</v>
      </c>
      <c r="O20" s="9">
        <v>0.84831299999999998</v>
      </c>
      <c r="P20" s="9">
        <v>0.54158499999999998</v>
      </c>
      <c r="Q20" s="9">
        <v>35.959999000000003</v>
      </c>
      <c r="R20" s="7" t="s">
        <v>98</v>
      </c>
    </row>
    <row r="21" spans="1:18" x14ac:dyDescent="0.25">
      <c r="A21" s="7">
        <v>17</v>
      </c>
      <c r="B21" s="7" t="s">
        <v>244</v>
      </c>
      <c r="C21" s="7" t="s">
        <v>201</v>
      </c>
      <c r="D21" s="8">
        <v>743.78997800000002</v>
      </c>
      <c r="E21" s="9">
        <v>2.3559589999999999</v>
      </c>
      <c r="F21" s="9">
        <v>1.7012259999999999</v>
      </c>
      <c r="G21" s="9">
        <v>0.410889</v>
      </c>
      <c r="H21" s="9">
        <v>0.68884400000000001</v>
      </c>
      <c r="I21" s="9">
        <v>0.62522200000000006</v>
      </c>
      <c r="J21" s="9">
        <v>0.63100199999999995</v>
      </c>
      <c r="K21" s="9">
        <v>0.235542</v>
      </c>
      <c r="L21" s="9">
        <v>0.47295100000000001</v>
      </c>
      <c r="M21" s="9">
        <v>0.466617</v>
      </c>
      <c r="N21" s="9">
        <v>0.526115</v>
      </c>
      <c r="O21" s="9">
        <v>0.849908</v>
      </c>
      <c r="P21" s="9">
        <v>0.55141300000000004</v>
      </c>
      <c r="Q21" s="9">
        <v>43.650001000000003</v>
      </c>
      <c r="R21" s="7" t="s">
        <v>98</v>
      </c>
    </row>
    <row r="22" spans="1:18" x14ac:dyDescent="0.25">
      <c r="A22" s="7">
        <v>3</v>
      </c>
      <c r="B22" s="7" t="s">
        <v>245</v>
      </c>
      <c r="C22" s="7" t="s">
        <v>202</v>
      </c>
      <c r="D22" s="8">
        <v>742.05999699999995</v>
      </c>
      <c r="E22" s="9">
        <v>2.3382369999999999</v>
      </c>
      <c r="F22" s="9">
        <v>1.7421260000000001</v>
      </c>
      <c r="G22" s="9">
        <v>0.36513000000000001</v>
      </c>
      <c r="H22" s="9">
        <v>0.67995799999999995</v>
      </c>
      <c r="I22" s="9">
        <v>0.62820399999999998</v>
      </c>
      <c r="J22" s="9">
        <v>0.66494299999999995</v>
      </c>
      <c r="K22" s="9">
        <v>0.21575</v>
      </c>
      <c r="L22" s="9">
        <v>0.469999</v>
      </c>
      <c r="M22" s="9">
        <v>0.48265400000000003</v>
      </c>
      <c r="N22" s="9">
        <v>0.57372199999999995</v>
      </c>
      <c r="O22" s="9">
        <v>0.84238500000000005</v>
      </c>
      <c r="P22" s="9">
        <v>0.54202799999999995</v>
      </c>
      <c r="Q22" s="9">
        <v>43.227001000000001</v>
      </c>
      <c r="R22" s="7" t="s">
        <v>98</v>
      </c>
    </row>
    <row r="23" spans="1:18" x14ac:dyDescent="0.25">
      <c r="A23" s="7">
        <v>9</v>
      </c>
      <c r="B23" s="7" t="s">
        <v>246</v>
      </c>
      <c r="C23" s="7" t="s">
        <v>203</v>
      </c>
      <c r="D23" s="8">
        <v>742.84002599999997</v>
      </c>
      <c r="E23" s="9">
        <v>2.3659430000000001</v>
      </c>
      <c r="F23" s="9">
        <v>1.772478</v>
      </c>
      <c r="G23" s="9">
        <v>0.38963100000000001</v>
      </c>
      <c r="H23" s="9">
        <v>0.70294999999999996</v>
      </c>
      <c r="I23" s="9">
        <v>0.62186699999999995</v>
      </c>
      <c r="J23" s="9">
        <v>0.65149299999999999</v>
      </c>
      <c r="K23" s="9">
        <v>0.230819</v>
      </c>
      <c r="L23" s="9">
        <v>0.50423600000000002</v>
      </c>
      <c r="M23" s="9">
        <v>0.478574</v>
      </c>
      <c r="N23" s="9">
        <v>0.55884699999999998</v>
      </c>
      <c r="O23" s="9">
        <v>0.83214999999999995</v>
      </c>
      <c r="P23" s="9">
        <v>0.55042400000000002</v>
      </c>
      <c r="Q23" s="9">
        <v>42.803001000000002</v>
      </c>
      <c r="R23" s="7" t="s">
        <v>98</v>
      </c>
    </row>
    <row r="24" spans="1:18" x14ac:dyDescent="0.25">
      <c r="A24" s="7">
        <v>20</v>
      </c>
      <c r="B24" s="7" t="s">
        <v>247</v>
      </c>
      <c r="C24" s="7" t="s">
        <v>204</v>
      </c>
      <c r="D24" s="8">
        <v>742.84002599999997</v>
      </c>
      <c r="E24" s="9">
        <v>2.452175</v>
      </c>
      <c r="F24" s="9">
        <v>1.7992459999999999</v>
      </c>
      <c r="G24" s="9">
        <v>0.44754500000000003</v>
      </c>
      <c r="H24" s="9">
        <v>0.71016699999999999</v>
      </c>
      <c r="I24" s="9">
        <v>0.62893100000000002</v>
      </c>
      <c r="J24" s="9">
        <v>0.66553099999999998</v>
      </c>
      <c r="K24" s="9">
        <v>0.26249600000000001</v>
      </c>
      <c r="L24" s="9">
        <v>0.50183999999999995</v>
      </c>
      <c r="M24" s="9">
        <v>0.472188</v>
      </c>
      <c r="N24" s="9">
        <v>0.56272</v>
      </c>
      <c r="O24" s="9">
        <v>0.88659500000000002</v>
      </c>
      <c r="P24" s="9">
        <v>0.59278299999999995</v>
      </c>
      <c r="Q24" s="9">
        <v>49.743000000000002</v>
      </c>
      <c r="R24" s="7" t="s">
        <v>98</v>
      </c>
    </row>
    <row r="25" spans="1:18" x14ac:dyDescent="0.25">
      <c r="A25" s="7">
        <v>31</v>
      </c>
      <c r="B25" s="7" t="s">
        <v>248</v>
      </c>
      <c r="C25" s="7" t="s">
        <v>205</v>
      </c>
      <c r="D25" s="8">
        <v>744.15997300000004</v>
      </c>
      <c r="E25" s="9">
        <v>2.2613919999999998</v>
      </c>
      <c r="F25" s="9">
        <v>1.657716</v>
      </c>
      <c r="G25" s="9">
        <v>0.39319399999999999</v>
      </c>
      <c r="H25" s="9">
        <v>0.65159699999999998</v>
      </c>
      <c r="I25" s="9">
        <v>0.58126500000000003</v>
      </c>
      <c r="J25" s="9">
        <v>0.63533499999999998</v>
      </c>
      <c r="K25" s="9">
        <v>0.236622</v>
      </c>
      <c r="L25" s="9">
        <v>0.43886199999999997</v>
      </c>
      <c r="M25" s="9">
        <v>0.438919</v>
      </c>
      <c r="N25" s="9">
        <v>0.54331099999999999</v>
      </c>
      <c r="O25" s="9">
        <v>0.81818100000000005</v>
      </c>
      <c r="P25" s="9">
        <v>0.51893100000000003</v>
      </c>
      <c r="Q25" s="9">
        <v>38.233001000000002</v>
      </c>
      <c r="R25" s="7" t="s">
        <v>98</v>
      </c>
    </row>
    <row r="26" spans="1:18" x14ac:dyDescent="0.25">
      <c r="A26" s="7">
        <v>33</v>
      </c>
      <c r="B26" s="7" t="s">
        <v>249</v>
      </c>
      <c r="C26" s="7" t="s">
        <v>206</v>
      </c>
      <c r="D26" s="8">
        <v>740.61999500000002</v>
      </c>
      <c r="E26" s="9">
        <v>2.344563</v>
      </c>
      <c r="F26" s="9">
        <v>1.711605</v>
      </c>
      <c r="G26" s="9">
        <v>0.41661799999999999</v>
      </c>
      <c r="H26" s="9">
        <v>0.68533699999999997</v>
      </c>
      <c r="I26" s="9">
        <v>0.60085999999999995</v>
      </c>
      <c r="J26" s="9">
        <v>0.64174699999999996</v>
      </c>
      <c r="K26" s="9">
        <v>0.24088599999999999</v>
      </c>
      <c r="L26" s="9">
        <v>0.47737400000000002</v>
      </c>
      <c r="M26" s="9">
        <v>0.45167000000000002</v>
      </c>
      <c r="N26" s="9">
        <v>0.54167299999999996</v>
      </c>
      <c r="O26" s="9">
        <v>0.86146699999999998</v>
      </c>
      <c r="P26" s="9">
        <v>0.56608199999999997</v>
      </c>
      <c r="Q26" s="9">
        <v>48.740000999999999</v>
      </c>
      <c r="R26" s="7" t="s">
        <v>98</v>
      </c>
    </row>
    <row r="27" spans="1:18" x14ac:dyDescent="0.25">
      <c r="A27" s="7">
        <v>35</v>
      </c>
      <c r="B27" s="7" t="s">
        <v>250</v>
      </c>
      <c r="C27" s="7" t="s">
        <v>207</v>
      </c>
      <c r="D27" s="8">
        <v>741.47997999999995</v>
      </c>
      <c r="E27" s="9">
        <v>2.2076739999999999</v>
      </c>
      <c r="F27" s="9">
        <v>1.597353</v>
      </c>
      <c r="G27" s="9">
        <v>0.35446299999999997</v>
      </c>
      <c r="H27" s="9">
        <v>0.63193900000000003</v>
      </c>
      <c r="I27" s="9">
        <v>0.58748100000000003</v>
      </c>
      <c r="J27" s="9">
        <v>0.63378900000000005</v>
      </c>
      <c r="K27" s="9">
        <v>0.206205</v>
      </c>
      <c r="L27" s="9">
        <v>0.41953099999999999</v>
      </c>
      <c r="M27" s="9">
        <v>0.43623200000000001</v>
      </c>
      <c r="N27" s="9">
        <v>0.53538399999999997</v>
      </c>
      <c r="O27" s="9">
        <v>0.80637599999999998</v>
      </c>
      <c r="P27" s="9">
        <v>0.49384600000000001</v>
      </c>
      <c r="Q27" s="9">
        <v>41.299999</v>
      </c>
      <c r="R27" s="7" t="s">
        <v>98</v>
      </c>
    </row>
    <row r="28" spans="1:18" x14ac:dyDescent="0.25">
      <c r="A28" s="7">
        <v>36</v>
      </c>
      <c r="B28" s="7" t="s">
        <v>251</v>
      </c>
      <c r="C28" s="7" t="s">
        <v>208</v>
      </c>
      <c r="D28" s="8">
        <v>740.65997300000004</v>
      </c>
      <c r="E28" s="9">
        <v>2.1830630000000002</v>
      </c>
      <c r="F28" s="9">
        <v>1.593221</v>
      </c>
      <c r="G28" s="9">
        <v>0.32514199999999999</v>
      </c>
      <c r="H28" s="9">
        <v>0.62679300000000004</v>
      </c>
      <c r="I28" s="9">
        <v>0.592472</v>
      </c>
      <c r="J28" s="9">
        <v>0.63865499999999997</v>
      </c>
      <c r="K28" s="9">
        <v>0.19174099999999999</v>
      </c>
      <c r="L28" s="9">
        <v>0.41548299999999999</v>
      </c>
      <c r="M28" s="9">
        <v>0.44364999999999999</v>
      </c>
      <c r="N28" s="9">
        <v>0.54234499999999997</v>
      </c>
      <c r="O28" s="9">
        <v>0.76025399999999999</v>
      </c>
      <c r="P28" s="9">
        <v>0.46655600000000003</v>
      </c>
      <c r="Q28" s="9">
        <v>45.283000000000001</v>
      </c>
      <c r="R28" s="7" t="s">
        <v>98</v>
      </c>
    </row>
    <row r="29" spans="1:18" ht="15" hidden="1" customHeight="1" x14ac:dyDescent="0.25">
      <c r="A29" s="7">
        <v>37</v>
      </c>
      <c r="B29" s="7" t="s">
        <v>252</v>
      </c>
      <c r="C29" s="7" t="s">
        <v>209</v>
      </c>
      <c r="D29" s="8">
        <v>738.51000899999997</v>
      </c>
      <c r="E29" s="9">
        <v>2.0599799999999999</v>
      </c>
      <c r="F29" s="9">
        <v>1.477177</v>
      </c>
      <c r="G29" s="9">
        <v>0.32350699999999999</v>
      </c>
      <c r="H29" s="9">
        <v>0.575295</v>
      </c>
      <c r="I29" s="9">
        <v>0.56267999999999996</v>
      </c>
      <c r="J29" s="9">
        <v>0.59849600000000003</v>
      </c>
      <c r="K29" s="9">
        <v>0.18896499999999999</v>
      </c>
      <c r="L29" s="9">
        <v>0.37291299999999999</v>
      </c>
      <c r="M29" s="9">
        <v>0.41187200000000002</v>
      </c>
      <c r="N29" s="9">
        <v>0.50342600000000004</v>
      </c>
      <c r="O29" s="9">
        <v>0.674898</v>
      </c>
      <c r="P29" s="9">
        <v>0.39498699999999998</v>
      </c>
      <c r="Q29" s="9">
        <v>39.029997999999999</v>
      </c>
      <c r="R29" s="7" t="s">
        <v>98</v>
      </c>
    </row>
    <row r="30" spans="1:18" x14ac:dyDescent="0.25">
      <c r="A30" s="7">
        <v>38</v>
      </c>
      <c r="B30" s="7" t="s">
        <v>253</v>
      </c>
      <c r="C30" s="7" t="s">
        <v>210</v>
      </c>
      <c r="D30" s="8">
        <v>741.51000899999997</v>
      </c>
      <c r="E30" s="9">
        <v>2.24152</v>
      </c>
      <c r="F30" s="9">
        <v>1.6546369999999999</v>
      </c>
      <c r="G30" s="9">
        <v>0.34844399999999998</v>
      </c>
      <c r="H30" s="9">
        <v>0.64747399999999999</v>
      </c>
      <c r="I30" s="9">
        <v>0.60214800000000002</v>
      </c>
      <c r="J30" s="9">
        <v>0.64345300000000005</v>
      </c>
      <c r="K30" s="9">
        <v>0.20578299999999999</v>
      </c>
      <c r="L30" s="9">
        <v>0.43954100000000002</v>
      </c>
      <c r="M30" s="9">
        <v>0.45614399999999999</v>
      </c>
      <c r="N30" s="9">
        <v>0.55316699999999996</v>
      </c>
      <c r="O30" s="9">
        <v>0.80094200000000004</v>
      </c>
      <c r="P30" s="9">
        <v>0.50348499999999996</v>
      </c>
      <c r="Q30" s="9">
        <v>34.200000000000003</v>
      </c>
      <c r="R30" s="7" t="s">
        <v>98</v>
      </c>
    </row>
    <row r="31" spans="1:18" x14ac:dyDescent="0.25">
      <c r="A31" s="7">
        <v>39</v>
      </c>
      <c r="B31" s="7" t="s">
        <v>254</v>
      </c>
      <c r="C31" s="7" t="s">
        <v>211</v>
      </c>
      <c r="D31" s="8">
        <v>743.03002900000001</v>
      </c>
      <c r="E31" s="9">
        <v>2.2402009999999999</v>
      </c>
      <c r="F31" s="9">
        <v>1.6817709999999999</v>
      </c>
      <c r="G31" s="9">
        <v>0.35711199999999999</v>
      </c>
      <c r="H31" s="9">
        <v>0.66169100000000003</v>
      </c>
      <c r="I31" s="9">
        <v>0.60131999999999997</v>
      </c>
      <c r="J31" s="9">
        <v>0.62007500000000004</v>
      </c>
      <c r="K31" s="9">
        <v>0.21416199999999999</v>
      </c>
      <c r="L31" s="9">
        <v>0.46356700000000001</v>
      </c>
      <c r="M31" s="9">
        <v>0.46542299999999998</v>
      </c>
      <c r="N31" s="9">
        <v>0.53861800000000004</v>
      </c>
      <c r="O31" s="9">
        <v>0.81490099999999999</v>
      </c>
      <c r="P31" s="9">
        <v>0.52980099999999997</v>
      </c>
      <c r="Q31" s="9">
        <v>40.053001000000002</v>
      </c>
      <c r="R31" s="7" t="s">
        <v>98</v>
      </c>
    </row>
    <row r="32" spans="1:18" x14ac:dyDescent="0.25">
      <c r="A32" s="7">
        <v>40</v>
      </c>
      <c r="B32" s="7" t="s">
        <v>255</v>
      </c>
      <c r="C32" s="7" t="s">
        <v>212</v>
      </c>
      <c r="D32" s="8">
        <v>744.60998500000005</v>
      </c>
      <c r="E32" s="9">
        <v>2.250337</v>
      </c>
      <c r="F32" s="9">
        <v>1.650053</v>
      </c>
      <c r="G32" s="9">
        <v>0.34365499999999999</v>
      </c>
      <c r="H32" s="9">
        <v>0.64860700000000004</v>
      </c>
      <c r="I32" s="9">
        <v>0.61132600000000004</v>
      </c>
      <c r="J32" s="9">
        <v>0.64674799999999999</v>
      </c>
      <c r="K32" s="9">
        <v>0.20030300000000001</v>
      </c>
      <c r="L32" s="9">
        <v>0.43492700000000001</v>
      </c>
      <c r="M32" s="9">
        <v>0.461428</v>
      </c>
      <c r="N32" s="9">
        <v>0.55339400000000005</v>
      </c>
      <c r="O32" s="9">
        <v>0.80452800000000002</v>
      </c>
      <c r="P32" s="9">
        <v>0.49599399999999999</v>
      </c>
      <c r="Q32" s="9">
        <v>37.533000000000001</v>
      </c>
      <c r="R32" s="7" t="s">
        <v>98</v>
      </c>
    </row>
    <row r="33" spans="1:18" x14ac:dyDescent="0.25">
      <c r="A33" s="7">
        <v>41</v>
      </c>
      <c r="B33" s="7" t="s">
        <v>256</v>
      </c>
      <c r="C33" s="7" t="s">
        <v>213</v>
      </c>
      <c r="D33" s="8">
        <v>745.95001200000002</v>
      </c>
      <c r="E33" s="9">
        <v>2.170506</v>
      </c>
      <c r="F33" s="9">
        <v>1.5476259999999999</v>
      </c>
      <c r="G33" s="9">
        <v>0.34494900000000001</v>
      </c>
      <c r="H33" s="9">
        <v>0.61532399999999998</v>
      </c>
      <c r="I33" s="9">
        <v>0.58821500000000004</v>
      </c>
      <c r="J33" s="9">
        <v>0.62201700000000004</v>
      </c>
      <c r="K33" s="9">
        <v>0.196632</v>
      </c>
      <c r="L33" s="9">
        <v>0.39983400000000002</v>
      </c>
      <c r="M33" s="9">
        <v>0.43182700000000002</v>
      </c>
      <c r="N33" s="9">
        <v>0.51933099999999999</v>
      </c>
      <c r="O33" s="9">
        <v>0.80261899999999997</v>
      </c>
      <c r="P33" s="9">
        <v>0.477182</v>
      </c>
      <c r="Q33" s="9">
        <v>29.809999000000001</v>
      </c>
      <c r="R33" s="7" t="s">
        <v>98</v>
      </c>
    </row>
    <row r="34" spans="1:18" x14ac:dyDescent="0.25">
      <c r="A34" s="7">
        <v>42</v>
      </c>
      <c r="B34" s="7" t="s">
        <v>257</v>
      </c>
      <c r="C34" s="7" t="s">
        <v>214</v>
      </c>
      <c r="D34" s="8">
        <v>750.15997300000004</v>
      </c>
      <c r="E34" s="9">
        <v>2.2305790000000001</v>
      </c>
      <c r="F34" s="9">
        <v>1.599691</v>
      </c>
      <c r="G34" s="9">
        <v>0.37326799999999999</v>
      </c>
      <c r="H34" s="9">
        <v>0.63888599999999995</v>
      </c>
      <c r="I34" s="9">
        <v>0.59298700000000004</v>
      </c>
      <c r="J34" s="9">
        <v>0.62543700000000002</v>
      </c>
      <c r="K34" s="9">
        <v>0.21449699999999999</v>
      </c>
      <c r="L34" s="9">
        <v>0.42294900000000002</v>
      </c>
      <c r="M34" s="9">
        <v>0.43683699999999998</v>
      </c>
      <c r="N34" s="9">
        <v>0.52540699999999996</v>
      </c>
      <c r="O34" s="9">
        <v>0.800593</v>
      </c>
      <c r="P34" s="9">
        <v>0.483512</v>
      </c>
      <c r="Q34" s="9">
        <v>34.666998999999997</v>
      </c>
      <c r="R34" s="7" t="s">
        <v>98</v>
      </c>
    </row>
    <row r="35" spans="1:18" ht="15" hidden="1" customHeight="1" x14ac:dyDescent="0.25">
      <c r="A35" s="7">
        <v>43</v>
      </c>
      <c r="B35" s="7" t="s">
        <v>258</v>
      </c>
      <c r="C35" s="7" t="s">
        <v>215</v>
      </c>
      <c r="D35" s="8">
        <v>744.46002099999998</v>
      </c>
      <c r="E35" s="9">
        <v>2.333485</v>
      </c>
      <c r="F35" s="9">
        <v>1.685046</v>
      </c>
      <c r="G35" s="9">
        <v>0.39985399999999999</v>
      </c>
      <c r="H35" s="9">
        <v>0.67457299999999998</v>
      </c>
      <c r="I35" s="9">
        <v>0.60842099999999999</v>
      </c>
      <c r="J35" s="9">
        <v>0.65063499999999996</v>
      </c>
      <c r="K35" s="9">
        <v>0.22606699999999999</v>
      </c>
      <c r="L35" s="9">
        <v>0.45883400000000002</v>
      </c>
      <c r="M35" s="9">
        <v>0.45266400000000001</v>
      </c>
      <c r="N35" s="9">
        <v>0.547481</v>
      </c>
      <c r="O35" s="9">
        <v>0.87993699999999997</v>
      </c>
      <c r="P35" s="9">
        <v>0.57402799999999998</v>
      </c>
      <c r="Q35" s="9">
        <v>37.86</v>
      </c>
      <c r="R35" s="7" t="s">
        <v>98</v>
      </c>
    </row>
    <row r="36" spans="1:18" x14ac:dyDescent="0.25">
      <c r="A36" s="7">
        <v>44</v>
      </c>
      <c r="B36" s="7" t="s">
        <v>259</v>
      </c>
      <c r="C36" s="7" t="s">
        <v>216</v>
      </c>
      <c r="D36" s="8">
        <v>743.169982</v>
      </c>
      <c r="E36" s="9">
        <v>2.3794249999999999</v>
      </c>
      <c r="F36" s="9">
        <v>1.7379020000000001</v>
      </c>
      <c r="G36" s="9">
        <v>0.42083799999999999</v>
      </c>
      <c r="H36" s="9">
        <v>0.69320800000000005</v>
      </c>
      <c r="I36" s="9">
        <v>0.61350199999999999</v>
      </c>
      <c r="J36" s="9">
        <v>0.65187499999999998</v>
      </c>
      <c r="K36" s="9">
        <v>0.24388799999999999</v>
      </c>
      <c r="L36" s="9">
        <v>0.48093000000000002</v>
      </c>
      <c r="M36" s="9">
        <v>0.46097100000000002</v>
      </c>
      <c r="N36" s="9">
        <v>0.55211200000000005</v>
      </c>
      <c r="O36" s="9">
        <v>0.861375</v>
      </c>
      <c r="P36" s="9">
        <v>0.55626399999999998</v>
      </c>
      <c r="Q36" s="9">
        <v>50.266998000000001</v>
      </c>
      <c r="R36" s="7" t="s">
        <v>98</v>
      </c>
    </row>
    <row r="37" spans="1:18" x14ac:dyDescent="0.25">
      <c r="A37" s="7">
        <v>45</v>
      </c>
      <c r="B37" s="7" t="s">
        <v>260</v>
      </c>
      <c r="C37" s="7" t="s">
        <v>217</v>
      </c>
      <c r="D37" s="8">
        <v>744.42999199999997</v>
      </c>
      <c r="E37" s="9">
        <v>2.2733650000000001</v>
      </c>
      <c r="F37" s="9">
        <v>1.643804</v>
      </c>
      <c r="G37" s="9">
        <v>0.39280999999999999</v>
      </c>
      <c r="H37" s="9">
        <v>0.64929400000000004</v>
      </c>
      <c r="I37" s="9">
        <v>0.59223800000000004</v>
      </c>
      <c r="J37" s="9">
        <v>0.63902199999999998</v>
      </c>
      <c r="K37" s="9">
        <v>0.23038400000000001</v>
      </c>
      <c r="L37" s="9">
        <v>0.433475</v>
      </c>
      <c r="M37" s="9">
        <v>0.43951000000000001</v>
      </c>
      <c r="N37" s="9">
        <v>0.54043399999999997</v>
      </c>
      <c r="O37" s="9">
        <v>0.82672500000000004</v>
      </c>
      <c r="P37" s="9">
        <v>0.50237900000000002</v>
      </c>
      <c r="Q37" s="9">
        <v>38.159998999999999</v>
      </c>
      <c r="R37" s="7" t="s">
        <v>98</v>
      </c>
    </row>
    <row r="38" spans="1:18" x14ac:dyDescent="0.25">
      <c r="A38" s="7">
        <v>46</v>
      </c>
      <c r="B38" s="7" t="s">
        <v>261</v>
      </c>
      <c r="C38" s="7" t="s">
        <v>218</v>
      </c>
      <c r="D38" s="8">
        <v>745.09002599999997</v>
      </c>
      <c r="E38" s="9">
        <v>2.2887689999999998</v>
      </c>
      <c r="F38" s="9">
        <v>1.6610119999999999</v>
      </c>
      <c r="G38" s="9">
        <v>0.40686099999999997</v>
      </c>
      <c r="H38" s="9">
        <v>0.65006900000000001</v>
      </c>
      <c r="I38" s="9">
        <v>0.59075999999999995</v>
      </c>
      <c r="J38" s="9">
        <v>0.64107800000000004</v>
      </c>
      <c r="K38" s="9">
        <v>0.240561</v>
      </c>
      <c r="L38" s="9">
        <v>0.43390899999999999</v>
      </c>
      <c r="M38" s="9">
        <v>0.441353</v>
      </c>
      <c r="N38" s="9">
        <v>0.54518800000000001</v>
      </c>
      <c r="O38" s="9">
        <v>0.834287</v>
      </c>
      <c r="P38" s="9">
        <v>0.52964500000000003</v>
      </c>
      <c r="Q38" s="9">
        <v>39.840000000000003</v>
      </c>
      <c r="R38" s="7" t="s">
        <v>98</v>
      </c>
    </row>
    <row r="39" spans="1:18" x14ac:dyDescent="0.25">
      <c r="A39" s="7">
        <v>48</v>
      </c>
      <c r="B39" s="7" t="s">
        <v>262</v>
      </c>
      <c r="C39" s="7" t="s">
        <v>219</v>
      </c>
      <c r="D39" s="8">
        <v>743.54998699999999</v>
      </c>
      <c r="E39" s="9">
        <v>2.3576769999999998</v>
      </c>
      <c r="F39" s="9">
        <v>1.712043</v>
      </c>
      <c r="G39" s="9">
        <v>0.399702</v>
      </c>
      <c r="H39" s="9">
        <v>0.67493899999999996</v>
      </c>
      <c r="I39" s="9">
        <v>0.62029400000000001</v>
      </c>
      <c r="J39" s="9">
        <v>0.66274</v>
      </c>
      <c r="K39" s="9">
        <v>0.22917499999999999</v>
      </c>
      <c r="L39" s="9">
        <v>0.45772499999999999</v>
      </c>
      <c r="M39" s="9">
        <v>0.464223</v>
      </c>
      <c r="N39" s="9">
        <v>0.56091899999999995</v>
      </c>
      <c r="O39" s="9">
        <v>0.86296799999999996</v>
      </c>
      <c r="P39" s="9">
        <v>0.548628</v>
      </c>
      <c r="Q39" s="9">
        <v>62.666998999999997</v>
      </c>
      <c r="R39" s="7" t="s">
        <v>98</v>
      </c>
    </row>
    <row r="40" spans="1:18" x14ac:dyDescent="0.25">
      <c r="A40" s="7">
        <v>50</v>
      </c>
      <c r="B40" s="7" t="s">
        <v>263</v>
      </c>
      <c r="C40" s="7" t="s">
        <v>220</v>
      </c>
      <c r="D40" s="8">
        <v>741.88000399999999</v>
      </c>
      <c r="E40" s="9">
        <v>2.3017690000000002</v>
      </c>
      <c r="F40" s="9">
        <v>1.671999</v>
      </c>
      <c r="G40" s="9">
        <v>0.37179800000000002</v>
      </c>
      <c r="H40" s="9">
        <v>0.65838399999999997</v>
      </c>
      <c r="I40" s="9">
        <v>0.61723399999999995</v>
      </c>
      <c r="J40" s="9">
        <v>0.65435200000000004</v>
      </c>
      <c r="K40" s="9">
        <v>0.214422</v>
      </c>
      <c r="L40" s="9">
        <v>0.44090200000000002</v>
      </c>
      <c r="M40" s="9">
        <v>0.46202599999999999</v>
      </c>
      <c r="N40" s="9">
        <v>0.554647</v>
      </c>
      <c r="O40" s="9">
        <v>0.81782100000000002</v>
      </c>
      <c r="P40" s="9">
        <v>0.50808399999999998</v>
      </c>
      <c r="Q40" s="9">
        <v>42.387000999999998</v>
      </c>
      <c r="R40" s="7" t="s">
        <v>98</v>
      </c>
    </row>
    <row r="41" spans="1:18" x14ac:dyDescent="0.25">
      <c r="A41" s="7">
        <v>52</v>
      </c>
      <c r="B41" s="7" t="s">
        <v>264</v>
      </c>
      <c r="C41" s="7" t="s">
        <v>221</v>
      </c>
      <c r="D41" s="8">
        <v>742.52001900000005</v>
      </c>
      <c r="E41" s="9">
        <v>2.3623249999999998</v>
      </c>
      <c r="F41" s="9">
        <v>1.718002</v>
      </c>
      <c r="G41" s="9">
        <v>0.39347300000000002</v>
      </c>
      <c r="H41" s="9">
        <v>0.68098400000000003</v>
      </c>
      <c r="I41" s="9">
        <v>0.62843000000000004</v>
      </c>
      <c r="J41" s="9">
        <v>0.65943700000000005</v>
      </c>
      <c r="K41" s="9">
        <v>0.225657</v>
      </c>
      <c r="L41" s="9">
        <v>0.462926</v>
      </c>
      <c r="M41" s="9">
        <v>0.47199999999999998</v>
      </c>
      <c r="N41" s="9">
        <v>0.55741700000000005</v>
      </c>
      <c r="O41" s="9">
        <v>0.85922600000000005</v>
      </c>
      <c r="P41" s="9">
        <v>0.53653899999999999</v>
      </c>
      <c r="Q41" s="9">
        <v>39.747000999999997</v>
      </c>
      <c r="R41" s="7" t="s">
        <v>98</v>
      </c>
    </row>
    <row r="42" spans="1:18" x14ac:dyDescent="0.25">
      <c r="A42" s="7">
        <v>53</v>
      </c>
      <c r="B42" s="7" t="s">
        <v>265</v>
      </c>
      <c r="C42" s="7" t="s">
        <v>222</v>
      </c>
      <c r="D42" s="8">
        <v>742.85998500000005</v>
      </c>
      <c r="E42" s="9">
        <v>2.1853069999999999</v>
      </c>
      <c r="F42" s="9">
        <v>1.5681700000000001</v>
      </c>
      <c r="G42" s="9">
        <v>0.34600399999999998</v>
      </c>
      <c r="H42" s="9">
        <v>0.60656200000000005</v>
      </c>
      <c r="I42" s="9">
        <v>0.59548900000000005</v>
      </c>
      <c r="J42" s="9">
        <v>0.63725100000000001</v>
      </c>
      <c r="K42" s="9">
        <v>0.200041</v>
      </c>
      <c r="L42" s="9">
        <v>0.394515</v>
      </c>
      <c r="M42" s="9">
        <v>0.43698999999999999</v>
      </c>
      <c r="N42" s="9">
        <v>0.53662299999999996</v>
      </c>
      <c r="O42" s="9">
        <v>0.75414000000000003</v>
      </c>
      <c r="P42" s="9">
        <v>0.436363</v>
      </c>
      <c r="Q42" s="9">
        <v>35.966999000000001</v>
      </c>
      <c r="R42" s="7" t="s">
        <v>98</v>
      </c>
    </row>
    <row r="43" spans="1:18" x14ac:dyDescent="0.25">
      <c r="A43" s="7">
        <v>54</v>
      </c>
      <c r="B43" s="7" t="s">
        <v>266</v>
      </c>
      <c r="C43" s="7" t="s">
        <v>223</v>
      </c>
      <c r="D43" s="8">
        <v>741.27001900000005</v>
      </c>
      <c r="E43" s="9">
        <v>2.4638059999999999</v>
      </c>
      <c r="F43" s="9">
        <v>1.8033840000000001</v>
      </c>
      <c r="G43" s="9">
        <v>0.44504500000000002</v>
      </c>
      <c r="H43" s="9">
        <v>0.70969300000000002</v>
      </c>
      <c r="I43" s="9">
        <v>0.63416300000000003</v>
      </c>
      <c r="J43" s="9">
        <v>0.67490399999999995</v>
      </c>
      <c r="K43" s="9">
        <v>0.25589499999999998</v>
      </c>
      <c r="L43" s="9">
        <v>0.49634899999999998</v>
      </c>
      <c r="M43" s="9">
        <v>0.47836499999999998</v>
      </c>
      <c r="N43" s="9">
        <v>0.57277400000000001</v>
      </c>
      <c r="O43" s="9">
        <v>0.8952</v>
      </c>
      <c r="P43" s="9">
        <v>0.60369799999999996</v>
      </c>
      <c r="Q43" s="9">
        <v>56.123001000000002</v>
      </c>
      <c r="R43" s="7" t="s">
        <v>98</v>
      </c>
    </row>
    <row r="44" spans="1:18" x14ac:dyDescent="0.25">
      <c r="A44" s="7">
        <v>55</v>
      </c>
      <c r="B44" s="7" t="s">
        <v>267</v>
      </c>
      <c r="C44" s="7" t="s">
        <v>224</v>
      </c>
      <c r="D44" s="8">
        <v>740.72997999999995</v>
      </c>
      <c r="E44" s="9">
        <v>2.4003299999999999</v>
      </c>
      <c r="F44" s="9">
        <v>1.754262</v>
      </c>
      <c r="G44" s="9">
        <v>0.40772799999999998</v>
      </c>
      <c r="H44" s="9">
        <v>0.6915</v>
      </c>
      <c r="I44" s="9">
        <v>0.629131</v>
      </c>
      <c r="J44" s="9">
        <v>0.67196900000000004</v>
      </c>
      <c r="K44" s="9">
        <v>0.23575499999999999</v>
      </c>
      <c r="L44" s="9">
        <v>0.475408</v>
      </c>
      <c r="M44" s="9">
        <v>0.47317500000000001</v>
      </c>
      <c r="N44" s="9">
        <v>0.56992299999999996</v>
      </c>
      <c r="O44" s="9">
        <v>0.86896099999999998</v>
      </c>
      <c r="P44" s="9">
        <v>0.54580300000000004</v>
      </c>
      <c r="Q44" s="9">
        <v>42.279997999999999</v>
      </c>
      <c r="R44" s="7" t="s">
        <v>98</v>
      </c>
    </row>
    <row r="45" spans="1:18" x14ac:dyDescent="0.25">
      <c r="A45" s="7">
        <v>56</v>
      </c>
      <c r="B45" s="7" t="s">
        <v>268</v>
      </c>
      <c r="C45" s="7" t="s">
        <v>225</v>
      </c>
      <c r="D45" s="8">
        <v>739.330017</v>
      </c>
      <c r="E45" s="9">
        <v>2.3544330000000002</v>
      </c>
      <c r="F45" s="9">
        <v>1.72088</v>
      </c>
      <c r="G45" s="9">
        <v>0.41947000000000001</v>
      </c>
      <c r="H45" s="9">
        <v>0.67452199999999995</v>
      </c>
      <c r="I45" s="9">
        <v>0.60740000000000005</v>
      </c>
      <c r="J45" s="9">
        <v>0.65303900000000004</v>
      </c>
      <c r="K45" s="9">
        <v>0.24682100000000001</v>
      </c>
      <c r="L45" s="9">
        <v>0.46695799999999998</v>
      </c>
      <c r="M45" s="9">
        <v>0.454316</v>
      </c>
      <c r="N45" s="9">
        <v>0.552782</v>
      </c>
      <c r="O45" s="9">
        <v>0.86352799999999996</v>
      </c>
      <c r="P45" s="9">
        <v>0.55773799999999996</v>
      </c>
      <c r="Q45" s="9">
        <v>52.45</v>
      </c>
      <c r="R45" s="7" t="s">
        <v>98</v>
      </c>
    </row>
    <row r="46" spans="1:18" hidden="1" x14ac:dyDescent="0.25">
      <c r="A46" s="7">
        <v>57</v>
      </c>
      <c r="B46" s="7" t="s">
        <v>269</v>
      </c>
      <c r="C46" s="7" t="s">
        <v>226</v>
      </c>
      <c r="D46" s="8">
        <v>738.21002099999998</v>
      </c>
      <c r="E46" s="9">
        <v>2.1730499999999999</v>
      </c>
      <c r="F46" s="9">
        <v>1.601532</v>
      </c>
      <c r="G46" s="9">
        <v>0.40636899999999998</v>
      </c>
      <c r="H46" s="9">
        <v>0.61023499999999997</v>
      </c>
      <c r="I46" s="9">
        <v>0.55399299999999996</v>
      </c>
      <c r="J46" s="9">
        <v>0.60245199999999999</v>
      </c>
      <c r="K46" s="9">
        <v>0.24165200000000001</v>
      </c>
      <c r="L46" s="9">
        <v>0.4325</v>
      </c>
      <c r="M46" s="9">
        <v>0.41575200000000001</v>
      </c>
      <c r="N46" s="9">
        <v>0.51162600000000003</v>
      </c>
      <c r="O46" s="9">
        <v>0.52753799999999995</v>
      </c>
      <c r="P46" s="9">
        <v>0.343279</v>
      </c>
      <c r="Q46" s="9">
        <v>56.486998999999997</v>
      </c>
      <c r="R46" s="7" t="s">
        <v>98</v>
      </c>
    </row>
    <row r="47" spans="1:18" x14ac:dyDescent="0.25">
      <c r="A47" s="7">
        <v>58</v>
      </c>
      <c r="B47" s="7" t="s">
        <v>270</v>
      </c>
      <c r="C47" s="7" t="s">
        <v>227</v>
      </c>
      <c r="D47" s="8">
        <v>738.59002599999997</v>
      </c>
      <c r="E47" s="9">
        <v>2.4949590000000001</v>
      </c>
      <c r="F47" s="9">
        <v>1.8308279999999999</v>
      </c>
      <c r="G47" s="9">
        <v>0.46642800000000001</v>
      </c>
      <c r="H47" s="9">
        <v>0.72257499999999997</v>
      </c>
      <c r="I47" s="9">
        <v>0.63464299999999996</v>
      </c>
      <c r="J47" s="9">
        <v>0.67131200000000002</v>
      </c>
      <c r="K47" s="9">
        <v>0.26938899999999999</v>
      </c>
      <c r="L47" s="9">
        <v>0.51305999999999996</v>
      </c>
      <c r="M47" s="9">
        <v>0.47944999999999999</v>
      </c>
      <c r="N47" s="9">
        <v>0.56892699999999996</v>
      </c>
      <c r="O47" s="9">
        <v>0.89647699999999997</v>
      </c>
      <c r="P47" s="9">
        <v>0.61174099999999998</v>
      </c>
      <c r="Q47" s="9">
        <v>52.952998999999998</v>
      </c>
      <c r="R47" s="7" t="s">
        <v>98</v>
      </c>
    </row>
    <row r="48" spans="1:18" x14ac:dyDescent="0.25">
      <c r="A48" s="7">
        <v>60</v>
      </c>
      <c r="B48" s="7" t="s">
        <v>271</v>
      </c>
      <c r="C48" s="7" t="s">
        <v>228</v>
      </c>
      <c r="D48" s="8">
        <v>739.52001900000005</v>
      </c>
      <c r="E48" s="9">
        <v>2.3578000000000001</v>
      </c>
      <c r="F48" s="9">
        <v>1.7109129999999999</v>
      </c>
      <c r="G48" s="9">
        <v>0.42257699999999998</v>
      </c>
      <c r="H48" s="9">
        <v>0.67352100000000004</v>
      </c>
      <c r="I48" s="9">
        <v>0.60877800000000004</v>
      </c>
      <c r="J48" s="9">
        <v>0.65292300000000003</v>
      </c>
      <c r="K48" s="9">
        <v>0.246171</v>
      </c>
      <c r="L48" s="9">
        <v>0.45604600000000001</v>
      </c>
      <c r="M48" s="9">
        <v>0.45422400000000002</v>
      </c>
      <c r="N48" s="9">
        <v>0.55447000000000002</v>
      </c>
      <c r="O48" s="9">
        <v>0.84624299999999997</v>
      </c>
      <c r="P48" s="9">
        <v>0.51567499999999999</v>
      </c>
      <c r="Q48" s="9">
        <v>41.7</v>
      </c>
      <c r="R48" s="7" t="s">
        <v>98</v>
      </c>
    </row>
  </sheetData>
  <mergeCells count="10">
    <mergeCell ref="Q2:Q3"/>
    <mergeCell ref="R2:R3"/>
    <mergeCell ref="A2:A3"/>
    <mergeCell ref="B2:C2"/>
    <mergeCell ref="D2:D3"/>
    <mergeCell ref="F2:F3"/>
    <mergeCell ref="G2:J2"/>
    <mergeCell ref="K2:N2"/>
    <mergeCell ref="E2:E3"/>
    <mergeCell ref="O2:P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workbookViewId="0">
      <selection activeCell="C10" sqref="C10:C13"/>
    </sheetView>
  </sheetViews>
  <sheetFormatPr defaultRowHeight="15" x14ac:dyDescent="0.25"/>
  <cols>
    <col min="1" max="1" width="12.5703125" customWidth="1"/>
    <col min="2" max="2" width="6.28515625" customWidth="1"/>
  </cols>
  <sheetData>
    <row r="2" spans="1:13" x14ac:dyDescent="0.25">
      <c r="A2" s="16"/>
      <c r="B2" s="17"/>
      <c r="C2" s="18" t="s">
        <v>368</v>
      </c>
      <c r="D2" s="18" t="s">
        <v>369</v>
      </c>
      <c r="E2" s="18" t="s">
        <v>370</v>
      </c>
      <c r="F2" s="18" t="s">
        <v>371</v>
      </c>
      <c r="G2" s="18" t="s">
        <v>372</v>
      </c>
      <c r="H2" s="18" t="s">
        <v>373</v>
      </c>
      <c r="I2" s="18" t="s">
        <v>374</v>
      </c>
      <c r="J2" s="18" t="s">
        <v>375</v>
      </c>
      <c r="K2" s="18" t="s">
        <v>376</v>
      </c>
      <c r="L2" s="18" t="s">
        <v>377</v>
      </c>
      <c r="M2" s="18" t="s">
        <v>378</v>
      </c>
    </row>
    <row r="3" spans="1:13" x14ac:dyDescent="0.25">
      <c r="A3" s="16" t="s">
        <v>359</v>
      </c>
      <c r="B3" s="18" t="s">
        <v>368</v>
      </c>
      <c r="C3" s="16"/>
      <c r="D3" s="17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25">
      <c r="A4" s="16" t="s">
        <v>4</v>
      </c>
      <c r="B4" s="18" t="s">
        <v>369</v>
      </c>
      <c r="C4" s="27">
        <v>0.25940000000000002</v>
      </c>
      <c r="D4" s="23"/>
      <c r="E4" s="23"/>
      <c r="F4" s="23"/>
      <c r="G4" s="23"/>
      <c r="H4" s="23"/>
      <c r="I4" s="23"/>
      <c r="J4" s="23"/>
      <c r="K4" s="23"/>
      <c r="L4" s="23"/>
      <c r="M4" s="16"/>
    </row>
    <row r="5" spans="1:13" x14ac:dyDescent="0.25">
      <c r="A5" s="16" t="s">
        <v>5</v>
      </c>
      <c r="B5" s="18" t="s">
        <v>370</v>
      </c>
      <c r="C5" s="27">
        <v>0.28120000000000001</v>
      </c>
      <c r="D5" s="24">
        <v>0.93789999999999996</v>
      </c>
      <c r="E5" s="23"/>
      <c r="F5" s="23"/>
      <c r="G5" s="23"/>
      <c r="H5" s="23"/>
      <c r="I5" s="23"/>
      <c r="J5" s="23"/>
      <c r="K5" s="23"/>
      <c r="L5" s="23"/>
      <c r="M5" s="16"/>
    </row>
    <row r="6" spans="1:13" x14ac:dyDescent="0.25">
      <c r="A6" s="16" t="s">
        <v>360</v>
      </c>
      <c r="B6" s="18" t="s">
        <v>371</v>
      </c>
      <c r="C6" s="24">
        <v>0.18459999999999999</v>
      </c>
      <c r="D6" s="24">
        <v>0.64300000000000002</v>
      </c>
      <c r="E6" s="24">
        <v>0.51690000000000003</v>
      </c>
      <c r="F6" s="23"/>
      <c r="G6" s="23"/>
      <c r="H6" s="23"/>
      <c r="I6" s="23"/>
      <c r="J6" s="23"/>
      <c r="K6" s="23"/>
      <c r="L6" s="23"/>
      <c r="M6" s="16"/>
    </row>
    <row r="7" spans="1:13" x14ac:dyDescent="0.25">
      <c r="A7" s="16" t="s">
        <v>361</v>
      </c>
      <c r="B7" s="18" t="s">
        <v>372</v>
      </c>
      <c r="C7" s="24">
        <v>0.17419999999999999</v>
      </c>
      <c r="D7" s="24">
        <v>0.91069999999999995</v>
      </c>
      <c r="E7" s="24">
        <v>0.90349999999999997</v>
      </c>
      <c r="F7" s="24">
        <v>0.51570000000000005</v>
      </c>
      <c r="G7" s="23"/>
      <c r="H7" s="23"/>
      <c r="I7" s="23"/>
      <c r="J7" s="23"/>
      <c r="K7" s="23"/>
      <c r="L7" s="23"/>
      <c r="M7" s="16"/>
    </row>
    <row r="8" spans="1:13" x14ac:dyDescent="0.25">
      <c r="A8" s="16" t="s">
        <v>362</v>
      </c>
      <c r="B8" s="18" t="s">
        <v>373</v>
      </c>
      <c r="C8" s="24">
        <v>8.5999999999999993E-2</v>
      </c>
      <c r="D8" s="24">
        <v>0.438</v>
      </c>
      <c r="E8" s="24">
        <v>0.43559999999999999</v>
      </c>
      <c r="F8" s="24">
        <v>1.8800000000000001E-2</v>
      </c>
      <c r="G8" s="24">
        <v>0.49869999999999998</v>
      </c>
      <c r="H8" s="23"/>
      <c r="I8" s="23"/>
      <c r="J8" s="23"/>
      <c r="K8" s="23"/>
      <c r="L8" s="23"/>
      <c r="M8" s="16"/>
    </row>
    <row r="9" spans="1:13" x14ac:dyDescent="0.25">
      <c r="A9" s="16" t="s">
        <v>363</v>
      </c>
      <c r="B9" s="18" t="s">
        <v>374</v>
      </c>
      <c r="C9" s="27">
        <v>0.2291</v>
      </c>
      <c r="D9" s="24">
        <v>0.55730000000000002</v>
      </c>
      <c r="E9" s="24">
        <v>0.59109999999999996</v>
      </c>
      <c r="F9" s="24">
        <v>0.14979999999999999</v>
      </c>
      <c r="G9" s="24">
        <v>0.36349999999999999</v>
      </c>
      <c r="H9" s="24">
        <v>0.34200000000000003</v>
      </c>
      <c r="I9" s="23"/>
      <c r="J9" s="23"/>
      <c r="K9" s="23"/>
      <c r="L9" s="23"/>
      <c r="M9" s="16"/>
    </row>
    <row r="10" spans="1:13" x14ac:dyDescent="0.25">
      <c r="A10" s="16" t="s">
        <v>364</v>
      </c>
      <c r="B10" s="18" t="s">
        <v>375</v>
      </c>
      <c r="C10" s="24">
        <v>0.15989999999999999</v>
      </c>
      <c r="D10" s="24">
        <v>0.57020000000000004</v>
      </c>
      <c r="E10" s="24">
        <v>0.48370000000000002</v>
      </c>
      <c r="F10" s="24">
        <v>0.9758</v>
      </c>
      <c r="G10" s="24">
        <v>0.45729999999999998</v>
      </c>
      <c r="H10" s="24">
        <v>2.2000000000000001E-3</v>
      </c>
      <c r="I10" s="24">
        <v>0.12659999999999999</v>
      </c>
      <c r="J10" s="23"/>
      <c r="K10" s="23"/>
      <c r="L10" s="23"/>
      <c r="M10" s="16"/>
    </row>
    <row r="11" spans="1:13" x14ac:dyDescent="0.25">
      <c r="A11" s="16" t="s">
        <v>365</v>
      </c>
      <c r="B11" s="18" t="s">
        <v>376</v>
      </c>
      <c r="C11" s="27">
        <v>0.2172</v>
      </c>
      <c r="D11" s="24">
        <v>0.84109999999999996</v>
      </c>
      <c r="E11" s="24">
        <v>0.90269999999999995</v>
      </c>
      <c r="F11" s="24">
        <v>0.53359999999999996</v>
      </c>
      <c r="G11" s="24">
        <v>0.95079999999999998</v>
      </c>
      <c r="H11" s="24">
        <v>0.37430000000000002</v>
      </c>
      <c r="I11" s="24">
        <v>0.29949999999999999</v>
      </c>
      <c r="J11" s="24">
        <v>0.37780000000000002</v>
      </c>
      <c r="K11" s="23"/>
      <c r="L11" s="23"/>
      <c r="M11" s="16"/>
    </row>
    <row r="12" spans="1:13" x14ac:dyDescent="0.25">
      <c r="A12" s="16" t="s">
        <v>366</v>
      </c>
      <c r="B12" s="18" t="s">
        <v>377</v>
      </c>
      <c r="C12" s="24">
        <v>0.1091</v>
      </c>
      <c r="D12" s="24">
        <v>0.4158</v>
      </c>
      <c r="E12" s="24">
        <v>0.50370000000000004</v>
      </c>
      <c r="F12" s="24">
        <v>9.2999999999999992E-3</v>
      </c>
      <c r="G12" s="24">
        <v>0.51719999999999999</v>
      </c>
      <c r="H12" s="24">
        <v>0.91920000000000002</v>
      </c>
      <c r="I12" s="24">
        <v>0.3639</v>
      </c>
      <c r="J12" s="24">
        <v>1.1000000000000001E-3</v>
      </c>
      <c r="K12" s="24">
        <v>0.44650000000000001</v>
      </c>
      <c r="L12" s="23"/>
      <c r="M12" s="16"/>
    </row>
    <row r="13" spans="1:13" x14ac:dyDescent="0.25">
      <c r="A13" s="16" t="s">
        <v>367</v>
      </c>
      <c r="B13" s="18" t="s">
        <v>378</v>
      </c>
      <c r="C13" s="24">
        <v>0.20860000000000001</v>
      </c>
      <c r="D13" s="24">
        <v>0.46079999999999999</v>
      </c>
      <c r="E13" s="24">
        <v>0.56120000000000003</v>
      </c>
      <c r="F13" s="24">
        <v>9.0700000000000003E-2</v>
      </c>
      <c r="G13" s="24">
        <v>0.30890000000000001</v>
      </c>
      <c r="H13" s="24">
        <v>0.29260000000000003</v>
      </c>
      <c r="I13" s="24">
        <v>0.95720000000000005</v>
      </c>
      <c r="J13" s="24">
        <v>8.5199999999999998E-2</v>
      </c>
      <c r="K13" s="24">
        <v>0.27779999999999999</v>
      </c>
      <c r="L13" s="24">
        <v>0.3745</v>
      </c>
      <c r="M13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zoomScale="85" zoomScaleNormal="85" workbookViewId="0">
      <selection activeCell="P4" sqref="P4:Q18"/>
    </sheetView>
  </sheetViews>
  <sheetFormatPr defaultRowHeight="15" x14ac:dyDescent="0.25"/>
  <cols>
    <col min="1" max="1" width="9.140625" style="1"/>
    <col min="2" max="2" width="17.28515625" style="1" customWidth="1"/>
    <col min="3" max="3" width="19.7109375" style="1" customWidth="1"/>
    <col min="4" max="4" width="9" style="2" customWidth="1"/>
    <col min="5" max="5" width="9" style="1" customWidth="1"/>
    <col min="6" max="14" width="9.140625" style="1"/>
    <col min="15" max="16" width="15.5703125" style="3" customWidth="1"/>
    <col min="17" max="17" width="16.5703125" style="3" customWidth="1"/>
    <col min="18" max="18" width="9.140625" style="1"/>
  </cols>
  <sheetData>
    <row r="1" spans="1:18" ht="15.75" thickBot="1" x14ac:dyDescent="0.3"/>
    <row r="2" spans="1:18" ht="15.75" thickBot="1" x14ac:dyDescent="0.3">
      <c r="A2" s="88" t="s">
        <v>0</v>
      </c>
      <c r="B2" s="88" t="s">
        <v>1</v>
      </c>
      <c r="C2" s="88"/>
      <c r="D2" s="89" t="s">
        <v>183</v>
      </c>
      <c r="E2" s="91" t="s">
        <v>4</v>
      </c>
      <c r="F2" s="88" t="s">
        <v>5</v>
      </c>
      <c r="G2" s="88" t="s">
        <v>6</v>
      </c>
      <c r="H2" s="88"/>
      <c r="I2" s="88"/>
      <c r="J2" s="88"/>
      <c r="K2" s="88" t="s">
        <v>7</v>
      </c>
      <c r="L2" s="88"/>
      <c r="M2" s="88"/>
      <c r="N2" s="88"/>
      <c r="O2" s="87" t="s">
        <v>384</v>
      </c>
      <c r="P2" s="87"/>
      <c r="Q2" s="87" t="s">
        <v>8</v>
      </c>
      <c r="R2" s="88" t="s">
        <v>97</v>
      </c>
    </row>
    <row r="3" spans="1:18" ht="15.75" thickBot="1" x14ac:dyDescent="0.3">
      <c r="A3" s="88"/>
      <c r="B3" s="5" t="s">
        <v>3</v>
      </c>
      <c r="C3" s="5" t="s">
        <v>2</v>
      </c>
      <c r="D3" s="90"/>
      <c r="E3" s="92"/>
      <c r="F3" s="88"/>
      <c r="G3" s="6">
        <v>42395</v>
      </c>
      <c r="H3" s="6">
        <v>42411</v>
      </c>
      <c r="I3" s="6">
        <v>42427</v>
      </c>
      <c r="J3" s="6">
        <v>42443</v>
      </c>
      <c r="K3" s="6">
        <v>42395</v>
      </c>
      <c r="L3" s="6">
        <v>42411</v>
      </c>
      <c r="M3" s="6">
        <v>42427</v>
      </c>
      <c r="N3" s="6">
        <v>42443</v>
      </c>
      <c r="O3" s="32" t="s">
        <v>6</v>
      </c>
      <c r="P3" s="32" t="s">
        <v>7</v>
      </c>
      <c r="Q3" s="87"/>
      <c r="R3" s="88"/>
    </row>
    <row r="4" spans="1:18" x14ac:dyDescent="0.25">
      <c r="A4" s="1">
        <v>24</v>
      </c>
      <c r="B4" s="1" t="s">
        <v>343</v>
      </c>
      <c r="C4" s="1" t="s">
        <v>328</v>
      </c>
      <c r="D4" s="2">
        <v>743.330017</v>
      </c>
      <c r="E4" s="3">
        <v>46.945014</v>
      </c>
      <c r="F4" s="3">
        <v>47.111370000000001</v>
      </c>
      <c r="G4" s="3"/>
      <c r="H4" s="3"/>
      <c r="I4" s="3"/>
      <c r="J4" s="3">
        <v>44.624549000000002</v>
      </c>
      <c r="K4" s="3"/>
      <c r="L4" s="3">
        <v>46.666007999999998</v>
      </c>
      <c r="O4" s="3">
        <v>45.049686000000001</v>
      </c>
      <c r="P4" s="3">
        <v>46.937193999999998</v>
      </c>
      <c r="Q4" s="3">
        <v>42.240000999999999</v>
      </c>
      <c r="R4" s="1" t="s">
        <v>98</v>
      </c>
    </row>
    <row r="5" spans="1:18" x14ac:dyDescent="0.25">
      <c r="A5" s="1">
        <v>21</v>
      </c>
      <c r="B5" s="1" t="s">
        <v>344</v>
      </c>
      <c r="C5" s="1" t="s">
        <v>329</v>
      </c>
      <c r="D5" s="2">
        <v>742.80999699999995</v>
      </c>
      <c r="E5" s="3">
        <v>47.530180999999999</v>
      </c>
      <c r="F5" s="3">
        <v>47.348621000000001</v>
      </c>
      <c r="G5" s="3"/>
      <c r="H5" s="3"/>
      <c r="I5" s="3"/>
      <c r="J5" s="3">
        <v>45.922927000000001</v>
      </c>
      <c r="K5" s="3"/>
      <c r="L5" s="3">
        <v>46.572471</v>
      </c>
      <c r="O5" s="3">
        <v>46.909770000000002</v>
      </c>
      <c r="P5" s="3">
        <v>47.034300999999999</v>
      </c>
      <c r="Q5" s="3">
        <v>41.599997999999999</v>
      </c>
      <c r="R5" s="1" t="s">
        <v>98</v>
      </c>
    </row>
    <row r="6" spans="1:18" x14ac:dyDescent="0.25">
      <c r="A6" s="1">
        <v>13</v>
      </c>
      <c r="B6" s="1" t="s">
        <v>345</v>
      </c>
      <c r="C6" s="1" t="s">
        <v>330</v>
      </c>
      <c r="D6" s="2">
        <v>742.67999199999997</v>
      </c>
      <c r="E6" s="3">
        <v>44.040084</v>
      </c>
      <c r="F6" s="3">
        <v>43.654071000000002</v>
      </c>
      <c r="G6" s="3"/>
      <c r="H6" s="3"/>
      <c r="I6" s="3"/>
      <c r="J6" s="3">
        <v>45.044418</v>
      </c>
      <c r="K6" s="3"/>
      <c r="L6" s="3">
        <v>42.701121999999998</v>
      </c>
      <c r="O6" s="3">
        <v>46.252727</v>
      </c>
      <c r="P6" s="3">
        <v>43.544691999999998</v>
      </c>
      <c r="Q6" s="3">
        <v>34</v>
      </c>
      <c r="R6" s="1" t="s">
        <v>98</v>
      </c>
    </row>
    <row r="7" spans="1:18" x14ac:dyDescent="0.25">
      <c r="A7" s="1">
        <v>1</v>
      </c>
      <c r="B7" s="1" t="s">
        <v>346</v>
      </c>
      <c r="C7" s="1" t="s">
        <v>331</v>
      </c>
      <c r="D7" s="2">
        <v>745.01000899999997</v>
      </c>
      <c r="E7" s="3">
        <v>43.166435</v>
      </c>
      <c r="F7" s="3">
        <v>45.004665000000003</v>
      </c>
      <c r="G7" s="3"/>
      <c r="H7" s="3"/>
      <c r="I7" s="3"/>
      <c r="J7" s="3">
        <v>45.845511999999999</v>
      </c>
      <c r="K7" s="3"/>
      <c r="L7" s="3">
        <v>43.746521000000001</v>
      </c>
      <c r="O7" s="3">
        <v>43.451053000000002</v>
      </c>
      <c r="P7" s="3">
        <v>43.444918999999999</v>
      </c>
      <c r="Q7" s="3">
        <v>41.972999000000002</v>
      </c>
      <c r="R7" s="1" t="s">
        <v>358</v>
      </c>
    </row>
    <row r="8" spans="1:18" x14ac:dyDescent="0.25">
      <c r="A8" s="1">
        <v>10</v>
      </c>
      <c r="B8" s="1" t="s">
        <v>347</v>
      </c>
      <c r="C8" s="1" t="s">
        <v>332</v>
      </c>
      <c r="D8" s="2">
        <v>741.22997999999995</v>
      </c>
      <c r="E8" s="3">
        <v>36.689383999999997</v>
      </c>
      <c r="F8" s="3">
        <v>36.042583</v>
      </c>
      <c r="G8" s="3"/>
      <c r="H8" s="3"/>
      <c r="I8" s="3"/>
      <c r="J8" s="3">
        <v>38.457510999999997</v>
      </c>
      <c r="K8" s="3"/>
      <c r="L8" s="3">
        <v>37.111251000000003</v>
      </c>
      <c r="O8" s="3">
        <v>25.954051</v>
      </c>
      <c r="P8" s="3">
        <v>29.315269000000001</v>
      </c>
      <c r="Q8" s="3">
        <v>26.202998999999998</v>
      </c>
      <c r="R8" s="1" t="s">
        <v>98</v>
      </c>
    </row>
    <row r="9" spans="1:18" x14ac:dyDescent="0.25">
      <c r="A9" s="1">
        <v>25</v>
      </c>
      <c r="B9" s="1" t="s">
        <v>348</v>
      </c>
      <c r="C9" s="1" t="s">
        <v>333</v>
      </c>
      <c r="D9" s="2">
        <v>741.28997800000002</v>
      </c>
      <c r="E9" s="3">
        <v>35.006537999999999</v>
      </c>
      <c r="F9" s="3">
        <v>34.678089</v>
      </c>
      <c r="G9" s="3"/>
      <c r="H9" s="3"/>
      <c r="I9" s="3"/>
      <c r="J9" s="3">
        <v>35.368087000000003</v>
      </c>
      <c r="K9" s="3"/>
      <c r="L9" s="3">
        <v>36.201751000000002</v>
      </c>
      <c r="O9" s="3">
        <v>27.194704999999999</v>
      </c>
      <c r="P9" s="3">
        <v>31.508399000000001</v>
      </c>
      <c r="Q9" s="3">
        <v>31.062999000000001</v>
      </c>
      <c r="R9" s="1" t="s">
        <v>98</v>
      </c>
    </row>
    <row r="10" spans="1:18" x14ac:dyDescent="0.25">
      <c r="A10" s="1">
        <v>15</v>
      </c>
      <c r="B10" s="1" t="s">
        <v>349</v>
      </c>
      <c r="C10" s="1" t="s">
        <v>334</v>
      </c>
      <c r="D10" s="2">
        <v>740.73999000000003</v>
      </c>
      <c r="E10" s="3">
        <v>46.079483000000003</v>
      </c>
      <c r="F10" s="3">
        <v>45.808506000000001</v>
      </c>
      <c r="G10" s="3"/>
      <c r="H10" s="3"/>
      <c r="I10" s="3"/>
      <c r="J10" s="3">
        <v>45.543792000000003</v>
      </c>
      <c r="K10" s="3"/>
      <c r="L10" s="3">
        <v>44.797611000000003</v>
      </c>
      <c r="O10" s="3">
        <v>47.936518999999997</v>
      </c>
      <c r="P10" s="3">
        <v>45.952444999999997</v>
      </c>
      <c r="Q10" s="3">
        <v>52.049999</v>
      </c>
      <c r="R10" s="1" t="s">
        <v>98</v>
      </c>
    </row>
    <row r="11" spans="1:18" x14ac:dyDescent="0.25">
      <c r="A11" s="1">
        <v>19</v>
      </c>
      <c r="B11" s="1" t="s">
        <v>350</v>
      </c>
      <c r="C11" s="1" t="s">
        <v>335</v>
      </c>
      <c r="D11" s="2">
        <v>742.55999699999995</v>
      </c>
      <c r="E11" s="3">
        <v>44.006889000000001</v>
      </c>
      <c r="F11" s="3">
        <v>43.924410999999999</v>
      </c>
      <c r="G11" s="3"/>
      <c r="H11" s="3"/>
      <c r="I11" s="3"/>
      <c r="J11" s="3">
        <v>44.182960000000001</v>
      </c>
      <c r="K11" s="3"/>
      <c r="L11" s="3">
        <v>43.519911999999998</v>
      </c>
      <c r="O11" s="3">
        <v>45.750475999999999</v>
      </c>
      <c r="P11" s="3">
        <v>44.531311000000002</v>
      </c>
      <c r="Q11" s="3">
        <v>35.932997999999998</v>
      </c>
      <c r="R11" s="1" t="s">
        <v>98</v>
      </c>
    </row>
    <row r="12" spans="1:18" x14ac:dyDescent="0.25">
      <c r="A12" s="1">
        <v>8</v>
      </c>
      <c r="B12" s="1" t="s">
        <v>351</v>
      </c>
      <c r="C12" s="1" t="s">
        <v>336</v>
      </c>
      <c r="D12" s="2">
        <v>743.53002900000001</v>
      </c>
      <c r="E12" s="3">
        <v>45.756239999999998</v>
      </c>
      <c r="F12" s="3">
        <v>47.945880000000002</v>
      </c>
      <c r="G12" s="3"/>
      <c r="H12" s="3"/>
      <c r="I12" s="3"/>
      <c r="J12" s="3">
        <v>46.133513999999998</v>
      </c>
      <c r="K12" s="3"/>
      <c r="L12" s="3">
        <v>47.716437999999997</v>
      </c>
      <c r="O12" s="3">
        <v>46.806583000000003</v>
      </c>
      <c r="P12" s="3">
        <v>49.522644</v>
      </c>
      <c r="Q12" s="3">
        <v>51.099997999999999</v>
      </c>
      <c r="R12" s="1" t="s">
        <v>98</v>
      </c>
    </row>
    <row r="13" spans="1:18" x14ac:dyDescent="0.25">
      <c r="A13" s="1">
        <v>32</v>
      </c>
      <c r="B13" s="1" t="s">
        <v>352</v>
      </c>
      <c r="C13" s="1" t="s">
        <v>337</v>
      </c>
      <c r="D13" s="2">
        <v>742.45001200000002</v>
      </c>
      <c r="E13" s="3">
        <v>41.195137000000003</v>
      </c>
      <c r="F13" s="3">
        <v>41.666834999999999</v>
      </c>
      <c r="G13" s="3"/>
      <c r="H13" s="3"/>
      <c r="I13" s="3"/>
      <c r="J13" s="3">
        <v>40.454070999999999</v>
      </c>
      <c r="K13" s="3"/>
      <c r="L13" s="3">
        <v>42.749941999999997</v>
      </c>
      <c r="O13" s="3">
        <v>40.610621999999999</v>
      </c>
      <c r="P13" s="3">
        <v>40.951179000000003</v>
      </c>
      <c r="Q13" s="3">
        <v>50.682997999999998</v>
      </c>
      <c r="R13" s="1" t="s">
        <v>98</v>
      </c>
    </row>
    <row r="14" spans="1:18" x14ac:dyDescent="0.25">
      <c r="A14" s="1">
        <v>34</v>
      </c>
      <c r="B14" s="1" t="s">
        <v>353</v>
      </c>
      <c r="C14" s="1" t="s">
        <v>338</v>
      </c>
      <c r="D14" s="2">
        <v>742.21996999999999</v>
      </c>
      <c r="E14" s="3">
        <v>37.533493</v>
      </c>
      <c r="F14" s="3">
        <v>38.359737000000003</v>
      </c>
      <c r="G14" s="3"/>
      <c r="H14" s="3"/>
      <c r="I14" s="3"/>
      <c r="J14" s="3">
        <v>39.750556000000003</v>
      </c>
      <c r="K14" s="3"/>
      <c r="L14" s="3">
        <v>39.168456999999997</v>
      </c>
      <c r="O14" s="3">
        <v>37.119022000000001</v>
      </c>
      <c r="P14" s="3">
        <v>38.066623</v>
      </c>
      <c r="Q14" s="3">
        <v>46.349997999999999</v>
      </c>
      <c r="R14" s="1" t="s">
        <v>98</v>
      </c>
    </row>
    <row r="15" spans="1:18" x14ac:dyDescent="0.25">
      <c r="A15" s="1">
        <v>47</v>
      </c>
      <c r="B15" s="1" t="s">
        <v>354</v>
      </c>
      <c r="C15" s="1" t="s">
        <v>339</v>
      </c>
      <c r="D15" s="2">
        <v>743.30999699999995</v>
      </c>
      <c r="E15" s="3">
        <v>48.206054000000002</v>
      </c>
      <c r="F15" s="3">
        <v>48.183321999999997</v>
      </c>
      <c r="G15" s="3"/>
      <c r="H15" s="3"/>
      <c r="I15" s="3"/>
      <c r="J15" s="3">
        <v>46.01979</v>
      </c>
      <c r="K15" s="3"/>
      <c r="L15" s="3">
        <v>47.531424999999999</v>
      </c>
      <c r="O15" s="3">
        <v>49.444423</v>
      </c>
      <c r="P15" s="3">
        <v>49.618834999999997</v>
      </c>
      <c r="Q15" s="3">
        <v>58</v>
      </c>
      <c r="R15" s="1" t="s">
        <v>98</v>
      </c>
    </row>
    <row r="16" spans="1:18" x14ac:dyDescent="0.25">
      <c r="A16" s="1">
        <v>49</v>
      </c>
      <c r="B16" s="1" t="s">
        <v>355</v>
      </c>
      <c r="C16" s="1" t="s">
        <v>340</v>
      </c>
      <c r="D16" s="2">
        <v>741.65002400000003</v>
      </c>
      <c r="E16" s="3">
        <v>38.910102000000002</v>
      </c>
      <c r="F16" s="3">
        <v>38.322406000000001</v>
      </c>
      <c r="G16" s="3"/>
      <c r="H16" s="3"/>
      <c r="I16" s="3"/>
      <c r="J16" s="3">
        <v>41.842574999999997</v>
      </c>
      <c r="K16" s="3"/>
      <c r="L16" s="3">
        <v>37.788814000000002</v>
      </c>
      <c r="O16" s="3">
        <v>36.628962999999999</v>
      </c>
      <c r="P16" s="3">
        <v>36.438766000000001</v>
      </c>
      <c r="Q16" s="3">
        <v>43.876998</v>
      </c>
      <c r="R16" s="1" t="s">
        <v>98</v>
      </c>
    </row>
    <row r="17" spans="1:18" x14ac:dyDescent="0.25">
      <c r="A17" s="1">
        <v>51</v>
      </c>
      <c r="B17" s="1" t="s">
        <v>356</v>
      </c>
      <c r="C17" s="1" t="s">
        <v>341</v>
      </c>
      <c r="D17" s="2">
        <v>740.73999000000003</v>
      </c>
      <c r="E17" s="3">
        <v>38.645538000000002</v>
      </c>
      <c r="F17" s="3">
        <v>37.795580999999999</v>
      </c>
      <c r="G17" s="3"/>
      <c r="H17" s="3"/>
      <c r="I17" s="3"/>
      <c r="J17" s="3">
        <v>41.248686999999997</v>
      </c>
      <c r="K17" s="3"/>
      <c r="L17" s="3">
        <v>37.631591</v>
      </c>
      <c r="O17" s="3">
        <v>36.598498999999997</v>
      </c>
      <c r="P17" s="3">
        <v>35.362991000000001</v>
      </c>
      <c r="Q17" s="3">
        <v>38.332999999999998</v>
      </c>
      <c r="R17" s="1" t="s">
        <v>98</v>
      </c>
    </row>
    <row r="18" spans="1:18" x14ac:dyDescent="0.25">
      <c r="A18" s="1">
        <v>59</v>
      </c>
      <c r="B18" s="1" t="s">
        <v>357</v>
      </c>
      <c r="C18" s="1" t="s">
        <v>342</v>
      </c>
      <c r="D18" s="2">
        <v>739.17999199999997</v>
      </c>
      <c r="E18" s="3">
        <v>50.165832000000002</v>
      </c>
      <c r="F18" s="3">
        <v>49.814304</v>
      </c>
      <c r="G18" s="3"/>
      <c r="H18" s="3"/>
      <c r="I18" s="3"/>
      <c r="J18" s="3">
        <v>47.916235999999998</v>
      </c>
      <c r="K18" s="3"/>
      <c r="L18" s="3">
        <v>48.221713999999999</v>
      </c>
      <c r="O18" s="3">
        <v>48.290134000000002</v>
      </c>
      <c r="P18" s="3">
        <v>48.703422000000003</v>
      </c>
      <c r="Q18" s="3">
        <v>47.993000000000002</v>
      </c>
      <c r="R18" s="1" t="s">
        <v>98</v>
      </c>
    </row>
    <row r="53" spans="3:10" x14ac:dyDescent="0.25">
      <c r="C53" s="34"/>
      <c r="J53" s="34"/>
    </row>
  </sheetData>
  <mergeCells count="10">
    <mergeCell ref="Q2:Q3"/>
    <mergeCell ref="R2:R3"/>
    <mergeCell ref="A2:A3"/>
    <mergeCell ref="B2:C2"/>
    <mergeCell ref="D2:D3"/>
    <mergeCell ref="F2:F3"/>
    <mergeCell ref="G2:J2"/>
    <mergeCell ref="K2:N2"/>
    <mergeCell ref="E2:E3"/>
    <mergeCell ref="O2:P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Pivot 67-S Model</vt:lpstr>
      <vt:lpstr>Trends (67-S)</vt:lpstr>
      <vt:lpstr>Pivot 67-S Validation</vt:lpstr>
      <vt:lpstr>Pivot 68-S Model </vt:lpstr>
      <vt:lpstr>Trends (68-S)</vt:lpstr>
      <vt:lpstr>Pivot 68-S Validation </vt:lpstr>
      <vt:lpstr>Pivot 44-S Model</vt:lpstr>
      <vt:lpstr>Trends (44-S)</vt:lpstr>
      <vt:lpstr>Pivot 44-S Validation</vt:lpstr>
      <vt:lpstr>Zone Areas</vt:lpstr>
      <vt:lpstr>Statistics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2016-06-05T10:16:25Z</dcterms:modified>
</cp:coreProperties>
</file>