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8975" windowHeight="11760"/>
  </bookViews>
  <sheets>
    <sheet name="Phase I VS" sheetId="2" r:id="rId1"/>
  </sheets>
  <calcPr calcId="145621"/>
</workbook>
</file>

<file path=xl/calcChain.xml><?xml version="1.0" encoding="utf-8"?>
<calcChain xmlns="http://schemas.openxmlformats.org/spreadsheetml/2006/main">
  <c r="P19" i="2" l="1"/>
  <c r="O19" i="2"/>
  <c r="N19" i="2"/>
  <c r="M19" i="2"/>
  <c r="L19" i="2"/>
  <c r="P17" i="2"/>
  <c r="O17" i="2"/>
  <c r="N17" i="2"/>
  <c r="M17" i="2"/>
  <c r="L17" i="2"/>
  <c r="K17" i="2"/>
  <c r="G182" i="2" l="1"/>
  <c r="F182" i="2"/>
  <c r="G181" i="2"/>
  <c r="F181" i="2"/>
  <c r="G180" i="2"/>
  <c r="F180" i="2"/>
  <c r="G179" i="2"/>
  <c r="F179" i="2"/>
  <c r="G178" i="2"/>
  <c r="F178" i="2"/>
  <c r="G177" i="2"/>
  <c r="F177" i="2"/>
  <c r="G176" i="2"/>
  <c r="F176" i="2"/>
  <c r="G175" i="2"/>
  <c r="F175" i="2"/>
  <c r="G174" i="2"/>
  <c r="F174" i="2"/>
  <c r="G173" i="2"/>
  <c r="F173" i="2"/>
  <c r="G172" i="2"/>
  <c r="F172" i="2"/>
  <c r="G171" i="2"/>
  <c r="F171" i="2"/>
  <c r="G170" i="2"/>
  <c r="F170" i="2"/>
  <c r="G169" i="2"/>
  <c r="F169" i="2"/>
  <c r="G168" i="2"/>
  <c r="F168" i="2"/>
  <c r="G167" i="2"/>
  <c r="F167" i="2"/>
  <c r="G166" i="2"/>
  <c r="F166" i="2"/>
  <c r="G165" i="2"/>
  <c r="F165" i="2"/>
  <c r="G164" i="2"/>
  <c r="F164" i="2"/>
  <c r="G163" i="2"/>
  <c r="F163" i="2"/>
  <c r="G162" i="2"/>
  <c r="F162" i="2"/>
  <c r="G161" i="2"/>
  <c r="F161" i="2"/>
  <c r="G160" i="2"/>
  <c r="F160" i="2"/>
  <c r="G159" i="2"/>
  <c r="F159" i="2"/>
  <c r="G158" i="2"/>
  <c r="F158" i="2"/>
  <c r="G157" i="2"/>
  <c r="F157" i="2"/>
  <c r="G156" i="2"/>
  <c r="F156" i="2"/>
  <c r="G155" i="2"/>
  <c r="F155" i="2"/>
  <c r="G154" i="2"/>
  <c r="F154" i="2"/>
  <c r="G153" i="2"/>
  <c r="F153" i="2"/>
  <c r="G152" i="2"/>
  <c r="F152" i="2"/>
  <c r="G151" i="2"/>
  <c r="F151" i="2"/>
  <c r="G150" i="2"/>
  <c r="F150" i="2"/>
  <c r="G149" i="2"/>
  <c r="F149" i="2"/>
  <c r="G148" i="2"/>
  <c r="F148" i="2"/>
  <c r="G147" i="2"/>
  <c r="F147" i="2"/>
  <c r="G146" i="2"/>
  <c r="F146" i="2"/>
  <c r="G145" i="2"/>
  <c r="F145" i="2"/>
  <c r="G144" i="2"/>
  <c r="F144" i="2"/>
  <c r="G143" i="2"/>
  <c r="F143" i="2"/>
  <c r="G142" i="2"/>
  <c r="F142" i="2"/>
  <c r="G141" i="2"/>
  <c r="F141" i="2"/>
  <c r="G140" i="2"/>
  <c r="F140" i="2"/>
  <c r="G139" i="2"/>
  <c r="F139" i="2"/>
  <c r="G138" i="2"/>
  <c r="F138" i="2"/>
  <c r="G137" i="2"/>
  <c r="F137" i="2"/>
  <c r="G136" i="2"/>
  <c r="F136" i="2"/>
  <c r="G135" i="2"/>
  <c r="F135" i="2"/>
  <c r="G134" i="2"/>
  <c r="F134" i="2"/>
  <c r="G133" i="2"/>
  <c r="F133" i="2"/>
  <c r="G132" i="2"/>
  <c r="F132" i="2"/>
  <c r="G131" i="2"/>
  <c r="F131" i="2"/>
  <c r="G130" i="2"/>
  <c r="F130" i="2"/>
  <c r="G129" i="2"/>
  <c r="F129" i="2"/>
  <c r="G128" i="2"/>
  <c r="F128" i="2"/>
  <c r="G127" i="2"/>
  <c r="F127" i="2"/>
  <c r="G126" i="2"/>
  <c r="F126" i="2"/>
  <c r="G125" i="2"/>
  <c r="F125" i="2"/>
  <c r="G124" i="2"/>
  <c r="F124" i="2"/>
  <c r="G123" i="2"/>
  <c r="F123" i="2"/>
  <c r="G122" i="2"/>
  <c r="F122" i="2"/>
  <c r="G121" i="2"/>
  <c r="F121" i="2"/>
  <c r="G120" i="2"/>
  <c r="F120" i="2"/>
  <c r="G119" i="2"/>
  <c r="F119" i="2"/>
  <c r="G118" i="2"/>
  <c r="F118" i="2"/>
  <c r="G117" i="2"/>
  <c r="F117" i="2"/>
  <c r="G116" i="2"/>
  <c r="F116" i="2"/>
  <c r="G115" i="2"/>
  <c r="F115" i="2"/>
  <c r="G114" i="2"/>
  <c r="F114" i="2"/>
  <c r="G113" i="2"/>
  <c r="F113" i="2"/>
  <c r="G112" i="2"/>
  <c r="F112" i="2"/>
  <c r="G111" i="2"/>
  <c r="F111" i="2"/>
  <c r="G110" i="2"/>
  <c r="F110" i="2"/>
  <c r="G109" i="2"/>
  <c r="F109" i="2"/>
  <c r="G108" i="2"/>
  <c r="F108" i="2"/>
  <c r="G107" i="2"/>
  <c r="F107" i="2"/>
  <c r="G106" i="2"/>
  <c r="F106" i="2"/>
  <c r="G105" i="2"/>
  <c r="F105" i="2"/>
  <c r="G104" i="2"/>
  <c r="F104" i="2"/>
  <c r="G103" i="2"/>
  <c r="F103" i="2"/>
  <c r="G102" i="2"/>
  <c r="F102" i="2"/>
  <c r="G101" i="2"/>
  <c r="F101" i="2"/>
  <c r="G100" i="2"/>
  <c r="F100" i="2"/>
  <c r="G99" i="2"/>
  <c r="F99" i="2"/>
  <c r="G98" i="2"/>
  <c r="F98" i="2"/>
  <c r="G97" i="2"/>
  <c r="F97" i="2"/>
  <c r="G96" i="2"/>
  <c r="F96" i="2"/>
  <c r="G95" i="2"/>
  <c r="F95" i="2"/>
  <c r="G94" i="2"/>
  <c r="F94" i="2"/>
  <c r="G93" i="2"/>
  <c r="F93" i="2"/>
  <c r="G92" i="2"/>
  <c r="F92" i="2"/>
  <c r="G91" i="2"/>
  <c r="F91" i="2"/>
  <c r="G90" i="2"/>
  <c r="F90" i="2"/>
  <c r="G89" i="2"/>
  <c r="F89" i="2"/>
  <c r="G88" i="2"/>
  <c r="F88" i="2"/>
  <c r="G87" i="2"/>
  <c r="F87" i="2"/>
  <c r="G86" i="2"/>
  <c r="F86" i="2"/>
  <c r="G85" i="2"/>
  <c r="F85" i="2"/>
  <c r="G84" i="2"/>
  <c r="F84" i="2"/>
  <c r="G83" i="2"/>
  <c r="F83" i="2"/>
  <c r="G82" i="2"/>
  <c r="F82" i="2"/>
  <c r="G81" i="2"/>
  <c r="F81" i="2"/>
  <c r="G80" i="2"/>
  <c r="F80" i="2"/>
  <c r="G79" i="2"/>
  <c r="F79" i="2"/>
  <c r="G78" i="2"/>
  <c r="F78" i="2"/>
  <c r="G77" i="2"/>
  <c r="F77" i="2"/>
  <c r="G76" i="2"/>
  <c r="F76" i="2"/>
  <c r="G75" i="2"/>
  <c r="F75" i="2"/>
  <c r="G74" i="2"/>
  <c r="F74" i="2"/>
  <c r="G73" i="2"/>
  <c r="F73" i="2"/>
  <c r="G72" i="2"/>
  <c r="F72" i="2"/>
  <c r="G71" i="2"/>
  <c r="F71" i="2"/>
  <c r="G70" i="2"/>
  <c r="F70" i="2"/>
  <c r="G69" i="2"/>
  <c r="F69" i="2"/>
  <c r="G68" i="2"/>
  <c r="F68" i="2"/>
  <c r="G67" i="2"/>
  <c r="F67" i="2"/>
  <c r="G66" i="2"/>
  <c r="F66" i="2"/>
  <c r="G65" i="2"/>
  <c r="F65" i="2"/>
  <c r="G64" i="2"/>
  <c r="F64" i="2"/>
  <c r="G63" i="2"/>
  <c r="F63" i="2"/>
  <c r="G62" i="2"/>
  <c r="F62" i="2"/>
  <c r="G61" i="2"/>
  <c r="F61" i="2"/>
  <c r="G60" i="2"/>
  <c r="F60" i="2"/>
  <c r="G59" i="2"/>
  <c r="F59" i="2"/>
  <c r="G58" i="2"/>
  <c r="F58" i="2"/>
  <c r="G57" i="2"/>
  <c r="F57" i="2"/>
  <c r="G56" i="2"/>
  <c r="F56" i="2"/>
  <c r="G55" i="2"/>
  <c r="F55" i="2"/>
  <c r="G54" i="2"/>
  <c r="F54" i="2"/>
  <c r="G53" i="2"/>
  <c r="F53" i="2"/>
  <c r="G52" i="2"/>
  <c r="F52" i="2"/>
  <c r="G51" i="2"/>
  <c r="F51" i="2"/>
  <c r="G50" i="2"/>
  <c r="F50" i="2"/>
  <c r="G49" i="2"/>
  <c r="F49" i="2"/>
  <c r="G48" i="2"/>
  <c r="F48" i="2"/>
  <c r="G47" i="2"/>
  <c r="F47" i="2"/>
  <c r="G46" i="2"/>
  <c r="F46" i="2"/>
  <c r="G45" i="2"/>
  <c r="F45" i="2"/>
  <c r="G44" i="2"/>
  <c r="F44" i="2"/>
  <c r="G43" i="2"/>
  <c r="F43" i="2"/>
  <c r="G42" i="2"/>
  <c r="F42" i="2"/>
  <c r="G41" i="2"/>
  <c r="F41" i="2"/>
  <c r="G40" i="2"/>
  <c r="F40" i="2"/>
  <c r="G39" i="2"/>
  <c r="F39" i="2"/>
  <c r="G38" i="2"/>
  <c r="F38" i="2"/>
  <c r="G37" i="2"/>
  <c r="F37" i="2"/>
  <c r="G36" i="2"/>
  <c r="F36" i="2"/>
  <c r="G35" i="2"/>
  <c r="F35" i="2"/>
  <c r="G34" i="2"/>
  <c r="F34" i="2"/>
  <c r="G33" i="2"/>
  <c r="F33" i="2"/>
  <c r="G32" i="2"/>
  <c r="F32" i="2"/>
  <c r="G31" i="2"/>
  <c r="F31" i="2"/>
  <c r="G30" i="2"/>
  <c r="F30" i="2"/>
  <c r="G29" i="2"/>
  <c r="F29" i="2"/>
  <c r="G28" i="2"/>
  <c r="F28" i="2"/>
  <c r="G27" i="2"/>
  <c r="F27" i="2"/>
  <c r="G26" i="2"/>
  <c r="F26" i="2"/>
  <c r="G25" i="2"/>
  <c r="F25" i="2"/>
  <c r="G24" i="2"/>
  <c r="F24" i="2"/>
  <c r="G23" i="2"/>
  <c r="F23" i="2"/>
  <c r="G22" i="2"/>
  <c r="F22" i="2"/>
  <c r="G21" i="2"/>
  <c r="F21" i="2"/>
  <c r="G20" i="2"/>
  <c r="F20" i="2"/>
  <c r="G19" i="2"/>
  <c r="F19" i="2"/>
  <c r="G18" i="2"/>
  <c r="F18" i="2"/>
  <c r="G17" i="2"/>
  <c r="F17" i="2"/>
  <c r="G16" i="2"/>
  <c r="F16" i="2"/>
  <c r="G15" i="2"/>
  <c r="F15" i="2"/>
  <c r="G14" i="2"/>
  <c r="F14" i="2"/>
  <c r="G13" i="2"/>
  <c r="F13" i="2"/>
  <c r="G12" i="2"/>
  <c r="F12" i="2"/>
  <c r="G11" i="2"/>
  <c r="F11" i="2"/>
  <c r="G10" i="2"/>
  <c r="F10" i="2"/>
  <c r="G9" i="2"/>
  <c r="F9" i="2"/>
  <c r="G8" i="2"/>
  <c r="F8" i="2"/>
  <c r="G7" i="2"/>
  <c r="F7" i="2"/>
  <c r="G6" i="2"/>
  <c r="F6" i="2"/>
  <c r="G5" i="2"/>
  <c r="F5" i="2"/>
  <c r="G4" i="2"/>
  <c r="F4" i="2"/>
</calcChain>
</file>

<file path=xl/sharedStrings.xml><?xml version="1.0" encoding="utf-8"?>
<sst xmlns="http://schemas.openxmlformats.org/spreadsheetml/2006/main" count="39" uniqueCount="31">
  <si>
    <t>Sample no</t>
  </si>
  <si>
    <t>PLG MPL</t>
  </si>
  <si>
    <t>Presto</t>
  </si>
  <si>
    <t>%Similarity</t>
  </si>
  <si>
    <t>&lt;100</t>
  </si>
  <si>
    <t>100-349</t>
  </si>
  <si>
    <t>350-499</t>
  </si>
  <si>
    <t>&gt;500</t>
  </si>
  <si>
    <t>&gt;100</t>
  </si>
  <si>
    <t>All</t>
  </si>
  <si>
    <t>PLG</t>
  </si>
  <si>
    <t>%Error</t>
  </si>
  <si>
    <t>Both Parameters</t>
  </si>
  <si>
    <t>Resulted Presto</t>
  </si>
  <si>
    <t>PLGCD4#</t>
  </si>
  <si>
    <t>PLGCD4%</t>
  </si>
  <si>
    <t>PrestoCD4#</t>
  </si>
  <si>
    <t>PrestoCD4%</t>
  </si>
  <si>
    <t>%SimCD4#</t>
  </si>
  <si>
    <t>%SimCD4%</t>
  </si>
  <si>
    <t>n</t>
  </si>
  <si>
    <t>MW P value</t>
  </si>
  <si>
    <t>Category</t>
  </si>
  <si>
    <t>#CD4</t>
  </si>
  <si>
    <t>CD4%</t>
  </si>
  <si>
    <t>0.0291*</t>
  </si>
  <si>
    <t>&lt;0.0001***</t>
  </si>
  <si>
    <t>0-349 (&lt;350)</t>
  </si>
  <si>
    <t>0-499 (&lt;500)</t>
  </si>
  <si>
    <t>0.0345*</t>
  </si>
  <si>
    <t>Venous sampling Phase I laboratory Presto vs MPL PLG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</si>
</sst>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2" fontId="0" fillId="0" borderId="0" xfId="0" applyNumberFormat="1"/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Border="1"/>
    <xf numFmtId="2" fontId="0" fillId="0" borderId="1" xfId="0" applyNumberFormat="1" applyBorder="1"/>
    <xf numFmtId="0" fontId="0" fillId="0" borderId="2" xfId="0" applyBorder="1"/>
    <xf numFmtId="0" fontId="0" fillId="0" borderId="0" xfId="0" applyBorder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2"/>
  <sheetViews>
    <sheetView tabSelected="1" workbookViewId="0">
      <selection activeCell="J28" sqref="J28"/>
    </sheetView>
  </sheetViews>
  <sheetFormatPr defaultRowHeight="15" x14ac:dyDescent="0.25"/>
  <cols>
    <col min="1" max="1" width="11.85546875" customWidth="1"/>
    <col min="2" max="7" width="12.140625" customWidth="1"/>
    <col min="10" max="10" width="16.28515625" bestFit="1" customWidth="1"/>
    <col min="12" max="13" width="11.85546875" bestFit="1" customWidth="1"/>
  </cols>
  <sheetData>
    <row r="1" spans="1:16" x14ac:dyDescent="0.25">
      <c r="A1" s="14" t="s">
        <v>30</v>
      </c>
      <c r="B1" s="14"/>
      <c r="C1" s="14"/>
      <c r="D1" s="14"/>
      <c r="E1" s="14"/>
      <c r="F1" s="14"/>
      <c r="G1" s="14"/>
    </row>
    <row r="2" spans="1:16" x14ac:dyDescent="0.25">
      <c r="B2" s="13" t="s">
        <v>1</v>
      </c>
      <c r="C2" s="13"/>
      <c r="D2" s="13" t="s">
        <v>2</v>
      </c>
      <c r="E2" s="13"/>
      <c r="F2" s="13" t="s">
        <v>3</v>
      </c>
      <c r="G2" s="13"/>
      <c r="L2" s="5" t="s">
        <v>23</v>
      </c>
      <c r="M2" s="5" t="s">
        <v>24</v>
      </c>
    </row>
    <row r="3" spans="1:16" x14ac:dyDescent="0.25">
      <c r="A3" s="1" t="s">
        <v>0</v>
      </c>
      <c r="B3" s="1" t="s">
        <v>14</v>
      </c>
      <c r="C3" s="1" t="s">
        <v>15</v>
      </c>
      <c r="D3" s="1" t="s">
        <v>16</v>
      </c>
      <c r="E3" s="1" t="s">
        <v>17</v>
      </c>
      <c r="F3" s="1" t="s">
        <v>18</v>
      </c>
      <c r="G3" s="1" t="s">
        <v>19</v>
      </c>
      <c r="J3" s="4" t="s">
        <v>22</v>
      </c>
      <c r="K3" s="4" t="s">
        <v>20</v>
      </c>
      <c r="L3" s="4" t="s">
        <v>21</v>
      </c>
      <c r="M3" s="4" t="s">
        <v>21</v>
      </c>
    </row>
    <row r="4" spans="1:16" x14ac:dyDescent="0.25">
      <c r="A4" s="2">
        <v>1</v>
      </c>
      <c r="B4" s="2">
        <v>9</v>
      </c>
      <c r="C4" s="2">
        <v>4.41</v>
      </c>
      <c r="D4" s="2">
        <v>6</v>
      </c>
      <c r="E4" s="2">
        <v>3.39</v>
      </c>
      <c r="F4" s="3">
        <f t="shared" ref="F4:G10" si="0">(((B4+D4)/2)/B4)*100</f>
        <v>83.333333333333343</v>
      </c>
      <c r="G4" s="3">
        <f t="shared" si="0"/>
        <v>88.435374149659879</v>
      </c>
      <c r="J4" s="5" t="s">
        <v>9</v>
      </c>
      <c r="K4" s="6">
        <v>179</v>
      </c>
      <c r="L4" s="12">
        <v>8.3299999999999999E-2</v>
      </c>
      <c r="M4" s="12">
        <v>0.1181</v>
      </c>
    </row>
    <row r="5" spans="1:16" x14ac:dyDescent="0.25">
      <c r="A5" s="2">
        <v>2</v>
      </c>
      <c r="B5" s="2">
        <v>13</v>
      </c>
      <c r="C5" s="2">
        <v>4.95</v>
      </c>
      <c r="D5" s="2">
        <v>29</v>
      </c>
      <c r="E5" s="2">
        <v>7.3</v>
      </c>
      <c r="F5" s="3">
        <f t="shared" si="0"/>
        <v>161.53846153846155</v>
      </c>
      <c r="G5" s="3">
        <f t="shared" si="0"/>
        <v>123.73737373737373</v>
      </c>
      <c r="J5" s="5" t="s">
        <v>4</v>
      </c>
      <c r="K5" s="6">
        <v>28</v>
      </c>
      <c r="L5" s="12">
        <v>0.24840000000000001</v>
      </c>
      <c r="M5" s="12">
        <v>0.67400000000000004</v>
      </c>
    </row>
    <row r="6" spans="1:16" x14ac:dyDescent="0.25">
      <c r="A6" s="2">
        <v>3</v>
      </c>
      <c r="B6" s="2">
        <v>15</v>
      </c>
      <c r="C6" s="2">
        <v>3.16</v>
      </c>
      <c r="D6" s="2">
        <v>28</v>
      </c>
      <c r="E6" s="2">
        <v>5.91</v>
      </c>
      <c r="F6" s="3">
        <f t="shared" si="0"/>
        <v>143.33333333333334</v>
      </c>
      <c r="G6" s="3">
        <f t="shared" si="0"/>
        <v>143.51265822784808</v>
      </c>
      <c r="J6" s="5" t="s">
        <v>5</v>
      </c>
      <c r="K6" s="6">
        <v>52</v>
      </c>
      <c r="L6" s="12" t="s">
        <v>25</v>
      </c>
      <c r="M6" s="12">
        <v>0.27400000000000002</v>
      </c>
    </row>
    <row r="7" spans="1:16" x14ac:dyDescent="0.25">
      <c r="A7" s="2">
        <v>4</v>
      </c>
      <c r="B7" s="2">
        <v>16</v>
      </c>
      <c r="C7" s="2">
        <v>2.88</v>
      </c>
      <c r="D7" s="2">
        <v>11</v>
      </c>
      <c r="E7" s="2">
        <v>1.47</v>
      </c>
      <c r="F7" s="3">
        <f t="shared" si="0"/>
        <v>84.375</v>
      </c>
      <c r="G7" s="3">
        <f t="shared" si="0"/>
        <v>75.520833333333329</v>
      </c>
      <c r="J7" s="5" t="s">
        <v>6</v>
      </c>
      <c r="K7" s="6">
        <v>49</v>
      </c>
      <c r="L7" s="12" t="s">
        <v>26</v>
      </c>
      <c r="M7" s="12">
        <v>8.8499999999999995E-2</v>
      </c>
    </row>
    <row r="8" spans="1:16" x14ac:dyDescent="0.25">
      <c r="A8" s="2">
        <v>5</v>
      </c>
      <c r="B8" s="2">
        <v>17</v>
      </c>
      <c r="C8" s="2">
        <v>1.94</v>
      </c>
      <c r="D8" s="2">
        <v>25</v>
      </c>
      <c r="E8" s="2">
        <v>2.1</v>
      </c>
      <c r="F8" s="3">
        <f t="shared" si="0"/>
        <v>123.52941176470588</v>
      </c>
      <c r="G8" s="3">
        <f t="shared" si="0"/>
        <v>104.1237113402062</v>
      </c>
      <c r="J8" s="5" t="s">
        <v>7</v>
      </c>
      <c r="K8" s="6">
        <v>50</v>
      </c>
      <c r="L8" s="12">
        <v>7.2099999999999997E-2</v>
      </c>
      <c r="M8" s="12">
        <v>0.15670000000000001</v>
      </c>
    </row>
    <row r="9" spans="1:16" x14ac:dyDescent="0.25">
      <c r="A9" s="2">
        <v>6</v>
      </c>
      <c r="B9" s="2">
        <v>19</v>
      </c>
      <c r="C9" s="2">
        <v>4.1500000000000004</v>
      </c>
      <c r="D9" s="2">
        <v>23</v>
      </c>
      <c r="E9" s="2">
        <v>4.78</v>
      </c>
      <c r="F9" s="3">
        <f t="shared" si="0"/>
        <v>110.5263157894737</v>
      </c>
      <c r="G9" s="3">
        <f t="shared" si="0"/>
        <v>107.59036144578312</v>
      </c>
      <c r="J9" s="5" t="s">
        <v>27</v>
      </c>
      <c r="K9" s="6">
        <v>80</v>
      </c>
      <c r="L9" s="12">
        <v>0.13700000000000001</v>
      </c>
      <c r="M9" s="12">
        <v>0.29010000000000002</v>
      </c>
    </row>
    <row r="10" spans="1:16" x14ac:dyDescent="0.25">
      <c r="A10" s="2">
        <v>7</v>
      </c>
      <c r="B10" s="2">
        <v>20</v>
      </c>
      <c r="C10" s="2">
        <v>1.92</v>
      </c>
      <c r="D10" s="2">
        <v>13</v>
      </c>
      <c r="E10" s="2">
        <v>1.31</v>
      </c>
      <c r="F10" s="3">
        <f t="shared" si="0"/>
        <v>82.5</v>
      </c>
      <c r="G10" s="3">
        <f t="shared" si="0"/>
        <v>84.114583333333343</v>
      </c>
      <c r="J10" s="5" t="s">
        <v>28</v>
      </c>
      <c r="K10" s="6">
        <v>129</v>
      </c>
      <c r="L10" s="12">
        <v>5.8000000000000003E-2</v>
      </c>
      <c r="M10" s="12">
        <v>0.153</v>
      </c>
    </row>
    <row r="11" spans="1:16" x14ac:dyDescent="0.25">
      <c r="A11" s="2">
        <v>8</v>
      </c>
      <c r="B11" s="2">
        <v>28</v>
      </c>
      <c r="C11" s="2">
        <v>6.95</v>
      </c>
      <c r="D11" s="2">
        <v>34</v>
      </c>
      <c r="E11" s="2">
        <v>7.39</v>
      </c>
      <c r="F11" s="3">
        <f t="shared" ref="F11:G13" si="1">(((B11+D11)/2)/B11)*100</f>
        <v>110.71428571428572</v>
      </c>
      <c r="G11" s="3">
        <f t="shared" si="1"/>
        <v>103.16546762589928</v>
      </c>
      <c r="J11" s="5" t="s">
        <v>8</v>
      </c>
      <c r="K11" s="6">
        <v>151</v>
      </c>
      <c r="L11" s="12" t="s">
        <v>29</v>
      </c>
      <c r="M11" s="12">
        <v>6.0999999999999999E-2</v>
      </c>
    </row>
    <row r="12" spans="1:16" x14ac:dyDescent="0.25">
      <c r="A12" s="2">
        <v>9</v>
      </c>
      <c r="B12" s="2">
        <v>29</v>
      </c>
      <c r="C12" s="2">
        <v>14.61</v>
      </c>
      <c r="D12" s="2">
        <v>20</v>
      </c>
      <c r="E12" s="2">
        <v>12.13</v>
      </c>
      <c r="F12" s="3">
        <f t="shared" si="1"/>
        <v>84.482758620689651</v>
      </c>
      <c r="G12" s="3">
        <f t="shared" si="1"/>
        <v>91.512662559890501</v>
      </c>
    </row>
    <row r="13" spans="1:16" x14ac:dyDescent="0.25">
      <c r="A13" s="2">
        <v>10</v>
      </c>
      <c r="B13" s="2">
        <v>31</v>
      </c>
      <c r="C13" s="2">
        <v>4.16</v>
      </c>
      <c r="D13" s="2">
        <v>38</v>
      </c>
      <c r="E13" s="2">
        <v>4.6399999999999997</v>
      </c>
      <c r="F13" s="3">
        <f t="shared" si="1"/>
        <v>111.29032258064515</v>
      </c>
      <c r="G13" s="3">
        <f t="shared" si="1"/>
        <v>105.76923076923077</v>
      </c>
      <c r="J13" s="4" t="s">
        <v>12</v>
      </c>
      <c r="K13" s="5" t="s">
        <v>4</v>
      </c>
      <c r="L13" s="4" t="s">
        <v>5</v>
      </c>
      <c r="M13" s="4" t="s">
        <v>6</v>
      </c>
      <c r="N13" s="4" t="s">
        <v>7</v>
      </c>
      <c r="O13" s="4" t="s">
        <v>8</v>
      </c>
      <c r="P13" s="4" t="s">
        <v>9</v>
      </c>
    </row>
    <row r="14" spans="1:16" x14ac:dyDescent="0.25">
      <c r="A14" s="2">
        <v>11</v>
      </c>
      <c r="B14" s="2">
        <v>34</v>
      </c>
      <c r="C14" s="2">
        <v>5.74</v>
      </c>
      <c r="D14" s="2">
        <v>32</v>
      </c>
      <c r="E14" s="2">
        <v>5.54</v>
      </c>
      <c r="F14" s="3">
        <f t="shared" ref="F14:G17" si="2">(((B14+D14)/2)/B14)*100</f>
        <v>97.058823529411768</v>
      </c>
      <c r="G14" s="3">
        <f t="shared" si="2"/>
        <v>98.257839721254356</v>
      </c>
      <c r="J14" s="6" t="s">
        <v>10</v>
      </c>
      <c r="K14" s="6">
        <v>54</v>
      </c>
      <c r="L14" s="6">
        <v>55</v>
      </c>
      <c r="M14" s="6">
        <v>53</v>
      </c>
      <c r="N14" s="6">
        <v>52</v>
      </c>
      <c r="O14" s="6">
        <v>160</v>
      </c>
      <c r="P14" s="6">
        <v>214</v>
      </c>
    </row>
    <row r="15" spans="1:16" x14ac:dyDescent="0.25">
      <c r="A15" s="2">
        <v>12</v>
      </c>
      <c r="B15" s="2">
        <v>42</v>
      </c>
      <c r="C15" s="2">
        <v>6.16</v>
      </c>
      <c r="D15" s="2">
        <v>53</v>
      </c>
      <c r="E15" s="2">
        <v>5.49</v>
      </c>
      <c r="F15" s="3">
        <f t="shared" si="2"/>
        <v>113.09523809523809</v>
      </c>
      <c r="G15" s="3">
        <f t="shared" si="2"/>
        <v>94.561688311688314</v>
      </c>
      <c r="J15" s="6" t="s">
        <v>2</v>
      </c>
      <c r="K15" s="6">
        <v>28</v>
      </c>
      <c r="L15" s="6">
        <v>52</v>
      </c>
      <c r="M15" s="6">
        <v>49</v>
      </c>
      <c r="N15" s="6">
        <v>50</v>
      </c>
      <c r="O15" s="6">
        <v>151</v>
      </c>
      <c r="P15" s="6">
        <v>179</v>
      </c>
    </row>
    <row r="16" spans="1:16" x14ac:dyDescent="0.25">
      <c r="A16" s="2">
        <v>13</v>
      </c>
      <c r="B16" s="2">
        <v>46</v>
      </c>
      <c r="C16" s="2">
        <v>3.67</v>
      </c>
      <c r="D16" s="2">
        <v>47</v>
      </c>
      <c r="E16" s="2">
        <v>3.96</v>
      </c>
      <c r="F16" s="3">
        <f t="shared" si="2"/>
        <v>101.08695652173914</v>
      </c>
      <c r="G16" s="3">
        <f t="shared" si="2"/>
        <v>103.95095367847411</v>
      </c>
      <c r="J16" s="8"/>
      <c r="K16" s="8"/>
      <c r="L16" s="8"/>
      <c r="M16" s="8"/>
      <c r="N16" s="8"/>
      <c r="O16" s="8"/>
      <c r="P16" s="8"/>
    </row>
    <row r="17" spans="1:16" x14ac:dyDescent="0.25">
      <c r="A17" s="2">
        <v>14</v>
      </c>
      <c r="B17" s="2">
        <v>49</v>
      </c>
      <c r="C17" s="2">
        <v>5.08</v>
      </c>
      <c r="D17" s="2">
        <v>93</v>
      </c>
      <c r="E17" s="2">
        <v>8.66</v>
      </c>
      <c r="F17" s="3">
        <f t="shared" si="2"/>
        <v>144.89795918367346</v>
      </c>
      <c r="G17" s="3">
        <f t="shared" si="2"/>
        <v>135.23622047244095</v>
      </c>
      <c r="J17" s="6" t="s">
        <v>11</v>
      </c>
      <c r="K17" s="7">
        <f>(K14-K15)/K14*100</f>
        <v>48.148148148148145</v>
      </c>
      <c r="L17" s="7">
        <f t="shared" ref="L17:P17" si="3">(L14-L15)/L14*100</f>
        <v>5.4545454545454541</v>
      </c>
      <c r="M17" s="7">
        <f t="shared" si="3"/>
        <v>7.5471698113207548</v>
      </c>
      <c r="N17" s="7">
        <f t="shared" si="3"/>
        <v>3.8461538461538463</v>
      </c>
      <c r="O17" s="7">
        <f t="shared" si="3"/>
        <v>5.625</v>
      </c>
      <c r="P17" s="7">
        <f t="shared" si="3"/>
        <v>16.355140186915886</v>
      </c>
    </row>
    <row r="18" spans="1:16" x14ac:dyDescent="0.25">
      <c r="A18" s="2">
        <v>15</v>
      </c>
      <c r="B18" s="2">
        <v>54</v>
      </c>
      <c r="C18" s="2">
        <v>3.46</v>
      </c>
      <c r="D18" s="2">
        <v>59</v>
      </c>
      <c r="E18" s="2">
        <v>3.61</v>
      </c>
      <c r="F18" s="3">
        <f t="shared" ref="F18:G19" si="4">(((B18+D18)/2)/B18)*100</f>
        <v>104.62962962962963</v>
      </c>
      <c r="G18" s="3">
        <f t="shared" si="4"/>
        <v>102.16763005780348</v>
      </c>
      <c r="J18" s="9"/>
      <c r="K18" s="9"/>
      <c r="L18" s="9"/>
      <c r="M18" s="9"/>
      <c r="N18" s="9"/>
      <c r="O18" s="9"/>
      <c r="P18" s="9"/>
    </row>
    <row r="19" spans="1:16" x14ac:dyDescent="0.25">
      <c r="A19" s="2">
        <v>16</v>
      </c>
      <c r="B19" s="2">
        <v>56</v>
      </c>
      <c r="C19" s="2">
        <v>22.94</v>
      </c>
      <c r="D19" s="2">
        <v>55</v>
      </c>
      <c r="E19" s="2">
        <v>19.48</v>
      </c>
      <c r="F19" s="3">
        <f t="shared" si="4"/>
        <v>99.107142857142861</v>
      </c>
      <c r="G19" s="3">
        <f t="shared" si="4"/>
        <v>92.458587619877946</v>
      </c>
      <c r="J19" s="10" t="s">
        <v>13</v>
      </c>
      <c r="K19" s="10">
        <v>28</v>
      </c>
      <c r="L19" s="11">
        <f>K15+L15</f>
        <v>80</v>
      </c>
      <c r="M19" s="11">
        <f>K15+L15+M15</f>
        <v>129</v>
      </c>
      <c r="N19" s="11">
        <f>N15</f>
        <v>50</v>
      </c>
      <c r="O19" s="11">
        <f>O15</f>
        <v>151</v>
      </c>
      <c r="P19" s="11">
        <f>P15</f>
        <v>179</v>
      </c>
    </row>
    <row r="20" spans="1:16" x14ac:dyDescent="0.25">
      <c r="A20" s="2">
        <v>17</v>
      </c>
      <c r="B20" s="2">
        <v>67</v>
      </c>
      <c r="C20" s="2">
        <v>8.61</v>
      </c>
      <c r="D20" s="2">
        <v>70</v>
      </c>
      <c r="E20" s="2">
        <v>7.81</v>
      </c>
      <c r="F20" s="3">
        <f t="shared" ref="F20:G21" si="5">(((B20+D20)/2)/B20)*100</f>
        <v>102.23880597014924</v>
      </c>
      <c r="G20" s="3">
        <f t="shared" si="5"/>
        <v>95.354239256678269</v>
      </c>
    </row>
    <row r="21" spans="1:16" x14ac:dyDescent="0.25">
      <c r="A21" s="2">
        <v>18</v>
      </c>
      <c r="B21" s="2">
        <v>68</v>
      </c>
      <c r="C21" s="2">
        <v>10.08</v>
      </c>
      <c r="D21" s="2">
        <v>101</v>
      </c>
      <c r="E21" s="2">
        <v>10.47</v>
      </c>
      <c r="F21" s="3">
        <f t="shared" si="5"/>
        <v>124.26470588235294</v>
      </c>
      <c r="G21" s="3">
        <f t="shared" si="5"/>
        <v>101.93452380952381</v>
      </c>
    </row>
    <row r="22" spans="1:16" x14ac:dyDescent="0.25">
      <c r="A22" s="2">
        <v>19</v>
      </c>
      <c r="B22" s="2">
        <v>78</v>
      </c>
      <c r="C22" s="2">
        <v>5.4</v>
      </c>
      <c r="D22" s="2">
        <v>111</v>
      </c>
      <c r="E22" s="2">
        <v>6.28</v>
      </c>
      <c r="F22" s="3">
        <f>(((B22+D22)/2)/B22)*100</f>
        <v>121.15384615384615</v>
      </c>
      <c r="G22" s="3">
        <f>(((C22+E22)/2)/C22)*100</f>
        <v>108.14814814814815</v>
      </c>
    </row>
    <row r="23" spans="1:16" x14ac:dyDescent="0.25">
      <c r="A23" s="2">
        <v>20</v>
      </c>
      <c r="B23" s="2">
        <v>80</v>
      </c>
      <c r="C23" s="2">
        <v>4.63</v>
      </c>
      <c r="D23" s="2">
        <v>57</v>
      </c>
      <c r="E23" s="2">
        <v>3.07</v>
      </c>
      <c r="F23" s="3">
        <f t="shared" ref="F23:G30" si="6">(((B23+D23)/2)/B23)*100</f>
        <v>85.625</v>
      </c>
      <c r="G23" s="3">
        <f t="shared" si="6"/>
        <v>83.153347732181416</v>
      </c>
    </row>
    <row r="24" spans="1:16" x14ac:dyDescent="0.25">
      <c r="A24" s="2">
        <v>21</v>
      </c>
      <c r="B24" s="2">
        <v>81</v>
      </c>
      <c r="C24" s="2">
        <v>13.72</v>
      </c>
      <c r="D24" s="2">
        <v>111</v>
      </c>
      <c r="E24" s="2">
        <v>13.99</v>
      </c>
      <c r="F24" s="3">
        <f t="shared" si="6"/>
        <v>118.5185185185185</v>
      </c>
      <c r="G24" s="3">
        <f t="shared" si="6"/>
        <v>100.98396501457725</v>
      </c>
    </row>
    <row r="25" spans="1:16" x14ac:dyDescent="0.25">
      <c r="A25" s="2">
        <v>22</v>
      </c>
      <c r="B25" s="2">
        <v>86</v>
      </c>
      <c r="C25" s="2">
        <v>8.2200000000000006</v>
      </c>
      <c r="D25" s="2">
        <v>96</v>
      </c>
      <c r="E25" s="2">
        <v>9.48</v>
      </c>
      <c r="F25" s="3">
        <f t="shared" si="6"/>
        <v>105.81395348837211</v>
      </c>
      <c r="G25" s="3">
        <f t="shared" si="6"/>
        <v>107.66423357664235</v>
      </c>
    </row>
    <row r="26" spans="1:16" x14ac:dyDescent="0.25">
      <c r="A26" s="2">
        <v>23</v>
      </c>
      <c r="B26" s="2">
        <v>87</v>
      </c>
      <c r="C26" s="2">
        <v>7.41</v>
      </c>
      <c r="D26" s="2">
        <v>146</v>
      </c>
      <c r="E26" s="2">
        <v>9.9</v>
      </c>
      <c r="F26" s="3">
        <f t="shared" si="6"/>
        <v>133.90804597701148</v>
      </c>
      <c r="G26" s="3">
        <f t="shared" si="6"/>
        <v>116.8016194331984</v>
      </c>
    </row>
    <row r="27" spans="1:16" x14ac:dyDescent="0.25">
      <c r="A27" s="2">
        <v>24</v>
      </c>
      <c r="B27" s="2">
        <v>94</v>
      </c>
      <c r="C27" s="2">
        <v>12.04</v>
      </c>
      <c r="D27" s="2">
        <v>104</v>
      </c>
      <c r="E27" s="2">
        <v>13.29</v>
      </c>
      <c r="F27" s="3">
        <f t="shared" si="6"/>
        <v>105.31914893617021</v>
      </c>
      <c r="G27" s="3">
        <f t="shared" si="6"/>
        <v>105.19102990033223</v>
      </c>
    </row>
    <row r="28" spans="1:16" x14ac:dyDescent="0.25">
      <c r="A28" s="2">
        <v>25</v>
      </c>
      <c r="B28" s="2">
        <v>94</v>
      </c>
      <c r="C28" s="2">
        <v>3.01</v>
      </c>
      <c r="D28" s="2">
        <v>105</v>
      </c>
      <c r="E28" s="2">
        <v>3.42</v>
      </c>
      <c r="F28" s="3">
        <f t="shared" si="6"/>
        <v>105.85106382978724</v>
      </c>
      <c r="G28" s="3">
        <f t="shared" si="6"/>
        <v>106.81063122923588</v>
      </c>
    </row>
    <row r="29" spans="1:16" x14ac:dyDescent="0.25">
      <c r="A29" s="2">
        <v>26</v>
      </c>
      <c r="B29" s="2">
        <v>96</v>
      </c>
      <c r="C29" s="2">
        <v>11.68</v>
      </c>
      <c r="D29" s="2">
        <v>121</v>
      </c>
      <c r="E29" s="2">
        <v>12.87</v>
      </c>
      <c r="F29" s="3">
        <f t="shared" si="6"/>
        <v>113.02083333333333</v>
      </c>
      <c r="G29" s="3">
        <f t="shared" si="6"/>
        <v>105.09417808219177</v>
      </c>
    </row>
    <row r="30" spans="1:16" x14ac:dyDescent="0.25">
      <c r="A30" s="2">
        <v>27</v>
      </c>
      <c r="B30" s="2">
        <v>97</v>
      </c>
      <c r="C30" s="2">
        <v>7.49</v>
      </c>
      <c r="D30" s="2">
        <v>119</v>
      </c>
      <c r="E30" s="2">
        <v>8.01</v>
      </c>
      <c r="F30" s="3">
        <f t="shared" si="6"/>
        <v>111.34020618556701</v>
      </c>
      <c r="G30" s="3">
        <f t="shared" si="6"/>
        <v>103.47129506008011</v>
      </c>
    </row>
    <row r="31" spans="1:16" x14ac:dyDescent="0.25">
      <c r="A31" s="2">
        <v>28</v>
      </c>
      <c r="B31" s="2">
        <v>99</v>
      </c>
      <c r="C31" s="2">
        <v>15.08</v>
      </c>
      <c r="D31" s="2">
        <v>118</v>
      </c>
      <c r="E31" s="2">
        <v>17.68</v>
      </c>
      <c r="F31" s="3">
        <f t="shared" ref="F31:G37" si="7">(((B31+D31)/2)/B31)*100</f>
        <v>109.5959595959596</v>
      </c>
      <c r="G31" s="3">
        <f t="shared" si="7"/>
        <v>108.6206896551724</v>
      </c>
    </row>
    <row r="32" spans="1:16" x14ac:dyDescent="0.25">
      <c r="A32" s="2">
        <v>29</v>
      </c>
      <c r="B32" s="2">
        <v>100</v>
      </c>
      <c r="C32" s="2">
        <v>3.44</v>
      </c>
      <c r="D32" s="2">
        <v>80</v>
      </c>
      <c r="E32" s="2">
        <v>7.15</v>
      </c>
      <c r="F32" s="3">
        <f t="shared" si="7"/>
        <v>90</v>
      </c>
      <c r="G32" s="3">
        <f t="shared" si="7"/>
        <v>153.92441860465115</v>
      </c>
    </row>
    <row r="33" spans="1:7" x14ac:dyDescent="0.25">
      <c r="A33" s="2">
        <v>30</v>
      </c>
      <c r="B33" s="2">
        <v>102</v>
      </c>
      <c r="C33" s="2">
        <v>14.48</v>
      </c>
      <c r="D33" s="2">
        <v>108</v>
      </c>
      <c r="E33" s="2">
        <v>15.73</v>
      </c>
      <c r="F33" s="3">
        <f t="shared" si="7"/>
        <v>102.94117647058823</v>
      </c>
      <c r="G33" s="3">
        <f t="shared" si="7"/>
        <v>104.31629834254143</v>
      </c>
    </row>
    <row r="34" spans="1:7" x14ac:dyDescent="0.25">
      <c r="A34" s="2">
        <v>31</v>
      </c>
      <c r="B34" s="2">
        <v>114</v>
      </c>
      <c r="C34" s="2">
        <v>8.2899999999999991</v>
      </c>
      <c r="D34" s="2">
        <v>114</v>
      </c>
      <c r="E34" s="2">
        <v>8.07</v>
      </c>
      <c r="F34" s="3">
        <f t="shared" si="7"/>
        <v>100</v>
      </c>
      <c r="G34" s="3">
        <f t="shared" si="7"/>
        <v>98.673100120627268</v>
      </c>
    </row>
    <row r="35" spans="1:7" x14ac:dyDescent="0.25">
      <c r="A35" s="2">
        <v>32</v>
      </c>
      <c r="B35" s="2">
        <v>119</v>
      </c>
      <c r="C35" s="2">
        <v>5.57</v>
      </c>
      <c r="D35" s="2">
        <v>168</v>
      </c>
      <c r="E35" s="2">
        <v>7.04</v>
      </c>
      <c r="F35" s="3">
        <f t="shared" si="7"/>
        <v>120.58823529411764</v>
      </c>
      <c r="G35" s="3">
        <f t="shared" si="7"/>
        <v>113.19569120287252</v>
      </c>
    </row>
    <row r="36" spans="1:7" x14ac:dyDescent="0.25">
      <c r="A36" s="2">
        <v>33</v>
      </c>
      <c r="B36" s="2">
        <v>123</v>
      </c>
      <c r="C36" s="2">
        <v>5.92</v>
      </c>
      <c r="D36" s="2">
        <v>198</v>
      </c>
      <c r="E36" s="2">
        <v>9.4499999999999993</v>
      </c>
      <c r="F36" s="3">
        <f t="shared" si="7"/>
        <v>130.48780487804879</v>
      </c>
      <c r="G36" s="3">
        <f t="shared" si="7"/>
        <v>129.81418918918919</v>
      </c>
    </row>
    <row r="37" spans="1:7" x14ac:dyDescent="0.25">
      <c r="A37" s="2">
        <v>34</v>
      </c>
      <c r="B37" s="2">
        <v>127</v>
      </c>
      <c r="C37" s="2">
        <v>8.14</v>
      </c>
      <c r="D37" s="2">
        <v>164</v>
      </c>
      <c r="E37" s="2">
        <v>8.9600000000000009</v>
      </c>
      <c r="F37" s="3">
        <f t="shared" si="7"/>
        <v>114.56692913385827</v>
      </c>
      <c r="G37" s="3">
        <f t="shared" si="7"/>
        <v>105.03685503685504</v>
      </c>
    </row>
    <row r="38" spans="1:7" x14ac:dyDescent="0.25">
      <c r="A38" s="2">
        <v>35</v>
      </c>
      <c r="B38" s="2">
        <v>132</v>
      </c>
      <c r="C38" s="2">
        <v>13.73</v>
      </c>
      <c r="D38" s="2">
        <v>138</v>
      </c>
      <c r="E38" s="2">
        <v>14.24</v>
      </c>
      <c r="F38" s="3">
        <f t="shared" ref="F38:G46" si="8">(((B38+D38)/2)/B38)*100</f>
        <v>102.27272727272727</v>
      </c>
      <c r="G38" s="3">
        <f t="shared" si="8"/>
        <v>101.85724690458848</v>
      </c>
    </row>
    <row r="39" spans="1:7" x14ac:dyDescent="0.25">
      <c r="A39" s="2">
        <v>36</v>
      </c>
      <c r="B39" s="2">
        <v>133</v>
      </c>
      <c r="C39" s="2">
        <v>11.04</v>
      </c>
      <c r="D39" s="2">
        <v>159</v>
      </c>
      <c r="E39" s="2">
        <v>14.27</v>
      </c>
      <c r="F39" s="3">
        <f t="shared" si="8"/>
        <v>109.77443609022556</v>
      </c>
      <c r="G39" s="3">
        <f t="shared" si="8"/>
        <v>114.62862318840581</v>
      </c>
    </row>
    <row r="40" spans="1:7" x14ac:dyDescent="0.25">
      <c r="A40" s="2">
        <v>37</v>
      </c>
      <c r="B40" s="2">
        <v>140</v>
      </c>
      <c r="C40" s="2">
        <v>14.14</v>
      </c>
      <c r="D40" s="2">
        <v>207</v>
      </c>
      <c r="E40" s="2">
        <v>17.43</v>
      </c>
      <c r="F40" s="3">
        <f t="shared" si="8"/>
        <v>123.92857142857143</v>
      </c>
      <c r="G40" s="3">
        <f t="shared" si="8"/>
        <v>111.63366336633662</v>
      </c>
    </row>
    <row r="41" spans="1:7" x14ac:dyDescent="0.25">
      <c r="A41" s="2">
        <v>38</v>
      </c>
      <c r="B41" s="2">
        <v>144</v>
      </c>
      <c r="C41" s="2">
        <v>12.53</v>
      </c>
      <c r="D41" s="2">
        <v>280</v>
      </c>
      <c r="E41" s="2">
        <v>19.34</v>
      </c>
      <c r="F41" s="3">
        <f t="shared" si="8"/>
        <v>147.22222222222223</v>
      </c>
      <c r="G41" s="3">
        <f t="shared" si="8"/>
        <v>127.17478052673583</v>
      </c>
    </row>
    <row r="42" spans="1:7" x14ac:dyDescent="0.25">
      <c r="A42" s="2">
        <v>39</v>
      </c>
      <c r="B42" s="2">
        <v>145</v>
      </c>
      <c r="C42" s="2">
        <v>13.27</v>
      </c>
      <c r="D42" s="2">
        <v>152</v>
      </c>
      <c r="E42" s="2">
        <v>14.25</v>
      </c>
      <c r="F42" s="3">
        <f t="shared" si="8"/>
        <v>102.41379310344827</v>
      </c>
      <c r="G42" s="3">
        <f t="shared" si="8"/>
        <v>103.69253956292388</v>
      </c>
    </row>
    <row r="43" spans="1:7" x14ac:dyDescent="0.25">
      <c r="A43" s="2">
        <v>40</v>
      </c>
      <c r="B43" s="2">
        <v>145</v>
      </c>
      <c r="C43" s="2">
        <v>17.64</v>
      </c>
      <c r="D43" s="2">
        <v>171</v>
      </c>
      <c r="E43" s="2">
        <v>18.62</v>
      </c>
      <c r="F43" s="3">
        <f t="shared" si="8"/>
        <v>108.9655172413793</v>
      </c>
      <c r="G43" s="3">
        <f t="shared" si="8"/>
        <v>102.77777777777779</v>
      </c>
    </row>
    <row r="44" spans="1:7" x14ac:dyDescent="0.25">
      <c r="A44" s="2">
        <v>41</v>
      </c>
      <c r="B44" s="2">
        <v>150</v>
      </c>
      <c r="C44" s="2">
        <v>8.84</v>
      </c>
      <c r="D44" s="2">
        <v>95</v>
      </c>
      <c r="E44" s="2">
        <v>6.46</v>
      </c>
      <c r="F44" s="3">
        <f t="shared" si="8"/>
        <v>81.666666666666671</v>
      </c>
      <c r="G44" s="3">
        <f t="shared" si="8"/>
        <v>86.538461538461547</v>
      </c>
    </row>
    <row r="45" spans="1:7" x14ac:dyDescent="0.25">
      <c r="A45" s="2">
        <v>42</v>
      </c>
      <c r="B45" s="2">
        <v>157</v>
      </c>
      <c r="C45" s="2">
        <v>14.95</v>
      </c>
      <c r="D45" s="2">
        <v>171</v>
      </c>
      <c r="E45" s="2">
        <v>13.89</v>
      </c>
      <c r="F45" s="3">
        <f t="shared" si="8"/>
        <v>104.45859872611464</v>
      </c>
      <c r="G45" s="3">
        <f t="shared" si="8"/>
        <v>96.454849498327761</v>
      </c>
    </row>
    <row r="46" spans="1:7" x14ac:dyDescent="0.25">
      <c r="A46" s="2">
        <v>43</v>
      </c>
      <c r="B46" s="2">
        <v>160</v>
      </c>
      <c r="C46" s="2">
        <v>17.28</v>
      </c>
      <c r="D46" s="2">
        <v>177</v>
      </c>
      <c r="E46" s="2">
        <v>18.440000000000001</v>
      </c>
      <c r="F46" s="3">
        <f t="shared" si="8"/>
        <v>105.31250000000001</v>
      </c>
      <c r="G46" s="3">
        <f t="shared" si="8"/>
        <v>103.35648148148147</v>
      </c>
    </row>
    <row r="47" spans="1:7" x14ac:dyDescent="0.25">
      <c r="A47" s="2">
        <v>44</v>
      </c>
      <c r="B47" s="2">
        <v>172</v>
      </c>
      <c r="C47" s="2">
        <v>7.15</v>
      </c>
      <c r="D47" s="2">
        <v>236</v>
      </c>
      <c r="E47" s="2">
        <v>9.3800000000000008</v>
      </c>
      <c r="F47" s="3">
        <f t="shared" ref="F47:G57" si="9">(((B47+D47)/2)/B47)*100</f>
        <v>118.6046511627907</v>
      </c>
      <c r="G47" s="3">
        <f t="shared" si="9"/>
        <v>115.59440559440559</v>
      </c>
    </row>
    <row r="48" spans="1:7" x14ac:dyDescent="0.25">
      <c r="A48" s="2">
        <v>45</v>
      </c>
      <c r="B48" s="2">
        <v>189</v>
      </c>
      <c r="C48" s="2">
        <v>8.11</v>
      </c>
      <c r="D48" s="2">
        <v>184</v>
      </c>
      <c r="E48" s="2">
        <v>8.2100000000000009</v>
      </c>
      <c r="F48" s="3">
        <f t="shared" si="9"/>
        <v>98.67724867724867</v>
      </c>
      <c r="G48" s="3">
        <f t="shared" si="9"/>
        <v>100.61652281134403</v>
      </c>
    </row>
    <row r="49" spans="1:7" x14ac:dyDescent="0.25">
      <c r="A49" s="2">
        <v>46</v>
      </c>
      <c r="B49" s="2">
        <v>193</v>
      </c>
      <c r="C49" s="2">
        <v>4.05</v>
      </c>
      <c r="D49" s="2">
        <v>247</v>
      </c>
      <c r="E49" s="2">
        <v>6.56</v>
      </c>
      <c r="F49" s="3">
        <f t="shared" si="9"/>
        <v>113.98963730569949</v>
      </c>
      <c r="G49" s="3">
        <f t="shared" si="9"/>
        <v>130.98765432098764</v>
      </c>
    </row>
    <row r="50" spans="1:7" x14ac:dyDescent="0.25">
      <c r="A50" s="2">
        <v>47</v>
      </c>
      <c r="B50" s="2">
        <v>196</v>
      </c>
      <c r="C50" s="2">
        <v>13.76</v>
      </c>
      <c r="D50" s="2">
        <v>178</v>
      </c>
      <c r="E50" s="2">
        <v>12.74</v>
      </c>
      <c r="F50" s="3">
        <f t="shared" si="9"/>
        <v>95.408163265306129</v>
      </c>
      <c r="G50" s="3">
        <f t="shared" si="9"/>
        <v>96.293604651162795</v>
      </c>
    </row>
    <row r="51" spans="1:7" x14ac:dyDescent="0.25">
      <c r="A51" s="2">
        <v>48</v>
      </c>
      <c r="B51" s="2">
        <v>200</v>
      </c>
      <c r="C51" s="2">
        <v>14.98</v>
      </c>
      <c r="D51" s="2">
        <v>250</v>
      </c>
      <c r="E51" s="2">
        <v>16.420000000000002</v>
      </c>
      <c r="F51" s="3">
        <f t="shared" si="9"/>
        <v>112.5</v>
      </c>
      <c r="G51" s="3">
        <f t="shared" si="9"/>
        <v>104.80640854472631</v>
      </c>
    </row>
    <row r="52" spans="1:7" x14ac:dyDescent="0.25">
      <c r="A52" s="2">
        <v>49</v>
      </c>
      <c r="B52" s="2">
        <v>202</v>
      </c>
      <c r="C52" s="2">
        <v>10.29</v>
      </c>
      <c r="D52" s="2">
        <v>216</v>
      </c>
      <c r="E52" s="2">
        <v>10.92</v>
      </c>
      <c r="F52" s="3">
        <f t="shared" si="9"/>
        <v>103.46534653465346</v>
      </c>
      <c r="G52" s="3">
        <f t="shared" si="9"/>
        <v>103.06122448979593</v>
      </c>
    </row>
    <row r="53" spans="1:7" x14ac:dyDescent="0.25">
      <c r="A53" s="2">
        <v>50</v>
      </c>
      <c r="B53" s="2">
        <v>207</v>
      </c>
      <c r="C53" s="2">
        <v>13.79</v>
      </c>
      <c r="D53" s="2">
        <v>288</v>
      </c>
      <c r="E53" s="2">
        <v>16.68</v>
      </c>
      <c r="F53" s="3">
        <f t="shared" si="9"/>
        <v>119.56521739130434</v>
      </c>
      <c r="G53" s="3">
        <f t="shared" si="9"/>
        <v>110.47860768672952</v>
      </c>
    </row>
    <row r="54" spans="1:7" x14ac:dyDescent="0.25">
      <c r="A54" s="2">
        <v>51</v>
      </c>
      <c r="B54" s="2">
        <v>220</v>
      </c>
      <c r="C54" s="2">
        <v>15.3</v>
      </c>
      <c r="D54" s="2">
        <v>213</v>
      </c>
      <c r="E54" s="2">
        <v>18.39</v>
      </c>
      <c r="F54" s="3">
        <f t="shared" si="9"/>
        <v>98.409090909090907</v>
      </c>
      <c r="G54" s="3">
        <f t="shared" si="9"/>
        <v>110.09803921568626</v>
      </c>
    </row>
    <row r="55" spans="1:7" x14ac:dyDescent="0.25">
      <c r="A55" s="2">
        <v>52</v>
      </c>
      <c r="B55" s="2">
        <v>226</v>
      </c>
      <c r="C55" s="2">
        <v>14.43</v>
      </c>
      <c r="D55" s="2">
        <v>300</v>
      </c>
      <c r="E55" s="2">
        <v>17.600000000000001</v>
      </c>
      <c r="F55" s="3">
        <f t="shared" si="9"/>
        <v>116.3716814159292</v>
      </c>
      <c r="G55" s="3">
        <f t="shared" si="9"/>
        <v>110.98406098406099</v>
      </c>
    </row>
    <row r="56" spans="1:7" x14ac:dyDescent="0.25">
      <c r="A56" s="2">
        <v>53</v>
      </c>
      <c r="B56" s="2">
        <v>229</v>
      </c>
      <c r="C56" s="2">
        <v>26.4</v>
      </c>
      <c r="D56" s="2">
        <v>257</v>
      </c>
      <c r="E56" s="2">
        <v>27.95</v>
      </c>
      <c r="F56" s="3">
        <f t="shared" si="9"/>
        <v>106.11353711790392</v>
      </c>
      <c r="G56" s="3">
        <f t="shared" si="9"/>
        <v>102.93560606060606</v>
      </c>
    </row>
    <row r="57" spans="1:7" x14ac:dyDescent="0.25">
      <c r="A57" s="2">
        <v>54</v>
      </c>
      <c r="B57" s="2">
        <v>236</v>
      </c>
      <c r="C57" s="2">
        <v>18.149999999999999</v>
      </c>
      <c r="D57" s="2">
        <v>251</v>
      </c>
      <c r="E57" s="2">
        <v>19.52</v>
      </c>
      <c r="F57" s="3">
        <f t="shared" si="9"/>
        <v>103.17796610169492</v>
      </c>
      <c r="G57" s="3">
        <f t="shared" si="9"/>
        <v>103.77410468319562</v>
      </c>
    </row>
    <row r="58" spans="1:7" x14ac:dyDescent="0.25">
      <c r="A58" s="2">
        <v>55</v>
      </c>
      <c r="B58" s="2">
        <v>247</v>
      </c>
      <c r="C58" s="2">
        <v>22.67</v>
      </c>
      <c r="D58" s="2">
        <v>283</v>
      </c>
      <c r="E58" s="2">
        <v>23.52</v>
      </c>
      <c r="F58" s="3">
        <f t="shared" ref="F58:G89" si="10">(((B58+D58)/2)/B58)*100</f>
        <v>107.28744939271255</v>
      </c>
      <c r="G58" s="3">
        <f t="shared" si="10"/>
        <v>101.87472430524922</v>
      </c>
    </row>
    <row r="59" spans="1:7" x14ac:dyDescent="0.25">
      <c r="A59" s="2">
        <v>56</v>
      </c>
      <c r="B59" s="2">
        <v>247</v>
      </c>
      <c r="C59" s="2">
        <v>17.66</v>
      </c>
      <c r="D59" s="2">
        <v>294</v>
      </c>
      <c r="E59" s="2">
        <v>19.829999999999998</v>
      </c>
      <c r="F59" s="3">
        <f t="shared" si="10"/>
        <v>109.51417004048582</v>
      </c>
      <c r="G59" s="3">
        <f t="shared" si="10"/>
        <v>106.14382785956964</v>
      </c>
    </row>
    <row r="60" spans="1:7" x14ac:dyDescent="0.25">
      <c r="A60" s="2">
        <v>57</v>
      </c>
      <c r="B60" s="2">
        <v>248</v>
      </c>
      <c r="C60" s="2">
        <v>19.5</v>
      </c>
      <c r="D60" s="2">
        <v>313</v>
      </c>
      <c r="E60" s="2">
        <v>21.2</v>
      </c>
      <c r="F60" s="3">
        <f t="shared" si="10"/>
        <v>113.10483870967742</v>
      </c>
      <c r="G60" s="3">
        <f t="shared" si="10"/>
        <v>104.35897435897436</v>
      </c>
    </row>
    <row r="61" spans="1:7" x14ac:dyDescent="0.25">
      <c r="A61" s="2">
        <v>58</v>
      </c>
      <c r="B61" s="2">
        <v>252</v>
      </c>
      <c r="C61" s="2">
        <v>9.8000000000000007</v>
      </c>
      <c r="D61" s="2">
        <v>270</v>
      </c>
      <c r="E61" s="2">
        <v>9.99</v>
      </c>
      <c r="F61" s="3">
        <f t="shared" si="10"/>
        <v>103.57142857142858</v>
      </c>
      <c r="G61" s="3">
        <f t="shared" si="10"/>
        <v>100.96938775510202</v>
      </c>
    </row>
    <row r="62" spans="1:7" x14ac:dyDescent="0.25">
      <c r="A62" s="2">
        <v>59</v>
      </c>
      <c r="B62" s="2">
        <v>252</v>
      </c>
      <c r="C62" s="2">
        <v>16.52</v>
      </c>
      <c r="D62" s="2">
        <v>352</v>
      </c>
      <c r="E62" s="2">
        <v>18.11</v>
      </c>
      <c r="F62" s="3">
        <f t="shared" si="10"/>
        <v>119.84126984126983</v>
      </c>
      <c r="G62" s="3">
        <f t="shared" si="10"/>
        <v>104.81234866828086</v>
      </c>
    </row>
    <row r="63" spans="1:7" x14ac:dyDescent="0.25">
      <c r="A63" s="2">
        <v>60</v>
      </c>
      <c r="B63" s="2">
        <v>257</v>
      </c>
      <c r="C63" s="2">
        <v>21.07</v>
      </c>
      <c r="D63" s="2">
        <v>260</v>
      </c>
      <c r="E63" s="2">
        <v>22.05</v>
      </c>
      <c r="F63" s="3">
        <f t="shared" si="10"/>
        <v>100.58365758754863</v>
      </c>
      <c r="G63" s="3">
        <f t="shared" si="10"/>
        <v>102.32558139534885</v>
      </c>
    </row>
    <row r="64" spans="1:7" x14ac:dyDescent="0.25">
      <c r="A64" s="2">
        <v>61</v>
      </c>
      <c r="B64" s="2">
        <v>260</v>
      </c>
      <c r="C64" s="2">
        <v>18.850000000000001</v>
      </c>
      <c r="D64" s="2">
        <v>281</v>
      </c>
      <c r="E64" s="2">
        <v>19.03</v>
      </c>
      <c r="F64" s="3">
        <f t="shared" si="10"/>
        <v>104.03846153846155</v>
      </c>
      <c r="G64" s="3">
        <f t="shared" si="10"/>
        <v>100.47745358090185</v>
      </c>
    </row>
    <row r="65" spans="1:7" x14ac:dyDescent="0.25">
      <c r="A65" s="2">
        <v>62</v>
      </c>
      <c r="B65" s="2">
        <v>265</v>
      </c>
      <c r="C65" s="2">
        <v>18.03</v>
      </c>
      <c r="D65" s="2">
        <v>334</v>
      </c>
      <c r="E65" s="2">
        <v>20.9</v>
      </c>
      <c r="F65" s="3">
        <f t="shared" si="10"/>
        <v>113.01886792452831</v>
      </c>
      <c r="G65" s="3">
        <f t="shared" si="10"/>
        <v>107.95895729339988</v>
      </c>
    </row>
    <row r="66" spans="1:7" x14ac:dyDescent="0.25">
      <c r="A66" s="2">
        <v>63</v>
      </c>
      <c r="B66" s="2">
        <v>273</v>
      </c>
      <c r="C66" s="2">
        <v>24.03</v>
      </c>
      <c r="D66" s="2">
        <v>284</v>
      </c>
      <c r="E66" s="2">
        <v>25.02</v>
      </c>
      <c r="F66" s="3">
        <f t="shared" si="10"/>
        <v>102.014652014652</v>
      </c>
      <c r="G66" s="3">
        <f t="shared" si="10"/>
        <v>102.05992509363296</v>
      </c>
    </row>
    <row r="67" spans="1:7" x14ac:dyDescent="0.25">
      <c r="A67" s="2">
        <v>64</v>
      </c>
      <c r="B67" s="2">
        <v>282</v>
      </c>
      <c r="C67" s="2">
        <v>23.49</v>
      </c>
      <c r="D67" s="2">
        <v>346</v>
      </c>
      <c r="E67" s="2">
        <v>28.13</v>
      </c>
      <c r="F67" s="3">
        <f t="shared" si="10"/>
        <v>111.34751773049645</v>
      </c>
      <c r="G67" s="3">
        <f t="shared" si="10"/>
        <v>109.87654320987654</v>
      </c>
    </row>
    <row r="68" spans="1:7" x14ac:dyDescent="0.25">
      <c r="A68" s="2">
        <v>65</v>
      </c>
      <c r="B68" s="2">
        <v>288</v>
      </c>
      <c r="C68" s="2">
        <v>20.010000000000002</v>
      </c>
      <c r="D68" s="2">
        <v>327</v>
      </c>
      <c r="E68" s="2">
        <v>19.489999999999998</v>
      </c>
      <c r="F68" s="3">
        <f t="shared" si="10"/>
        <v>106.77083333333333</v>
      </c>
      <c r="G68" s="3">
        <f t="shared" si="10"/>
        <v>98.70064967516241</v>
      </c>
    </row>
    <row r="69" spans="1:7" x14ac:dyDescent="0.25">
      <c r="A69" s="2">
        <v>66</v>
      </c>
      <c r="B69" s="2">
        <v>290</v>
      </c>
      <c r="C69" s="2">
        <v>13.42</v>
      </c>
      <c r="D69" s="2">
        <v>364</v>
      </c>
      <c r="E69" s="2">
        <v>14.85</v>
      </c>
      <c r="F69" s="3">
        <f t="shared" si="10"/>
        <v>112.75862068965516</v>
      </c>
      <c r="G69" s="3">
        <f t="shared" si="10"/>
        <v>105.32786885245902</v>
      </c>
    </row>
    <row r="70" spans="1:7" x14ac:dyDescent="0.25">
      <c r="A70" s="2">
        <v>67</v>
      </c>
      <c r="B70" s="2">
        <v>292</v>
      </c>
      <c r="C70" s="2">
        <v>14.61</v>
      </c>
      <c r="D70" s="2">
        <v>345</v>
      </c>
      <c r="E70" s="2">
        <v>16.5</v>
      </c>
      <c r="F70" s="3">
        <f t="shared" si="10"/>
        <v>109.07534246575344</v>
      </c>
      <c r="G70" s="3">
        <f t="shared" si="10"/>
        <v>106.46817248459959</v>
      </c>
    </row>
    <row r="71" spans="1:7" x14ac:dyDescent="0.25">
      <c r="A71" s="2">
        <v>68</v>
      </c>
      <c r="B71" s="2">
        <v>292</v>
      </c>
      <c r="C71" s="2">
        <v>9.18</v>
      </c>
      <c r="D71" s="2">
        <v>363</v>
      </c>
      <c r="E71" s="2">
        <v>11.18</v>
      </c>
      <c r="F71" s="3">
        <f t="shared" si="10"/>
        <v>112.15753424657535</v>
      </c>
      <c r="G71" s="3">
        <f t="shared" si="10"/>
        <v>110.89324618736383</v>
      </c>
    </row>
    <row r="72" spans="1:7" x14ac:dyDescent="0.25">
      <c r="A72" s="2">
        <v>69</v>
      </c>
      <c r="B72" s="2">
        <v>294</v>
      </c>
      <c r="C72" s="2">
        <v>24.43</v>
      </c>
      <c r="D72" s="2">
        <v>362</v>
      </c>
      <c r="E72" s="2">
        <v>26.16</v>
      </c>
      <c r="F72" s="3">
        <f t="shared" si="10"/>
        <v>111.56462585034012</v>
      </c>
      <c r="G72" s="3">
        <f t="shared" si="10"/>
        <v>103.54072861236186</v>
      </c>
    </row>
    <row r="73" spans="1:7" x14ac:dyDescent="0.25">
      <c r="A73" s="2">
        <v>70</v>
      </c>
      <c r="B73" s="2">
        <v>298</v>
      </c>
      <c r="C73" s="2">
        <v>8.7899999999999991</v>
      </c>
      <c r="D73" s="2">
        <v>338</v>
      </c>
      <c r="E73" s="2">
        <v>9.7899999999999991</v>
      </c>
      <c r="F73" s="3">
        <f t="shared" si="10"/>
        <v>106.71140939597315</v>
      </c>
      <c r="G73" s="3">
        <f t="shared" si="10"/>
        <v>105.68828213879409</v>
      </c>
    </row>
    <row r="74" spans="1:7" x14ac:dyDescent="0.25">
      <c r="A74" s="2">
        <v>71</v>
      </c>
      <c r="B74" s="2">
        <v>301</v>
      </c>
      <c r="C74" s="2">
        <v>23.64</v>
      </c>
      <c r="D74" s="2">
        <v>301</v>
      </c>
      <c r="E74" s="2">
        <v>23.29</v>
      </c>
      <c r="F74" s="3">
        <f t="shared" si="10"/>
        <v>100</v>
      </c>
      <c r="G74" s="3">
        <f t="shared" si="10"/>
        <v>99.259729272419634</v>
      </c>
    </row>
    <row r="75" spans="1:7" x14ac:dyDescent="0.25">
      <c r="A75" s="2">
        <v>72</v>
      </c>
      <c r="B75" s="2">
        <v>305</v>
      </c>
      <c r="C75" s="2">
        <v>18.670000000000002</v>
      </c>
      <c r="D75" s="2">
        <v>260</v>
      </c>
      <c r="E75" s="2">
        <v>15.25</v>
      </c>
      <c r="F75" s="3">
        <f t="shared" si="10"/>
        <v>92.622950819672127</v>
      </c>
      <c r="G75" s="3">
        <f t="shared" si="10"/>
        <v>90.840921264059986</v>
      </c>
    </row>
    <row r="76" spans="1:7" x14ac:dyDescent="0.25">
      <c r="A76" s="2">
        <v>73</v>
      </c>
      <c r="B76" s="2">
        <v>307</v>
      </c>
      <c r="C76" s="2">
        <v>33.119999999999997</v>
      </c>
      <c r="D76" s="2">
        <v>348</v>
      </c>
      <c r="E76" s="2">
        <v>34.15</v>
      </c>
      <c r="F76" s="3">
        <f t="shared" si="10"/>
        <v>106.67752442996743</v>
      </c>
      <c r="G76" s="3">
        <f t="shared" si="10"/>
        <v>101.55495169082126</v>
      </c>
    </row>
    <row r="77" spans="1:7" x14ac:dyDescent="0.25">
      <c r="A77" s="2">
        <v>74</v>
      </c>
      <c r="B77" s="2">
        <v>312</v>
      </c>
      <c r="C77" s="2">
        <v>19.97</v>
      </c>
      <c r="D77" s="2">
        <v>342</v>
      </c>
      <c r="E77" s="2">
        <v>19.559999999999999</v>
      </c>
      <c r="F77" s="3">
        <f t="shared" si="10"/>
        <v>104.80769230769231</v>
      </c>
      <c r="G77" s="3">
        <f t="shared" si="10"/>
        <v>98.973460190285437</v>
      </c>
    </row>
    <row r="78" spans="1:7" x14ac:dyDescent="0.25">
      <c r="A78" s="2">
        <v>75</v>
      </c>
      <c r="B78" s="2">
        <v>322</v>
      </c>
      <c r="C78" s="2">
        <v>26.33</v>
      </c>
      <c r="D78" s="2">
        <v>336</v>
      </c>
      <c r="E78" s="2">
        <v>25.39</v>
      </c>
      <c r="F78" s="3">
        <f t="shared" si="10"/>
        <v>102.17391304347827</v>
      </c>
      <c r="G78" s="3">
        <f t="shared" si="10"/>
        <v>98.21496391948348</v>
      </c>
    </row>
    <row r="79" spans="1:7" x14ac:dyDescent="0.25">
      <c r="A79" s="2">
        <v>76</v>
      </c>
      <c r="B79" s="2">
        <v>323</v>
      </c>
      <c r="C79" s="2">
        <v>14.25</v>
      </c>
      <c r="D79" s="2">
        <v>417</v>
      </c>
      <c r="E79" s="2">
        <v>16.2</v>
      </c>
      <c r="F79" s="3">
        <f t="shared" si="10"/>
        <v>114.55108359133126</v>
      </c>
      <c r="G79" s="3">
        <f t="shared" si="10"/>
        <v>106.84210526315789</v>
      </c>
    </row>
    <row r="80" spans="1:7" x14ac:dyDescent="0.25">
      <c r="A80" s="2">
        <v>77</v>
      </c>
      <c r="B80" s="2">
        <v>325</v>
      </c>
      <c r="C80" s="2">
        <v>19.260000000000002</v>
      </c>
      <c r="D80" s="2">
        <v>444</v>
      </c>
      <c r="E80" s="2">
        <v>24.33</v>
      </c>
      <c r="F80" s="3">
        <f t="shared" si="10"/>
        <v>118.30769230769232</v>
      </c>
      <c r="G80" s="3">
        <f t="shared" si="10"/>
        <v>113.1619937694704</v>
      </c>
    </row>
    <row r="81" spans="1:7" x14ac:dyDescent="0.25">
      <c r="A81" s="2">
        <v>78</v>
      </c>
      <c r="B81" s="2">
        <v>331</v>
      </c>
      <c r="C81" s="2">
        <v>13.52</v>
      </c>
      <c r="D81" s="2">
        <v>292</v>
      </c>
      <c r="E81" s="2">
        <v>14.26</v>
      </c>
      <c r="F81" s="3">
        <f t="shared" si="10"/>
        <v>94.108761329305139</v>
      </c>
      <c r="G81" s="3">
        <f t="shared" si="10"/>
        <v>102.73668639053255</v>
      </c>
    </row>
    <row r="82" spans="1:7" x14ac:dyDescent="0.25">
      <c r="A82" s="2">
        <v>79</v>
      </c>
      <c r="B82" s="2">
        <v>334</v>
      </c>
      <c r="C82" s="2">
        <v>31.22</v>
      </c>
      <c r="D82" s="2">
        <v>363</v>
      </c>
      <c r="E82" s="2">
        <v>29.46</v>
      </c>
      <c r="F82" s="3">
        <f t="shared" si="10"/>
        <v>104.34131736526946</v>
      </c>
      <c r="G82" s="3">
        <f t="shared" si="10"/>
        <v>97.181294042280598</v>
      </c>
    </row>
    <row r="83" spans="1:7" x14ac:dyDescent="0.25">
      <c r="A83" s="2">
        <v>80</v>
      </c>
      <c r="B83" s="2">
        <v>340</v>
      </c>
      <c r="C83" s="2">
        <v>20.66</v>
      </c>
      <c r="D83" s="2">
        <v>410</v>
      </c>
      <c r="E83" s="2">
        <v>22.26</v>
      </c>
      <c r="F83" s="3">
        <f t="shared" si="10"/>
        <v>110.29411764705883</v>
      </c>
      <c r="G83" s="3">
        <f t="shared" si="10"/>
        <v>103.87221684414327</v>
      </c>
    </row>
    <row r="84" spans="1:7" x14ac:dyDescent="0.25">
      <c r="A84" s="2">
        <v>81</v>
      </c>
      <c r="B84" s="2">
        <v>357</v>
      </c>
      <c r="C84" s="2">
        <v>17.45</v>
      </c>
      <c r="D84" s="2">
        <v>450</v>
      </c>
      <c r="E84" s="2">
        <v>19.82</v>
      </c>
      <c r="F84" s="3">
        <f t="shared" si="10"/>
        <v>113.02521008403362</v>
      </c>
      <c r="G84" s="3">
        <f t="shared" si="10"/>
        <v>106.79083094555872</v>
      </c>
    </row>
    <row r="85" spans="1:7" x14ac:dyDescent="0.25">
      <c r="A85" s="2">
        <v>82</v>
      </c>
      <c r="B85" s="2">
        <v>358</v>
      </c>
      <c r="C85" s="2">
        <v>20.47</v>
      </c>
      <c r="D85" s="2">
        <v>433</v>
      </c>
      <c r="E85" s="2">
        <v>24.37</v>
      </c>
      <c r="F85" s="3">
        <f t="shared" si="10"/>
        <v>110.47486033519553</v>
      </c>
      <c r="G85" s="3">
        <f t="shared" si="10"/>
        <v>109.52613580850026</v>
      </c>
    </row>
    <row r="86" spans="1:7" x14ac:dyDescent="0.25">
      <c r="A86" s="2">
        <v>83</v>
      </c>
      <c r="B86" s="2">
        <v>359</v>
      </c>
      <c r="C86" s="2">
        <v>15.06</v>
      </c>
      <c r="D86" s="2">
        <v>383</v>
      </c>
      <c r="E86" s="2">
        <v>15.58</v>
      </c>
      <c r="F86" s="3">
        <f t="shared" si="10"/>
        <v>103.34261838440111</v>
      </c>
      <c r="G86" s="3">
        <f t="shared" si="10"/>
        <v>101.72642762284197</v>
      </c>
    </row>
    <row r="87" spans="1:7" x14ac:dyDescent="0.25">
      <c r="A87" s="2">
        <v>84</v>
      </c>
      <c r="B87" s="2">
        <v>360</v>
      </c>
      <c r="C87" s="2">
        <v>15.4</v>
      </c>
      <c r="D87" s="2">
        <v>342</v>
      </c>
      <c r="E87" s="2">
        <v>14.55</v>
      </c>
      <c r="F87" s="3">
        <f t="shared" si="10"/>
        <v>97.5</v>
      </c>
      <c r="G87" s="3">
        <f t="shared" si="10"/>
        <v>97.240259740259745</v>
      </c>
    </row>
    <row r="88" spans="1:7" x14ac:dyDescent="0.25">
      <c r="A88" s="2">
        <v>85</v>
      </c>
      <c r="B88" s="2">
        <v>363</v>
      </c>
      <c r="C88" s="2">
        <v>23.51</v>
      </c>
      <c r="D88" s="2">
        <v>355</v>
      </c>
      <c r="E88" s="2">
        <v>23.7</v>
      </c>
      <c r="F88" s="3">
        <f t="shared" si="10"/>
        <v>98.898071625344357</v>
      </c>
      <c r="G88" s="3">
        <f t="shared" si="10"/>
        <v>100.40408336877924</v>
      </c>
    </row>
    <row r="89" spans="1:7" x14ac:dyDescent="0.25">
      <c r="A89" s="2">
        <v>86</v>
      </c>
      <c r="B89" s="2">
        <v>364</v>
      </c>
      <c r="C89" s="2">
        <v>14.59</v>
      </c>
      <c r="D89" s="2">
        <v>536</v>
      </c>
      <c r="E89" s="2">
        <v>16.760000000000002</v>
      </c>
      <c r="F89" s="3">
        <f t="shared" si="10"/>
        <v>123.62637362637363</v>
      </c>
      <c r="G89" s="3">
        <f t="shared" si="10"/>
        <v>107.43660041124059</v>
      </c>
    </row>
    <row r="90" spans="1:7" x14ac:dyDescent="0.25">
      <c r="A90" s="2">
        <v>87</v>
      </c>
      <c r="B90" s="2">
        <v>367</v>
      </c>
      <c r="C90" s="2">
        <v>23.45</v>
      </c>
      <c r="D90" s="2">
        <v>418</v>
      </c>
      <c r="E90" s="2">
        <v>26.4</v>
      </c>
      <c r="F90" s="3">
        <f t="shared" ref="F90:G105" si="11">(((B90+D90)/2)/B90)*100</f>
        <v>106.9482288828338</v>
      </c>
      <c r="G90" s="3">
        <f t="shared" si="11"/>
        <v>106.28997867803838</v>
      </c>
    </row>
    <row r="91" spans="1:7" x14ac:dyDescent="0.25">
      <c r="A91" s="2">
        <v>88</v>
      </c>
      <c r="B91" s="2">
        <v>373</v>
      </c>
      <c r="C91" s="2">
        <v>13.05</v>
      </c>
      <c r="D91" s="2">
        <v>399</v>
      </c>
      <c r="E91" s="2">
        <v>13.89</v>
      </c>
      <c r="F91" s="3">
        <f t="shared" si="11"/>
        <v>103.48525469168901</v>
      </c>
      <c r="G91" s="3">
        <f t="shared" si="11"/>
        <v>103.21839080459769</v>
      </c>
    </row>
    <row r="92" spans="1:7" x14ac:dyDescent="0.25">
      <c r="A92" s="2">
        <v>89</v>
      </c>
      <c r="B92" s="2">
        <v>373</v>
      </c>
      <c r="C92" s="2">
        <v>27.31</v>
      </c>
      <c r="D92" s="2">
        <v>446</v>
      </c>
      <c r="E92" s="2">
        <v>29.7</v>
      </c>
      <c r="F92" s="3">
        <f t="shared" si="11"/>
        <v>109.78552278820375</v>
      </c>
      <c r="G92" s="3">
        <f t="shared" si="11"/>
        <v>104.37568656169903</v>
      </c>
    </row>
    <row r="93" spans="1:7" x14ac:dyDescent="0.25">
      <c r="A93" s="2">
        <v>90</v>
      </c>
      <c r="B93" s="2">
        <v>381</v>
      </c>
      <c r="C93" s="2">
        <v>17.149999999999999</v>
      </c>
      <c r="D93" s="2">
        <v>400</v>
      </c>
      <c r="E93" s="2">
        <v>18.23</v>
      </c>
      <c r="F93" s="3">
        <f t="shared" si="11"/>
        <v>102.49343832020999</v>
      </c>
      <c r="G93" s="3">
        <f t="shared" si="11"/>
        <v>103.14868804664724</v>
      </c>
    </row>
    <row r="94" spans="1:7" x14ac:dyDescent="0.25">
      <c r="A94" s="2">
        <v>91</v>
      </c>
      <c r="B94" s="2">
        <v>381</v>
      </c>
      <c r="C94" s="2">
        <v>16.73</v>
      </c>
      <c r="D94" s="2">
        <v>483</v>
      </c>
      <c r="E94" s="2">
        <v>19.55</v>
      </c>
      <c r="F94" s="3">
        <f t="shared" si="11"/>
        <v>113.38582677165354</v>
      </c>
      <c r="G94" s="3">
        <f t="shared" si="11"/>
        <v>108.42797369994024</v>
      </c>
    </row>
    <row r="95" spans="1:7" x14ac:dyDescent="0.25">
      <c r="A95" s="2">
        <v>92</v>
      </c>
      <c r="B95" s="2">
        <v>381</v>
      </c>
      <c r="C95" s="2">
        <v>19.420000000000002</v>
      </c>
      <c r="D95" s="2">
        <v>410</v>
      </c>
      <c r="E95" s="2">
        <v>22.08</v>
      </c>
      <c r="F95" s="3">
        <f t="shared" si="11"/>
        <v>103.80577427821522</v>
      </c>
      <c r="G95" s="3">
        <f t="shared" si="11"/>
        <v>106.8486096807415</v>
      </c>
    </row>
    <row r="96" spans="1:7" x14ac:dyDescent="0.25">
      <c r="A96" s="2">
        <v>93</v>
      </c>
      <c r="B96" s="2">
        <v>384</v>
      </c>
      <c r="C96" s="2">
        <v>8.6</v>
      </c>
      <c r="D96" s="2">
        <v>427</v>
      </c>
      <c r="E96" s="2">
        <v>9.1199999999999992</v>
      </c>
      <c r="F96" s="3">
        <f t="shared" si="11"/>
        <v>105.59895833333333</v>
      </c>
      <c r="G96" s="3">
        <f t="shared" si="11"/>
        <v>103.02325581395348</v>
      </c>
    </row>
    <row r="97" spans="1:7" x14ac:dyDescent="0.25">
      <c r="A97" s="2">
        <v>94</v>
      </c>
      <c r="B97" s="2">
        <v>386</v>
      </c>
      <c r="C97" s="2">
        <v>21.13</v>
      </c>
      <c r="D97" s="2">
        <v>447</v>
      </c>
      <c r="E97" s="2">
        <v>24.49</v>
      </c>
      <c r="F97" s="3">
        <f t="shared" si="11"/>
        <v>107.90155440414509</v>
      </c>
      <c r="G97" s="3">
        <f t="shared" si="11"/>
        <v>107.95078088026501</v>
      </c>
    </row>
    <row r="98" spans="1:7" x14ac:dyDescent="0.25">
      <c r="A98" s="2">
        <v>95</v>
      </c>
      <c r="B98" s="2">
        <v>406</v>
      </c>
      <c r="C98" s="2">
        <v>20.67</v>
      </c>
      <c r="D98" s="2">
        <v>464</v>
      </c>
      <c r="E98" s="2">
        <v>23.39</v>
      </c>
      <c r="F98" s="3">
        <f t="shared" si="11"/>
        <v>107.14285714285714</v>
      </c>
      <c r="G98" s="3">
        <f t="shared" si="11"/>
        <v>106.57958393807449</v>
      </c>
    </row>
    <row r="99" spans="1:7" x14ac:dyDescent="0.25">
      <c r="A99" s="2">
        <v>96</v>
      </c>
      <c r="B99" s="2">
        <v>414</v>
      </c>
      <c r="C99" s="2">
        <v>20.170000000000002</v>
      </c>
      <c r="D99" s="2">
        <v>432</v>
      </c>
      <c r="E99" s="2">
        <v>20.48</v>
      </c>
      <c r="F99" s="3">
        <f t="shared" si="11"/>
        <v>102.17391304347827</v>
      </c>
      <c r="G99" s="3">
        <f t="shared" si="11"/>
        <v>100.76846802181458</v>
      </c>
    </row>
    <row r="100" spans="1:7" x14ac:dyDescent="0.25">
      <c r="A100" s="2">
        <v>97</v>
      </c>
      <c r="B100" s="2">
        <v>415</v>
      </c>
      <c r="C100" s="2">
        <v>19.010000000000002</v>
      </c>
      <c r="D100" s="2">
        <v>447</v>
      </c>
      <c r="E100" s="2">
        <v>21.56</v>
      </c>
      <c r="F100" s="3">
        <f t="shared" si="11"/>
        <v>103.85542168674699</v>
      </c>
      <c r="G100" s="3">
        <f t="shared" si="11"/>
        <v>106.70699631772752</v>
      </c>
    </row>
    <row r="101" spans="1:7" x14ac:dyDescent="0.25">
      <c r="A101" s="2">
        <v>98</v>
      </c>
      <c r="B101" s="2">
        <v>417</v>
      </c>
      <c r="C101" s="2">
        <v>18.88</v>
      </c>
      <c r="D101" s="2">
        <v>469</v>
      </c>
      <c r="E101" s="2">
        <v>19.84</v>
      </c>
      <c r="F101" s="3">
        <f t="shared" si="11"/>
        <v>106.23501199040768</v>
      </c>
      <c r="G101" s="3">
        <f t="shared" si="11"/>
        <v>102.54237288135593</v>
      </c>
    </row>
    <row r="102" spans="1:7" x14ac:dyDescent="0.25">
      <c r="A102" s="2">
        <v>99</v>
      </c>
      <c r="B102" s="2">
        <v>420</v>
      </c>
      <c r="C102" s="2">
        <v>19.850000000000001</v>
      </c>
      <c r="D102" s="2">
        <v>383</v>
      </c>
      <c r="E102" s="2">
        <v>18.940000000000001</v>
      </c>
      <c r="F102" s="3">
        <f t="shared" si="11"/>
        <v>95.595238095238102</v>
      </c>
      <c r="G102" s="3">
        <f t="shared" si="11"/>
        <v>97.70780856423174</v>
      </c>
    </row>
    <row r="103" spans="1:7" x14ac:dyDescent="0.25">
      <c r="A103" s="2">
        <v>100</v>
      </c>
      <c r="B103" s="2">
        <v>422</v>
      </c>
      <c r="C103" s="2">
        <v>15.72</v>
      </c>
      <c r="D103" s="2">
        <v>550</v>
      </c>
      <c r="E103" s="2">
        <v>19.190000000000001</v>
      </c>
      <c r="F103" s="3">
        <f t="shared" si="11"/>
        <v>115.16587677725119</v>
      </c>
      <c r="G103" s="3">
        <f t="shared" si="11"/>
        <v>111.03689567430027</v>
      </c>
    </row>
    <row r="104" spans="1:7" x14ac:dyDescent="0.25">
      <c r="A104" s="2">
        <v>101</v>
      </c>
      <c r="B104" s="2">
        <v>425</v>
      </c>
      <c r="C104" s="2">
        <v>24.66</v>
      </c>
      <c r="D104" s="2">
        <v>445</v>
      </c>
      <c r="E104" s="2">
        <v>25.56</v>
      </c>
      <c r="F104" s="3">
        <f t="shared" si="11"/>
        <v>102.35294117647058</v>
      </c>
      <c r="G104" s="3">
        <f t="shared" si="11"/>
        <v>101.82481751824817</v>
      </c>
    </row>
    <row r="105" spans="1:7" x14ac:dyDescent="0.25">
      <c r="A105" s="2">
        <v>102</v>
      </c>
      <c r="B105" s="2">
        <v>425</v>
      </c>
      <c r="C105" s="2">
        <v>13.15</v>
      </c>
      <c r="D105" s="2">
        <v>478</v>
      </c>
      <c r="E105" s="2">
        <v>15.6</v>
      </c>
      <c r="F105" s="3">
        <f t="shared" si="11"/>
        <v>106.23529411764704</v>
      </c>
      <c r="G105" s="3">
        <f t="shared" si="11"/>
        <v>109.31558935361217</v>
      </c>
    </row>
    <row r="106" spans="1:7" x14ac:dyDescent="0.25">
      <c r="A106" s="2">
        <v>103</v>
      </c>
      <c r="B106" s="2">
        <v>427</v>
      </c>
      <c r="C106" s="2">
        <v>14.95</v>
      </c>
      <c r="D106" s="2">
        <v>499</v>
      </c>
      <c r="E106" s="2">
        <v>17.940000000000001</v>
      </c>
      <c r="F106" s="3">
        <f t="shared" ref="F106:G122" si="12">(((B106+D106)/2)/B106)*100</f>
        <v>108.43091334894615</v>
      </c>
      <c r="G106" s="3">
        <f t="shared" si="12"/>
        <v>110.00000000000001</v>
      </c>
    </row>
    <row r="107" spans="1:7" x14ac:dyDescent="0.25">
      <c r="A107" s="2">
        <v>104</v>
      </c>
      <c r="B107" s="2">
        <v>431</v>
      </c>
      <c r="C107" s="2">
        <v>29.32</v>
      </c>
      <c r="D107" s="2">
        <v>446</v>
      </c>
      <c r="E107" s="2">
        <v>30.26</v>
      </c>
      <c r="F107" s="3">
        <f t="shared" si="12"/>
        <v>101.74013921113689</v>
      </c>
      <c r="G107" s="3">
        <f t="shared" si="12"/>
        <v>101.60300136425649</v>
      </c>
    </row>
    <row r="108" spans="1:7" x14ac:dyDescent="0.25">
      <c r="A108" s="2">
        <v>105</v>
      </c>
      <c r="B108" s="2">
        <v>436</v>
      </c>
      <c r="C108" s="2">
        <v>25.77</v>
      </c>
      <c r="D108" s="2">
        <v>491</v>
      </c>
      <c r="E108" s="2">
        <v>27.39</v>
      </c>
      <c r="F108" s="3">
        <f t="shared" si="12"/>
        <v>106.30733944954129</v>
      </c>
      <c r="G108" s="3">
        <f t="shared" si="12"/>
        <v>103.14318975552968</v>
      </c>
    </row>
    <row r="109" spans="1:7" x14ac:dyDescent="0.25">
      <c r="A109" s="2">
        <v>106</v>
      </c>
      <c r="B109" s="2">
        <v>437</v>
      </c>
      <c r="C109" s="2">
        <v>27.54</v>
      </c>
      <c r="D109" s="2">
        <v>458</v>
      </c>
      <c r="E109" s="2">
        <v>28.92</v>
      </c>
      <c r="F109" s="3">
        <f t="shared" si="12"/>
        <v>102.40274599542334</v>
      </c>
      <c r="G109" s="3">
        <f t="shared" si="12"/>
        <v>102.50544662309369</v>
      </c>
    </row>
    <row r="110" spans="1:7" x14ac:dyDescent="0.25">
      <c r="A110" s="2">
        <v>107</v>
      </c>
      <c r="B110" s="2">
        <v>437</v>
      </c>
      <c r="C110" s="2">
        <v>20.399999999999999</v>
      </c>
      <c r="D110" s="2">
        <v>484</v>
      </c>
      <c r="E110" s="2">
        <v>23.26</v>
      </c>
      <c r="F110" s="3">
        <f t="shared" si="12"/>
        <v>105.37757437070938</v>
      </c>
      <c r="G110" s="3">
        <f t="shared" si="12"/>
        <v>107.00980392156862</v>
      </c>
    </row>
    <row r="111" spans="1:7" x14ac:dyDescent="0.25">
      <c r="A111" s="2">
        <v>108</v>
      </c>
      <c r="B111" s="2">
        <v>437</v>
      </c>
      <c r="C111" s="2">
        <v>14.46</v>
      </c>
      <c r="D111" s="2">
        <v>395</v>
      </c>
      <c r="E111" s="2">
        <v>17.350000000000001</v>
      </c>
      <c r="F111" s="3">
        <f t="shared" si="12"/>
        <v>95.194508009153324</v>
      </c>
      <c r="G111" s="3">
        <f t="shared" si="12"/>
        <v>109.99308437067774</v>
      </c>
    </row>
    <row r="112" spans="1:7" x14ac:dyDescent="0.25">
      <c r="A112" s="2">
        <v>109</v>
      </c>
      <c r="B112" s="2">
        <v>438</v>
      </c>
      <c r="C112" s="2">
        <v>21.5</v>
      </c>
      <c r="D112" s="2">
        <v>518</v>
      </c>
      <c r="E112" s="2">
        <v>23.62</v>
      </c>
      <c r="F112" s="3">
        <f t="shared" si="12"/>
        <v>109.13242009132421</v>
      </c>
      <c r="G112" s="3">
        <f t="shared" si="12"/>
        <v>104.93023255813954</v>
      </c>
    </row>
    <row r="113" spans="1:7" x14ac:dyDescent="0.25">
      <c r="A113" s="2">
        <v>110</v>
      </c>
      <c r="B113" s="2">
        <v>439</v>
      </c>
      <c r="C113" s="2">
        <v>19.78</v>
      </c>
      <c r="D113" s="2">
        <v>535</v>
      </c>
      <c r="E113" s="2">
        <v>21.93</v>
      </c>
      <c r="F113" s="3">
        <f t="shared" si="12"/>
        <v>110.93394077448747</v>
      </c>
      <c r="G113" s="3">
        <f t="shared" si="12"/>
        <v>105.43478260869566</v>
      </c>
    </row>
    <row r="114" spans="1:7" x14ac:dyDescent="0.25">
      <c r="A114" s="2">
        <v>111</v>
      </c>
      <c r="B114" s="2">
        <v>441</v>
      </c>
      <c r="C114" s="2">
        <v>22.89</v>
      </c>
      <c r="D114" s="2">
        <v>480</v>
      </c>
      <c r="E114" s="2">
        <v>22.99</v>
      </c>
      <c r="F114" s="3">
        <f t="shared" si="12"/>
        <v>104.42176870748298</v>
      </c>
      <c r="G114" s="3">
        <f t="shared" si="12"/>
        <v>100.2184359982525</v>
      </c>
    </row>
    <row r="115" spans="1:7" x14ac:dyDescent="0.25">
      <c r="A115" s="2">
        <v>112</v>
      </c>
      <c r="B115" s="2">
        <v>442</v>
      </c>
      <c r="C115" s="2">
        <v>21.7</v>
      </c>
      <c r="D115" s="2">
        <v>497</v>
      </c>
      <c r="E115" s="2">
        <v>24.75</v>
      </c>
      <c r="F115" s="3">
        <f t="shared" si="12"/>
        <v>106.22171945701358</v>
      </c>
      <c r="G115" s="3">
        <f t="shared" si="12"/>
        <v>107.02764976958525</v>
      </c>
    </row>
    <row r="116" spans="1:7" x14ac:dyDescent="0.25">
      <c r="A116" s="2">
        <v>113</v>
      </c>
      <c r="B116" s="2">
        <v>449</v>
      </c>
      <c r="C116" s="2">
        <v>23.34</v>
      </c>
      <c r="D116" s="2">
        <v>521</v>
      </c>
      <c r="E116" s="2">
        <v>25.29</v>
      </c>
      <c r="F116" s="3">
        <f t="shared" si="12"/>
        <v>108.01781737193762</v>
      </c>
      <c r="G116" s="3">
        <f t="shared" si="12"/>
        <v>104.17737789203083</v>
      </c>
    </row>
    <row r="117" spans="1:7" x14ac:dyDescent="0.25">
      <c r="A117" s="2">
        <v>114</v>
      </c>
      <c r="B117" s="2">
        <v>450</v>
      </c>
      <c r="C117" s="2">
        <v>16.53</v>
      </c>
      <c r="D117" s="2">
        <v>514</v>
      </c>
      <c r="E117" s="2">
        <v>18.29</v>
      </c>
      <c r="F117" s="3">
        <f t="shared" si="12"/>
        <v>107.11111111111111</v>
      </c>
      <c r="G117" s="3">
        <f t="shared" si="12"/>
        <v>105.32365396249244</v>
      </c>
    </row>
    <row r="118" spans="1:7" x14ac:dyDescent="0.25">
      <c r="A118" s="2">
        <v>115</v>
      </c>
      <c r="B118" s="2">
        <v>450</v>
      </c>
      <c r="C118" s="2">
        <v>29.27</v>
      </c>
      <c r="D118" s="2">
        <v>491</v>
      </c>
      <c r="E118" s="2">
        <v>31.48</v>
      </c>
      <c r="F118" s="3">
        <f t="shared" si="12"/>
        <v>104.55555555555556</v>
      </c>
      <c r="G118" s="3">
        <f t="shared" si="12"/>
        <v>103.77519644687393</v>
      </c>
    </row>
    <row r="119" spans="1:7" x14ac:dyDescent="0.25">
      <c r="A119" s="2">
        <v>116</v>
      </c>
      <c r="B119" s="2">
        <v>454</v>
      </c>
      <c r="C119" s="2">
        <v>20.58</v>
      </c>
      <c r="D119" s="2">
        <v>562</v>
      </c>
      <c r="E119" s="2">
        <v>22.86</v>
      </c>
      <c r="F119" s="3">
        <f t="shared" si="12"/>
        <v>111.89427312775331</v>
      </c>
      <c r="G119" s="3">
        <f t="shared" si="12"/>
        <v>105.5393586005831</v>
      </c>
    </row>
    <row r="120" spans="1:7" x14ac:dyDescent="0.25">
      <c r="A120" s="2">
        <v>117</v>
      </c>
      <c r="B120" s="2">
        <v>454</v>
      </c>
      <c r="C120" s="2">
        <v>13.38</v>
      </c>
      <c r="D120" s="2">
        <v>503</v>
      </c>
      <c r="E120" s="2">
        <v>16.07</v>
      </c>
      <c r="F120" s="3">
        <f t="shared" si="12"/>
        <v>105.39647577092511</v>
      </c>
      <c r="G120" s="3">
        <f t="shared" si="12"/>
        <v>110.05231689088191</v>
      </c>
    </row>
    <row r="121" spans="1:7" x14ac:dyDescent="0.25">
      <c r="A121" s="2">
        <v>118</v>
      </c>
      <c r="B121" s="2">
        <v>461</v>
      </c>
      <c r="C121" s="2">
        <v>32.72</v>
      </c>
      <c r="D121" s="2">
        <v>515</v>
      </c>
      <c r="E121" s="2">
        <v>34.5</v>
      </c>
      <c r="F121" s="3">
        <f t="shared" si="12"/>
        <v>105.85683297180044</v>
      </c>
      <c r="G121" s="3">
        <f t="shared" si="12"/>
        <v>102.7200488997555</v>
      </c>
    </row>
    <row r="122" spans="1:7" x14ac:dyDescent="0.25">
      <c r="A122" s="2">
        <v>119</v>
      </c>
      <c r="B122" s="2">
        <v>461</v>
      </c>
      <c r="C122" s="2">
        <v>31.63</v>
      </c>
      <c r="D122" s="2">
        <v>562</v>
      </c>
      <c r="E122" s="2">
        <v>34.81</v>
      </c>
      <c r="F122" s="3">
        <f t="shared" si="12"/>
        <v>110.95444685466379</v>
      </c>
      <c r="G122" s="3">
        <f t="shared" si="12"/>
        <v>105.02687322162505</v>
      </c>
    </row>
    <row r="123" spans="1:7" x14ac:dyDescent="0.25">
      <c r="A123" s="2">
        <v>120</v>
      </c>
      <c r="B123" s="2">
        <v>466</v>
      </c>
      <c r="C123" s="2">
        <v>22.65</v>
      </c>
      <c r="D123" s="2">
        <v>521</v>
      </c>
      <c r="E123" s="2">
        <v>25.79</v>
      </c>
      <c r="F123" s="3">
        <f t="shared" ref="F123:G148" si="13">(((B123+D123)/2)/B123)*100</f>
        <v>105.90128755364807</v>
      </c>
      <c r="G123" s="3">
        <f t="shared" si="13"/>
        <v>106.93156732891833</v>
      </c>
    </row>
    <row r="124" spans="1:7" x14ac:dyDescent="0.25">
      <c r="A124" s="2">
        <v>121</v>
      </c>
      <c r="B124" s="2">
        <v>466</v>
      </c>
      <c r="C124" s="2">
        <v>16.59</v>
      </c>
      <c r="D124" s="2">
        <v>594</v>
      </c>
      <c r="E124" s="2">
        <v>20.399999999999999</v>
      </c>
      <c r="F124" s="3">
        <f t="shared" si="13"/>
        <v>113.73390557939915</v>
      </c>
      <c r="G124" s="3">
        <f t="shared" si="13"/>
        <v>111.48282097649185</v>
      </c>
    </row>
    <row r="125" spans="1:7" x14ac:dyDescent="0.25">
      <c r="A125" s="2">
        <v>122</v>
      </c>
      <c r="B125" s="2">
        <v>470</v>
      </c>
      <c r="C125" s="2">
        <v>12.36</v>
      </c>
      <c r="D125" s="2">
        <v>512</v>
      </c>
      <c r="E125" s="2">
        <v>13.67</v>
      </c>
      <c r="F125" s="3">
        <f t="shared" si="13"/>
        <v>104.46808510638297</v>
      </c>
      <c r="G125" s="3">
        <f t="shared" si="13"/>
        <v>105.29935275080906</v>
      </c>
    </row>
    <row r="126" spans="1:7" x14ac:dyDescent="0.25">
      <c r="A126" s="2">
        <v>123</v>
      </c>
      <c r="B126" s="2">
        <v>471</v>
      </c>
      <c r="C126" s="2">
        <v>15.93</v>
      </c>
      <c r="D126" s="2">
        <v>643</v>
      </c>
      <c r="E126" s="2">
        <v>18.940000000000001</v>
      </c>
      <c r="F126" s="3">
        <f t="shared" si="13"/>
        <v>118.25902335456475</v>
      </c>
      <c r="G126" s="3">
        <f t="shared" si="13"/>
        <v>109.44758317639676</v>
      </c>
    </row>
    <row r="127" spans="1:7" x14ac:dyDescent="0.25">
      <c r="A127" s="2">
        <v>124</v>
      </c>
      <c r="B127" s="2">
        <v>473</v>
      </c>
      <c r="C127" s="2">
        <v>30.18</v>
      </c>
      <c r="D127" s="2">
        <v>527</v>
      </c>
      <c r="E127" s="2">
        <v>31.01</v>
      </c>
      <c r="F127" s="3">
        <f t="shared" si="13"/>
        <v>105.70824524312896</v>
      </c>
      <c r="G127" s="3">
        <f t="shared" si="13"/>
        <v>101.37508283631544</v>
      </c>
    </row>
    <row r="128" spans="1:7" x14ac:dyDescent="0.25">
      <c r="A128" s="2">
        <v>125</v>
      </c>
      <c r="B128" s="2">
        <v>478</v>
      </c>
      <c r="C128" s="2">
        <v>17.16</v>
      </c>
      <c r="D128" s="2">
        <v>590</v>
      </c>
      <c r="E128" s="2">
        <v>19.64</v>
      </c>
      <c r="F128" s="3">
        <f t="shared" si="13"/>
        <v>111.71548117154812</v>
      </c>
      <c r="G128" s="3">
        <f t="shared" si="13"/>
        <v>107.22610722610722</v>
      </c>
    </row>
    <row r="129" spans="1:7" x14ac:dyDescent="0.25">
      <c r="A129" s="2">
        <v>126</v>
      </c>
      <c r="B129" s="2">
        <v>493</v>
      </c>
      <c r="C129" s="2">
        <v>15.94</v>
      </c>
      <c r="D129" s="2">
        <v>612</v>
      </c>
      <c r="E129" s="2">
        <v>18.14</v>
      </c>
      <c r="F129" s="3">
        <f t="shared" si="13"/>
        <v>112.06896551724137</v>
      </c>
      <c r="G129" s="3">
        <f t="shared" si="13"/>
        <v>106.900878293601</v>
      </c>
    </row>
    <row r="130" spans="1:7" x14ac:dyDescent="0.25">
      <c r="A130" s="2">
        <v>127</v>
      </c>
      <c r="B130" s="2">
        <v>496</v>
      </c>
      <c r="C130" s="2">
        <v>21.51</v>
      </c>
      <c r="D130" s="2">
        <v>516</v>
      </c>
      <c r="E130" s="2">
        <v>22.64</v>
      </c>
      <c r="F130" s="3">
        <f t="shared" si="13"/>
        <v>102.01612903225808</v>
      </c>
      <c r="G130" s="3">
        <f t="shared" si="13"/>
        <v>102.62668526266853</v>
      </c>
    </row>
    <row r="131" spans="1:7" x14ac:dyDescent="0.25">
      <c r="A131" s="2">
        <v>128</v>
      </c>
      <c r="B131" s="2">
        <v>497</v>
      </c>
      <c r="C131" s="2">
        <v>25.77</v>
      </c>
      <c r="D131" s="2">
        <v>542</v>
      </c>
      <c r="E131" s="2">
        <v>27.1</v>
      </c>
      <c r="F131" s="3">
        <f t="shared" si="13"/>
        <v>104.52716297786719</v>
      </c>
      <c r="G131" s="3">
        <f t="shared" si="13"/>
        <v>102.58051998447809</v>
      </c>
    </row>
    <row r="132" spans="1:7" x14ac:dyDescent="0.25">
      <c r="A132" s="2">
        <v>129</v>
      </c>
      <c r="B132" s="2">
        <v>497</v>
      </c>
      <c r="C132" s="2">
        <v>10.44</v>
      </c>
      <c r="D132" s="2">
        <v>684</v>
      </c>
      <c r="E132" s="2">
        <v>12.37</v>
      </c>
      <c r="F132" s="3">
        <f t="shared" si="13"/>
        <v>118.8128772635815</v>
      </c>
      <c r="G132" s="3">
        <f t="shared" si="13"/>
        <v>109.24329501915709</v>
      </c>
    </row>
    <row r="133" spans="1:7" x14ac:dyDescent="0.25">
      <c r="A133" s="2">
        <v>130</v>
      </c>
      <c r="B133" s="2">
        <v>506</v>
      </c>
      <c r="C133" s="2">
        <v>20.65</v>
      </c>
      <c r="D133" s="2">
        <v>576</v>
      </c>
      <c r="E133" s="2">
        <v>22.27</v>
      </c>
      <c r="F133" s="3">
        <f t="shared" si="13"/>
        <v>106.91699604743083</v>
      </c>
      <c r="G133" s="3">
        <f t="shared" si="13"/>
        <v>103.92251815980632</v>
      </c>
    </row>
    <row r="134" spans="1:7" x14ac:dyDescent="0.25">
      <c r="A134" s="2">
        <v>131</v>
      </c>
      <c r="B134" s="2">
        <v>510</v>
      </c>
      <c r="C134" s="2">
        <v>29.23</v>
      </c>
      <c r="D134" s="2">
        <v>567</v>
      </c>
      <c r="E134" s="2">
        <v>30.09</v>
      </c>
      <c r="F134" s="3">
        <f t="shared" si="13"/>
        <v>105.58823529411765</v>
      </c>
      <c r="G134" s="3">
        <f t="shared" si="13"/>
        <v>101.47109134450906</v>
      </c>
    </row>
    <row r="135" spans="1:7" x14ac:dyDescent="0.25">
      <c r="A135" s="2">
        <v>132</v>
      </c>
      <c r="B135" s="2">
        <v>511</v>
      </c>
      <c r="C135" s="2">
        <v>20.2</v>
      </c>
      <c r="D135" s="2">
        <v>510</v>
      </c>
      <c r="E135" s="2">
        <v>22</v>
      </c>
      <c r="F135" s="3">
        <f t="shared" si="13"/>
        <v>99.902152641878672</v>
      </c>
      <c r="G135" s="3">
        <f t="shared" si="13"/>
        <v>104.45544554455446</v>
      </c>
    </row>
    <row r="136" spans="1:7" x14ac:dyDescent="0.25">
      <c r="A136" s="2">
        <v>133</v>
      </c>
      <c r="B136" s="2">
        <v>512</v>
      </c>
      <c r="C136" s="2">
        <v>24.61</v>
      </c>
      <c r="D136" s="2">
        <v>538</v>
      </c>
      <c r="E136" s="2">
        <v>24.42</v>
      </c>
      <c r="F136" s="3">
        <f t="shared" si="13"/>
        <v>102.5390625</v>
      </c>
      <c r="G136" s="3">
        <f t="shared" si="13"/>
        <v>99.613978057700123</v>
      </c>
    </row>
    <row r="137" spans="1:7" x14ac:dyDescent="0.25">
      <c r="A137" s="2">
        <v>134</v>
      </c>
      <c r="B137" s="2">
        <v>512</v>
      </c>
      <c r="C137" s="2">
        <v>27.97</v>
      </c>
      <c r="D137" s="2">
        <v>613</v>
      </c>
      <c r="E137" s="2">
        <v>31.37</v>
      </c>
      <c r="F137" s="3">
        <f t="shared" si="13"/>
        <v>109.86328125</v>
      </c>
      <c r="G137" s="3">
        <f t="shared" si="13"/>
        <v>106.07794065069717</v>
      </c>
    </row>
    <row r="138" spans="1:7" x14ac:dyDescent="0.25">
      <c r="A138" s="2">
        <v>135</v>
      </c>
      <c r="B138" s="2">
        <v>513</v>
      </c>
      <c r="C138" s="2">
        <v>18.09</v>
      </c>
      <c r="D138" s="2">
        <v>556</v>
      </c>
      <c r="E138" s="2">
        <v>18.86</v>
      </c>
      <c r="F138" s="3">
        <f t="shared" si="13"/>
        <v>104.19103313840156</v>
      </c>
      <c r="G138" s="3">
        <f t="shared" si="13"/>
        <v>102.12824765063573</v>
      </c>
    </row>
    <row r="139" spans="1:7" x14ac:dyDescent="0.25">
      <c r="A139" s="2">
        <v>136</v>
      </c>
      <c r="B139" s="2">
        <v>513</v>
      </c>
      <c r="C139" s="2">
        <v>22.83</v>
      </c>
      <c r="D139" s="2">
        <v>520</v>
      </c>
      <c r="E139" s="2">
        <v>23.99</v>
      </c>
      <c r="F139" s="3">
        <f t="shared" si="13"/>
        <v>100.68226120857699</v>
      </c>
      <c r="G139" s="3">
        <f t="shared" si="13"/>
        <v>102.54051686377572</v>
      </c>
    </row>
    <row r="140" spans="1:7" x14ac:dyDescent="0.25">
      <c r="A140" s="2">
        <v>137</v>
      </c>
      <c r="B140" s="2">
        <v>514</v>
      </c>
      <c r="C140" s="2">
        <v>16.899999999999999</v>
      </c>
      <c r="D140" s="2">
        <v>544</v>
      </c>
      <c r="E140" s="2">
        <v>18.02</v>
      </c>
      <c r="F140" s="3">
        <f t="shared" si="13"/>
        <v>102.91828793774317</v>
      </c>
      <c r="G140" s="3">
        <f t="shared" si="13"/>
        <v>103.31360946745562</v>
      </c>
    </row>
    <row r="141" spans="1:7" x14ac:dyDescent="0.25">
      <c r="A141" s="2">
        <v>138</v>
      </c>
      <c r="B141" s="2">
        <v>515</v>
      </c>
      <c r="C141" s="2">
        <v>20.399999999999999</v>
      </c>
      <c r="D141" s="2">
        <v>571</v>
      </c>
      <c r="E141" s="2">
        <v>20.93</v>
      </c>
      <c r="F141" s="3">
        <f t="shared" si="13"/>
        <v>105.4368932038835</v>
      </c>
      <c r="G141" s="3">
        <f t="shared" si="13"/>
        <v>101.29901960784314</v>
      </c>
    </row>
    <row r="142" spans="1:7" x14ac:dyDescent="0.25">
      <c r="A142" s="2">
        <v>139</v>
      </c>
      <c r="B142" s="2">
        <v>517</v>
      </c>
      <c r="C142" s="2">
        <v>21.27</v>
      </c>
      <c r="D142" s="2">
        <v>544</v>
      </c>
      <c r="E142" s="2">
        <v>23.24</v>
      </c>
      <c r="F142" s="3">
        <f t="shared" si="13"/>
        <v>102.61121856866538</v>
      </c>
      <c r="G142" s="3">
        <f t="shared" si="13"/>
        <v>104.63093559003292</v>
      </c>
    </row>
    <row r="143" spans="1:7" x14ac:dyDescent="0.25">
      <c r="A143" s="2">
        <v>140</v>
      </c>
      <c r="B143" s="2">
        <v>518</v>
      </c>
      <c r="C143" s="2">
        <v>28.59</v>
      </c>
      <c r="D143" s="2">
        <v>531</v>
      </c>
      <c r="E143" s="2">
        <v>30.32</v>
      </c>
      <c r="F143" s="3">
        <f t="shared" si="13"/>
        <v>101.25482625482624</v>
      </c>
      <c r="G143" s="3">
        <f t="shared" si="13"/>
        <v>103.02553340328787</v>
      </c>
    </row>
    <row r="144" spans="1:7" x14ac:dyDescent="0.25">
      <c r="A144" s="2">
        <v>141</v>
      </c>
      <c r="B144" s="2">
        <v>520</v>
      </c>
      <c r="C144" s="2">
        <v>17.21</v>
      </c>
      <c r="D144" s="2">
        <v>611</v>
      </c>
      <c r="E144" s="2">
        <v>19.12</v>
      </c>
      <c r="F144" s="3">
        <f t="shared" si="13"/>
        <v>108.74999999999999</v>
      </c>
      <c r="G144" s="3">
        <f t="shared" si="13"/>
        <v>105.54909936083672</v>
      </c>
    </row>
    <row r="145" spans="1:7" x14ac:dyDescent="0.25">
      <c r="A145" s="2">
        <v>142</v>
      </c>
      <c r="B145" s="2">
        <v>523</v>
      </c>
      <c r="C145" s="2">
        <v>23.29</v>
      </c>
      <c r="D145" s="2">
        <v>561</v>
      </c>
      <c r="E145" s="2">
        <v>29.24</v>
      </c>
      <c r="F145" s="3">
        <f t="shared" si="13"/>
        <v>103.63288718929253</v>
      </c>
      <c r="G145" s="3">
        <f t="shared" si="13"/>
        <v>112.77372262773724</v>
      </c>
    </row>
    <row r="146" spans="1:7" x14ac:dyDescent="0.25">
      <c r="A146" s="2">
        <v>143</v>
      </c>
      <c r="B146" s="2">
        <v>537</v>
      </c>
      <c r="C146" s="2">
        <v>26.59</v>
      </c>
      <c r="D146" s="2">
        <v>594</v>
      </c>
      <c r="E146" s="2">
        <v>28.67</v>
      </c>
      <c r="F146" s="3">
        <f t="shared" si="13"/>
        <v>105.3072625698324</v>
      </c>
      <c r="G146" s="3">
        <f t="shared" si="13"/>
        <v>103.91124482888306</v>
      </c>
    </row>
    <row r="147" spans="1:7" x14ac:dyDescent="0.25">
      <c r="A147" s="2">
        <v>144</v>
      </c>
      <c r="B147" s="2">
        <v>542</v>
      </c>
      <c r="C147" s="2">
        <v>44.7</v>
      </c>
      <c r="D147" s="2">
        <v>625</v>
      </c>
      <c r="E147" s="2">
        <v>47.52</v>
      </c>
      <c r="F147" s="3">
        <f t="shared" si="13"/>
        <v>107.65682656826567</v>
      </c>
      <c r="G147" s="3">
        <f t="shared" si="13"/>
        <v>103.15436241610738</v>
      </c>
    </row>
    <row r="148" spans="1:7" x14ac:dyDescent="0.25">
      <c r="A148" s="2">
        <v>145</v>
      </c>
      <c r="B148" s="2">
        <v>552</v>
      </c>
      <c r="C148" s="2">
        <v>19.77</v>
      </c>
      <c r="D148" s="2">
        <v>573</v>
      </c>
      <c r="E148" s="2">
        <v>20.21</v>
      </c>
      <c r="F148" s="3">
        <f t="shared" si="13"/>
        <v>101.90217391304348</v>
      </c>
      <c r="G148" s="3">
        <f t="shared" si="13"/>
        <v>101.11279716742541</v>
      </c>
    </row>
    <row r="149" spans="1:7" x14ac:dyDescent="0.25">
      <c r="A149" s="2">
        <v>146</v>
      </c>
      <c r="B149" s="2">
        <v>557</v>
      </c>
      <c r="C149" s="2">
        <v>22.92</v>
      </c>
      <c r="D149" s="2">
        <v>709</v>
      </c>
      <c r="E149" s="2">
        <v>27.08</v>
      </c>
      <c r="F149" s="3">
        <f t="shared" ref="F149:G156" si="14">(((B149+D149)/2)/B149)*100</f>
        <v>113.64452423698384</v>
      </c>
      <c r="G149" s="3">
        <f t="shared" si="14"/>
        <v>109.07504363001746</v>
      </c>
    </row>
    <row r="150" spans="1:7" x14ac:dyDescent="0.25">
      <c r="A150" s="2">
        <v>147</v>
      </c>
      <c r="B150" s="2">
        <v>557</v>
      </c>
      <c r="C150" s="2">
        <v>39.700000000000003</v>
      </c>
      <c r="D150" s="2">
        <v>618</v>
      </c>
      <c r="E150" s="2">
        <v>40.39</v>
      </c>
      <c r="F150" s="3">
        <f t="shared" si="14"/>
        <v>105.475763016158</v>
      </c>
      <c r="G150" s="3">
        <f t="shared" si="14"/>
        <v>100.86901763224181</v>
      </c>
    </row>
    <row r="151" spans="1:7" x14ac:dyDescent="0.25">
      <c r="A151" s="2">
        <v>148</v>
      </c>
      <c r="B151" s="2">
        <v>561</v>
      </c>
      <c r="C151" s="2">
        <v>23.98</v>
      </c>
      <c r="D151" s="2">
        <v>576</v>
      </c>
      <c r="E151" s="2">
        <v>23.76</v>
      </c>
      <c r="F151" s="3">
        <f t="shared" si="14"/>
        <v>101.33689839572193</v>
      </c>
      <c r="G151" s="3">
        <f t="shared" si="14"/>
        <v>99.541284403669721</v>
      </c>
    </row>
    <row r="152" spans="1:7" x14ac:dyDescent="0.25">
      <c r="A152" s="2">
        <v>149</v>
      </c>
      <c r="B152" s="2">
        <v>568</v>
      </c>
      <c r="C152" s="2">
        <v>26.82</v>
      </c>
      <c r="D152" s="2">
        <v>560</v>
      </c>
      <c r="E152" s="2">
        <v>28.48</v>
      </c>
      <c r="F152" s="3">
        <f t="shared" si="14"/>
        <v>99.295774647887328</v>
      </c>
      <c r="G152" s="3">
        <f t="shared" si="14"/>
        <v>103.09470544369871</v>
      </c>
    </row>
    <row r="153" spans="1:7" x14ac:dyDescent="0.25">
      <c r="A153" s="2">
        <v>150</v>
      </c>
      <c r="B153" s="2">
        <v>585</v>
      </c>
      <c r="C153" s="2">
        <v>19.2</v>
      </c>
      <c r="D153" s="2">
        <v>762</v>
      </c>
      <c r="E153" s="2">
        <v>23.65</v>
      </c>
      <c r="F153" s="3">
        <f t="shared" si="14"/>
        <v>115.12820512820512</v>
      </c>
      <c r="G153" s="3">
        <f t="shared" si="14"/>
        <v>111.58854166666666</v>
      </c>
    </row>
    <row r="154" spans="1:7" x14ac:dyDescent="0.25">
      <c r="A154" s="2">
        <v>151</v>
      </c>
      <c r="B154" s="2">
        <v>586</v>
      </c>
      <c r="C154" s="2">
        <v>22.3</v>
      </c>
      <c r="D154" s="2">
        <v>582</v>
      </c>
      <c r="E154" s="2">
        <v>23.18</v>
      </c>
      <c r="F154" s="3">
        <f t="shared" si="14"/>
        <v>99.658703071672349</v>
      </c>
      <c r="G154" s="3">
        <f t="shared" si="14"/>
        <v>101.97309417040358</v>
      </c>
    </row>
    <row r="155" spans="1:7" x14ac:dyDescent="0.25">
      <c r="A155" s="2">
        <v>152</v>
      </c>
      <c r="B155" s="2">
        <v>589</v>
      </c>
      <c r="C155" s="2">
        <v>28.6</v>
      </c>
      <c r="D155" s="2">
        <v>629</v>
      </c>
      <c r="E155" s="2">
        <v>31.94</v>
      </c>
      <c r="F155" s="3">
        <f t="shared" si="14"/>
        <v>103.39558573853991</v>
      </c>
      <c r="G155" s="3">
        <f t="shared" si="14"/>
        <v>105.83916083916085</v>
      </c>
    </row>
    <row r="156" spans="1:7" x14ac:dyDescent="0.25">
      <c r="A156" s="2">
        <v>153</v>
      </c>
      <c r="B156" s="2">
        <v>608</v>
      </c>
      <c r="C156" s="2">
        <v>25.13</v>
      </c>
      <c r="D156" s="2">
        <v>706</v>
      </c>
      <c r="E156" s="2">
        <v>27.03</v>
      </c>
      <c r="F156" s="3">
        <f t="shared" si="14"/>
        <v>108.05921052631579</v>
      </c>
      <c r="G156" s="3">
        <f t="shared" si="14"/>
        <v>103.78034222045365</v>
      </c>
    </row>
    <row r="157" spans="1:7" x14ac:dyDescent="0.25">
      <c r="A157" s="2">
        <v>154</v>
      </c>
      <c r="B157" s="2">
        <v>612</v>
      </c>
      <c r="C157" s="2">
        <v>27.1</v>
      </c>
      <c r="D157" s="2">
        <v>665</v>
      </c>
      <c r="E157" s="2">
        <v>28.64</v>
      </c>
      <c r="F157" s="3">
        <f t="shared" ref="F157:G182" si="15">(((B157+D157)/2)/B157)*100</f>
        <v>104.33006535947713</v>
      </c>
      <c r="G157" s="3">
        <f t="shared" si="15"/>
        <v>102.84132841328413</v>
      </c>
    </row>
    <row r="158" spans="1:7" x14ac:dyDescent="0.25">
      <c r="A158" s="2">
        <v>155</v>
      </c>
      <c r="B158" s="2">
        <v>622</v>
      </c>
      <c r="C158" s="2">
        <v>24.85</v>
      </c>
      <c r="D158" s="2">
        <v>659</v>
      </c>
      <c r="E158" s="2">
        <v>24.72</v>
      </c>
      <c r="F158" s="3">
        <f t="shared" si="15"/>
        <v>102.9742765273312</v>
      </c>
      <c r="G158" s="3">
        <f t="shared" si="15"/>
        <v>99.738430583501</v>
      </c>
    </row>
    <row r="159" spans="1:7" x14ac:dyDescent="0.25">
      <c r="A159" s="2">
        <v>156</v>
      </c>
      <c r="B159" s="2">
        <v>637</v>
      </c>
      <c r="C159" s="2">
        <v>37.75</v>
      </c>
      <c r="D159" s="2">
        <v>579</v>
      </c>
      <c r="E159" s="2">
        <v>38.159999999999997</v>
      </c>
      <c r="F159" s="3">
        <f t="shared" si="15"/>
        <v>95.447409733124019</v>
      </c>
      <c r="G159" s="3">
        <f t="shared" si="15"/>
        <v>100.54304635761588</v>
      </c>
    </row>
    <row r="160" spans="1:7" x14ac:dyDescent="0.25">
      <c r="A160" s="2">
        <v>157</v>
      </c>
      <c r="B160" s="2">
        <v>641</v>
      </c>
      <c r="C160" s="2">
        <v>28.27</v>
      </c>
      <c r="D160" s="2">
        <v>644</v>
      </c>
      <c r="E160" s="2">
        <v>28.68</v>
      </c>
      <c r="F160" s="3">
        <f t="shared" si="15"/>
        <v>100.23400936037442</v>
      </c>
      <c r="G160" s="3">
        <f t="shared" si="15"/>
        <v>100.72515033604527</v>
      </c>
    </row>
    <row r="161" spans="1:7" x14ac:dyDescent="0.25">
      <c r="A161" s="2">
        <v>158</v>
      </c>
      <c r="B161" s="2">
        <v>646</v>
      </c>
      <c r="C161" s="2">
        <v>20.100000000000001</v>
      </c>
      <c r="D161" s="2">
        <v>734</v>
      </c>
      <c r="E161" s="2">
        <v>21.6</v>
      </c>
      <c r="F161" s="3">
        <f t="shared" si="15"/>
        <v>106.8111455108359</v>
      </c>
      <c r="G161" s="3">
        <f t="shared" si="15"/>
        <v>103.73134328358209</v>
      </c>
    </row>
    <row r="162" spans="1:7" x14ac:dyDescent="0.25">
      <c r="A162" s="2">
        <v>159</v>
      </c>
      <c r="B162" s="2">
        <v>666</v>
      </c>
      <c r="C162" s="2">
        <v>35.56</v>
      </c>
      <c r="D162" s="2">
        <v>696</v>
      </c>
      <c r="E162" s="2">
        <v>37.89</v>
      </c>
      <c r="F162" s="3">
        <f t="shared" si="15"/>
        <v>102.25225225225225</v>
      </c>
      <c r="G162" s="3">
        <f t="shared" si="15"/>
        <v>103.27615298087738</v>
      </c>
    </row>
    <row r="163" spans="1:7" x14ac:dyDescent="0.25">
      <c r="A163" s="2">
        <v>160</v>
      </c>
      <c r="B163" s="2">
        <v>670</v>
      </c>
      <c r="C163" s="2">
        <v>21.13</v>
      </c>
      <c r="D163" s="2">
        <v>784</v>
      </c>
      <c r="E163" s="2">
        <v>23.24</v>
      </c>
      <c r="F163" s="3">
        <f t="shared" si="15"/>
        <v>108.50746268656717</v>
      </c>
      <c r="G163" s="3">
        <f t="shared" si="15"/>
        <v>104.99290108849976</v>
      </c>
    </row>
    <row r="164" spans="1:7" x14ac:dyDescent="0.25">
      <c r="A164" s="2">
        <v>161</v>
      </c>
      <c r="B164" s="2">
        <v>684</v>
      </c>
      <c r="C164" s="2">
        <v>27.7</v>
      </c>
      <c r="D164" s="2">
        <v>730</v>
      </c>
      <c r="E164" s="2">
        <v>30.09</v>
      </c>
      <c r="F164" s="3">
        <f t="shared" si="15"/>
        <v>103.36257309941521</v>
      </c>
      <c r="G164" s="3">
        <f t="shared" si="15"/>
        <v>104.31407942238266</v>
      </c>
    </row>
    <row r="165" spans="1:7" x14ac:dyDescent="0.25">
      <c r="A165" s="2">
        <v>162</v>
      </c>
      <c r="B165" s="2">
        <v>696</v>
      </c>
      <c r="C165" s="2">
        <v>26.73</v>
      </c>
      <c r="D165" s="2">
        <v>824</v>
      </c>
      <c r="E165" s="2">
        <v>30.51</v>
      </c>
      <c r="F165" s="3">
        <f t="shared" si="15"/>
        <v>109.19540229885058</v>
      </c>
      <c r="G165" s="3">
        <f t="shared" si="15"/>
        <v>107.07070707070707</v>
      </c>
    </row>
    <row r="166" spans="1:7" x14ac:dyDescent="0.25">
      <c r="A166" s="2">
        <v>163</v>
      </c>
      <c r="B166" s="2">
        <v>711</v>
      </c>
      <c r="C166" s="2">
        <v>23.9</v>
      </c>
      <c r="D166" s="2">
        <v>787</v>
      </c>
      <c r="E166" s="2">
        <v>26</v>
      </c>
      <c r="F166" s="3">
        <f t="shared" si="15"/>
        <v>105.34458509142053</v>
      </c>
      <c r="G166" s="3">
        <f t="shared" si="15"/>
        <v>104.39330543933055</v>
      </c>
    </row>
    <row r="167" spans="1:7" x14ac:dyDescent="0.25">
      <c r="A167" s="2">
        <v>164</v>
      </c>
      <c r="B167" s="2">
        <v>721</v>
      </c>
      <c r="C167" s="2">
        <v>23.2</v>
      </c>
      <c r="D167" s="2">
        <v>781</v>
      </c>
      <c r="E167" s="2">
        <v>24.05</v>
      </c>
      <c r="F167" s="3">
        <f t="shared" si="15"/>
        <v>104.16088765603328</v>
      </c>
      <c r="G167" s="3">
        <f t="shared" si="15"/>
        <v>101.83189655172413</v>
      </c>
    </row>
    <row r="168" spans="1:7" x14ac:dyDescent="0.25">
      <c r="A168" s="2">
        <v>165</v>
      </c>
      <c r="B168" s="2">
        <v>740</v>
      </c>
      <c r="C168" s="2">
        <v>21.87</v>
      </c>
      <c r="D168" s="2">
        <v>796</v>
      </c>
      <c r="E168" s="2">
        <v>22.68</v>
      </c>
      <c r="F168" s="3">
        <f t="shared" si="15"/>
        <v>103.78378378378379</v>
      </c>
      <c r="G168" s="3">
        <f t="shared" si="15"/>
        <v>101.85185185185183</v>
      </c>
    </row>
    <row r="169" spans="1:7" x14ac:dyDescent="0.25">
      <c r="A169" s="2">
        <v>166</v>
      </c>
      <c r="B169" s="2">
        <v>761</v>
      </c>
      <c r="C169" s="2">
        <v>32.35</v>
      </c>
      <c r="D169" s="2">
        <v>805</v>
      </c>
      <c r="E169" s="2">
        <v>34.869999999999997</v>
      </c>
      <c r="F169" s="3">
        <f t="shared" si="15"/>
        <v>102.89093298291721</v>
      </c>
      <c r="G169" s="3">
        <f t="shared" si="15"/>
        <v>103.89489953632147</v>
      </c>
    </row>
    <row r="170" spans="1:7" x14ac:dyDescent="0.25">
      <c r="A170" s="2">
        <v>167</v>
      </c>
      <c r="B170" s="2">
        <v>769</v>
      </c>
      <c r="C170" s="2">
        <v>29.94</v>
      </c>
      <c r="D170" s="2">
        <v>857</v>
      </c>
      <c r="E170" s="2">
        <v>33.25</v>
      </c>
      <c r="F170" s="3">
        <f t="shared" si="15"/>
        <v>105.72171651495448</v>
      </c>
      <c r="G170" s="3">
        <f t="shared" si="15"/>
        <v>105.52772211088843</v>
      </c>
    </row>
    <row r="171" spans="1:7" x14ac:dyDescent="0.25">
      <c r="A171" s="2">
        <v>168</v>
      </c>
      <c r="B171" s="2">
        <v>786</v>
      </c>
      <c r="C171" s="2">
        <v>23.78</v>
      </c>
      <c r="D171" s="2">
        <v>881</v>
      </c>
      <c r="E171" s="2">
        <v>26.24</v>
      </c>
      <c r="F171" s="3">
        <f t="shared" si="15"/>
        <v>106.04325699745547</v>
      </c>
      <c r="G171" s="3">
        <f t="shared" si="15"/>
        <v>105.17241379310343</v>
      </c>
    </row>
    <row r="172" spans="1:7" x14ac:dyDescent="0.25">
      <c r="A172" s="2">
        <v>169</v>
      </c>
      <c r="B172" s="2">
        <v>802</v>
      </c>
      <c r="C172" s="2">
        <v>29.33</v>
      </c>
      <c r="D172" s="2">
        <v>790</v>
      </c>
      <c r="E172" s="2">
        <v>29.18</v>
      </c>
      <c r="F172" s="3">
        <f t="shared" si="15"/>
        <v>99.251870324189525</v>
      </c>
      <c r="G172" s="3">
        <f t="shared" si="15"/>
        <v>99.744289123764062</v>
      </c>
    </row>
    <row r="173" spans="1:7" x14ac:dyDescent="0.25">
      <c r="A173" s="2">
        <v>170</v>
      </c>
      <c r="B173" s="2">
        <v>837</v>
      </c>
      <c r="C173" s="2">
        <v>31.56</v>
      </c>
      <c r="D173" s="2">
        <v>829</v>
      </c>
      <c r="E173" s="2">
        <v>31.98</v>
      </c>
      <c r="F173" s="3">
        <f t="shared" si="15"/>
        <v>99.522102747909202</v>
      </c>
      <c r="G173" s="3">
        <f t="shared" si="15"/>
        <v>100.66539923954372</v>
      </c>
    </row>
    <row r="174" spans="1:7" x14ac:dyDescent="0.25">
      <c r="A174" s="2">
        <v>171</v>
      </c>
      <c r="B174" s="2">
        <v>843</v>
      </c>
      <c r="C174" s="2">
        <v>23.84</v>
      </c>
      <c r="D174" s="2">
        <v>920</v>
      </c>
      <c r="E174" s="2">
        <v>25.86</v>
      </c>
      <c r="F174" s="3">
        <f t="shared" si="15"/>
        <v>104.56702253855279</v>
      </c>
      <c r="G174" s="3">
        <f t="shared" si="15"/>
        <v>104.23657718120806</v>
      </c>
    </row>
    <row r="175" spans="1:7" x14ac:dyDescent="0.25">
      <c r="A175" s="2">
        <v>172</v>
      </c>
      <c r="B175" s="2">
        <v>883</v>
      </c>
      <c r="C175" s="2">
        <v>32.520000000000003</v>
      </c>
      <c r="D175" s="2">
        <v>934</v>
      </c>
      <c r="E175" s="2">
        <v>34.25</v>
      </c>
      <c r="F175" s="3">
        <f t="shared" si="15"/>
        <v>102.88788221970555</v>
      </c>
      <c r="G175" s="3">
        <f t="shared" si="15"/>
        <v>102.659901599016</v>
      </c>
    </row>
    <row r="176" spans="1:7" x14ac:dyDescent="0.25">
      <c r="A176" s="2">
        <v>173</v>
      </c>
      <c r="B176" s="2">
        <v>910</v>
      </c>
      <c r="C176" s="2">
        <v>30.16</v>
      </c>
      <c r="D176" s="2">
        <v>806</v>
      </c>
      <c r="E176" s="2">
        <v>31.11</v>
      </c>
      <c r="F176" s="3">
        <f t="shared" si="15"/>
        <v>94.285714285714278</v>
      </c>
      <c r="G176" s="3">
        <f t="shared" si="15"/>
        <v>101.57493368700266</v>
      </c>
    </row>
    <row r="177" spans="1:7" x14ac:dyDescent="0.25">
      <c r="A177" s="2">
        <v>174</v>
      </c>
      <c r="B177" s="2">
        <v>918</v>
      </c>
      <c r="C177" s="2">
        <v>39.83</v>
      </c>
      <c r="D177" s="2">
        <v>952</v>
      </c>
      <c r="E177" s="2">
        <v>41.99</v>
      </c>
      <c r="F177" s="3">
        <f t="shared" si="15"/>
        <v>101.85185185185186</v>
      </c>
      <c r="G177" s="3">
        <f t="shared" si="15"/>
        <v>102.71152397690182</v>
      </c>
    </row>
    <row r="178" spans="1:7" x14ac:dyDescent="0.25">
      <c r="A178" s="2">
        <v>175</v>
      </c>
      <c r="B178" s="2">
        <v>948</v>
      </c>
      <c r="C178" s="2">
        <v>33.15</v>
      </c>
      <c r="D178" s="2">
        <v>924</v>
      </c>
      <c r="E178" s="2">
        <v>32.56</v>
      </c>
      <c r="F178" s="3">
        <f t="shared" si="15"/>
        <v>98.734177215189874</v>
      </c>
      <c r="G178" s="3">
        <f t="shared" si="15"/>
        <v>99.110105580693826</v>
      </c>
    </row>
    <row r="179" spans="1:7" x14ac:dyDescent="0.25">
      <c r="A179" s="2">
        <v>176</v>
      </c>
      <c r="B179" s="2">
        <v>972</v>
      </c>
      <c r="C179" s="2">
        <v>27.02</v>
      </c>
      <c r="D179" s="2">
        <v>961</v>
      </c>
      <c r="E179" s="2">
        <v>30.34</v>
      </c>
      <c r="F179" s="3">
        <f t="shared" si="15"/>
        <v>99.434156378600818</v>
      </c>
      <c r="G179" s="3">
        <f t="shared" si="15"/>
        <v>106.14359733530718</v>
      </c>
    </row>
    <row r="180" spans="1:7" x14ac:dyDescent="0.25">
      <c r="A180" s="2">
        <v>177</v>
      </c>
      <c r="B180" s="2">
        <v>1019</v>
      </c>
      <c r="C180" s="2">
        <v>21.9</v>
      </c>
      <c r="D180" s="2">
        <v>1088</v>
      </c>
      <c r="E180" s="2">
        <v>21.91</v>
      </c>
      <c r="F180" s="3">
        <f t="shared" si="15"/>
        <v>103.38567222767419</v>
      </c>
      <c r="G180" s="3">
        <f t="shared" si="15"/>
        <v>100.02283105022831</v>
      </c>
    </row>
    <row r="181" spans="1:7" x14ac:dyDescent="0.25">
      <c r="A181" s="2">
        <v>178</v>
      </c>
      <c r="B181" s="2">
        <v>1102</v>
      </c>
      <c r="C181" s="2">
        <v>40.46</v>
      </c>
      <c r="D181" s="2">
        <v>1077</v>
      </c>
      <c r="E181" s="2">
        <v>39.799999999999997</v>
      </c>
      <c r="F181" s="3">
        <f t="shared" si="15"/>
        <v>98.865698729582576</v>
      </c>
      <c r="G181" s="3">
        <f t="shared" si="15"/>
        <v>99.184379634206607</v>
      </c>
    </row>
    <row r="182" spans="1:7" x14ac:dyDescent="0.25">
      <c r="A182" s="2">
        <v>179</v>
      </c>
      <c r="B182" s="2">
        <v>1610</v>
      </c>
      <c r="C182" s="2">
        <v>49.08</v>
      </c>
      <c r="D182" s="2">
        <v>1603</v>
      </c>
      <c r="E182" s="2">
        <v>47.13</v>
      </c>
      <c r="F182" s="3">
        <f t="shared" si="15"/>
        <v>99.782608695652172</v>
      </c>
      <c r="G182" s="3">
        <f t="shared" si="15"/>
        <v>98.013447432762845</v>
      </c>
    </row>
  </sheetData>
  <mergeCells count="4">
    <mergeCell ref="B2:C2"/>
    <mergeCell ref="D2:E2"/>
    <mergeCell ref="F2:G2"/>
    <mergeCell ref="A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Phase I VS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Lindi Coetzee</dc:creator>
  <cp:lastModifiedBy>Lindi Coetzee</cp:lastModifiedBy>
  <dcterms:created xsi:type="dcterms:W3CDTF">2015-11-24T11:53:38Z</dcterms:created>
  <dcterms:modified xsi:type="dcterms:W3CDTF">2016-05-16T10:48:56Z</dcterms:modified>
</cp:coreProperties>
</file>