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date1904="1" showInkAnnotation="0" autoCompressPictures="0"/>
  <bookViews>
    <workbookView xWindow="4860" yWindow="3980" windowWidth="25600" windowHeight="14780" tabRatio="500"/>
  </bookViews>
  <sheets>
    <sheet name="Keys" sheetId="6" r:id="rId1"/>
    <sheet name="pEC958.MAY2014.CDS.vs.ST131" sheetId="1" r:id="rId2"/>
    <sheet name="Strains.per.FAB" sheetId="5" r:id="rId3"/>
  </sheets>
  <calcPr calcId="140001" concurrentCalc="0"/>
  <pivotCaches>
    <pivotCache cacheId="1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H105" i="1" l="1"/>
  <c r="FI105" i="1"/>
  <c r="FH106" i="1"/>
  <c r="FI106" i="1"/>
  <c r="FH107" i="1"/>
  <c r="FI107" i="1"/>
  <c r="FH108" i="1"/>
  <c r="FI108" i="1"/>
  <c r="FH109" i="1"/>
  <c r="FI109" i="1"/>
  <c r="FH110" i="1"/>
  <c r="FI110" i="1"/>
  <c r="FG109" i="1"/>
  <c r="FG108" i="1"/>
  <c r="FG107" i="1"/>
  <c r="FG106" i="1"/>
  <c r="FG105" i="1"/>
  <c r="FG110" i="1"/>
  <c r="FF97" i="1"/>
  <c r="FD4" i="1"/>
  <c r="FD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39" i="1"/>
  <c r="FD40" i="1"/>
  <c r="FD41" i="1"/>
  <c r="FD42" i="1"/>
  <c r="FD43" i="1"/>
  <c r="FD44" i="1"/>
  <c r="FD45" i="1"/>
  <c r="FD46" i="1"/>
  <c r="FD47" i="1"/>
  <c r="FD48" i="1"/>
  <c r="FD49" i="1"/>
  <c r="FD50" i="1"/>
  <c r="FD51" i="1"/>
  <c r="FD52" i="1"/>
  <c r="FD53" i="1"/>
  <c r="FD54" i="1"/>
  <c r="FD55" i="1"/>
  <c r="FD56" i="1"/>
  <c r="FD57" i="1"/>
  <c r="FD58" i="1"/>
  <c r="FD59" i="1"/>
  <c r="FD60" i="1"/>
  <c r="FD61" i="1"/>
  <c r="FD62" i="1"/>
  <c r="FD63" i="1"/>
  <c r="FD64" i="1"/>
  <c r="FD65" i="1"/>
  <c r="FD66" i="1"/>
  <c r="FD67" i="1"/>
  <c r="FD68" i="1"/>
  <c r="FD69" i="1"/>
  <c r="FD70" i="1"/>
  <c r="FD71" i="1"/>
  <c r="FD72" i="1"/>
  <c r="FD73" i="1"/>
  <c r="FD74" i="1"/>
  <c r="FD75" i="1"/>
  <c r="FD76" i="1"/>
  <c r="FD77" i="1"/>
  <c r="FD78" i="1"/>
  <c r="FD79" i="1"/>
  <c r="FD80" i="1"/>
  <c r="FD81" i="1"/>
  <c r="FD82" i="1"/>
  <c r="FD83" i="1"/>
  <c r="FD84" i="1"/>
  <c r="FD85" i="1"/>
  <c r="FD86" i="1"/>
  <c r="FD87" i="1"/>
  <c r="FD88" i="1"/>
  <c r="FD89" i="1"/>
  <c r="FD90" i="1"/>
  <c r="FD91" i="1"/>
  <c r="FD92" i="1"/>
  <c r="FD93" i="1"/>
  <c r="FD94" i="1"/>
  <c r="FD95" i="1"/>
  <c r="FD96" i="1"/>
  <c r="FD97" i="1"/>
  <c r="FD98" i="1"/>
  <c r="FD99" i="1"/>
  <c r="FD100" i="1"/>
  <c r="FD101" i="1"/>
  <c r="FD102" i="1"/>
  <c r="FD103" i="1"/>
  <c r="FD3" i="1"/>
  <c r="FB100" i="1"/>
  <c r="FB101" i="1"/>
  <c r="FB102" i="1"/>
  <c r="FB103" i="1"/>
  <c r="FB109" i="1"/>
  <c r="FB50" i="1"/>
  <c r="FB51" i="1"/>
  <c r="FB52" i="1"/>
  <c r="FB53" i="1"/>
  <c r="FB54" i="1"/>
  <c r="FB55" i="1"/>
  <c r="FB56" i="1"/>
  <c r="FB57" i="1"/>
  <c r="FB58" i="1"/>
  <c r="FB59" i="1"/>
  <c r="FB60" i="1"/>
  <c r="FB61" i="1"/>
  <c r="FB62" i="1"/>
  <c r="FB63" i="1"/>
  <c r="FB64" i="1"/>
  <c r="FB65" i="1"/>
  <c r="FB66" i="1"/>
  <c r="FB67" i="1"/>
  <c r="FB68" i="1"/>
  <c r="FB69" i="1"/>
  <c r="FB70" i="1"/>
  <c r="FB71" i="1"/>
  <c r="FB72" i="1"/>
  <c r="FB73" i="1"/>
  <c r="FB74" i="1"/>
  <c r="FB75" i="1"/>
  <c r="FB76" i="1"/>
  <c r="FB77" i="1"/>
  <c r="FB78" i="1"/>
  <c r="FB79" i="1"/>
  <c r="FB80" i="1"/>
  <c r="FB81" i="1"/>
  <c r="FB82" i="1"/>
  <c r="FB83" i="1"/>
  <c r="FB84" i="1"/>
  <c r="FB85" i="1"/>
  <c r="FB86" i="1"/>
  <c r="FB87" i="1"/>
  <c r="FB88" i="1"/>
  <c r="FB89" i="1"/>
  <c r="FB90" i="1"/>
  <c r="FB91" i="1"/>
  <c r="FB92" i="1"/>
  <c r="FB93" i="1"/>
  <c r="FB94" i="1"/>
  <c r="FB95" i="1"/>
  <c r="FB96" i="1"/>
  <c r="FB97" i="1"/>
  <c r="FB98" i="1"/>
  <c r="FB99" i="1"/>
  <c r="FB108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B41" i="1"/>
  <c r="FB42" i="1"/>
  <c r="FB43" i="1"/>
  <c r="FB44" i="1"/>
  <c r="FB45" i="1"/>
  <c r="FB46" i="1"/>
  <c r="FB47" i="1"/>
  <c r="FB48" i="1"/>
  <c r="FB49" i="1"/>
  <c r="FB107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4" i="1"/>
  <c r="FB25" i="1"/>
  <c r="FB26" i="1"/>
  <c r="FB27" i="1"/>
  <c r="FB106" i="1"/>
  <c r="FB3" i="1"/>
  <c r="FB4" i="1"/>
  <c r="FB5" i="1"/>
  <c r="FB6" i="1"/>
  <c r="FB7" i="1"/>
  <c r="FB8" i="1"/>
  <c r="FB9" i="1"/>
  <c r="FB10" i="1"/>
  <c r="FB11" i="1"/>
  <c r="FB105" i="1"/>
  <c r="FA100" i="1"/>
  <c r="FA101" i="1"/>
  <c r="FA102" i="1"/>
  <c r="FA103" i="1"/>
  <c r="FA109" i="1"/>
  <c r="FA50" i="1"/>
  <c r="FA51" i="1"/>
  <c r="FA52" i="1"/>
  <c r="FA53" i="1"/>
  <c r="FA54" i="1"/>
  <c r="FA55" i="1"/>
  <c r="FA56" i="1"/>
  <c r="FA57" i="1"/>
  <c r="FA58" i="1"/>
  <c r="FA59" i="1"/>
  <c r="FA60" i="1"/>
  <c r="FA61" i="1"/>
  <c r="FA62" i="1"/>
  <c r="FA63" i="1"/>
  <c r="FA64" i="1"/>
  <c r="FA65" i="1"/>
  <c r="FA66" i="1"/>
  <c r="FA67" i="1"/>
  <c r="FA68" i="1"/>
  <c r="FA69" i="1"/>
  <c r="FA70" i="1"/>
  <c r="FA71" i="1"/>
  <c r="FA72" i="1"/>
  <c r="FA73" i="1"/>
  <c r="FA74" i="1"/>
  <c r="FA75" i="1"/>
  <c r="FA76" i="1"/>
  <c r="FA77" i="1"/>
  <c r="FA78" i="1"/>
  <c r="FA79" i="1"/>
  <c r="FA80" i="1"/>
  <c r="FA81" i="1"/>
  <c r="FA82" i="1"/>
  <c r="FA83" i="1"/>
  <c r="FA84" i="1"/>
  <c r="FA85" i="1"/>
  <c r="FA86" i="1"/>
  <c r="FA87" i="1"/>
  <c r="FA88" i="1"/>
  <c r="FA89" i="1"/>
  <c r="FA90" i="1"/>
  <c r="FA91" i="1"/>
  <c r="FA92" i="1"/>
  <c r="FA93" i="1"/>
  <c r="FA94" i="1"/>
  <c r="FA95" i="1"/>
  <c r="FA96" i="1"/>
  <c r="FA97" i="1"/>
  <c r="FA98" i="1"/>
  <c r="FA99" i="1"/>
  <c r="FA108" i="1"/>
  <c r="FA28" i="1"/>
  <c r="FA29" i="1"/>
  <c r="FA30" i="1"/>
  <c r="FA31" i="1"/>
  <c r="FA32" i="1"/>
  <c r="FA33" i="1"/>
  <c r="FA34" i="1"/>
  <c r="FA35" i="1"/>
  <c r="FA36" i="1"/>
  <c r="FA37" i="1"/>
  <c r="FA38" i="1"/>
  <c r="FA39" i="1"/>
  <c r="FA40" i="1"/>
  <c r="FA41" i="1"/>
  <c r="FA42" i="1"/>
  <c r="FA43" i="1"/>
  <c r="FA44" i="1"/>
  <c r="FA45" i="1"/>
  <c r="FA46" i="1"/>
  <c r="FA47" i="1"/>
  <c r="FA48" i="1"/>
  <c r="FA49" i="1"/>
  <c r="FA107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4" i="1"/>
  <c r="FA25" i="1"/>
  <c r="FA26" i="1"/>
  <c r="FA27" i="1"/>
  <c r="FA106" i="1"/>
  <c r="FA3" i="1"/>
  <c r="FA4" i="1"/>
  <c r="FA5" i="1"/>
  <c r="FA6" i="1"/>
  <c r="FA7" i="1"/>
  <c r="FA8" i="1"/>
  <c r="FA9" i="1"/>
  <c r="FA10" i="1"/>
  <c r="FA11" i="1"/>
  <c r="FA105" i="1"/>
  <c r="FC3" i="1"/>
  <c r="FF3" i="1"/>
  <c r="FC4" i="1"/>
  <c r="FF4" i="1"/>
  <c r="FC5" i="1"/>
  <c r="FF5" i="1"/>
  <c r="FC6" i="1"/>
  <c r="FF6" i="1"/>
  <c r="FC7" i="1"/>
  <c r="FF7" i="1"/>
  <c r="FC8" i="1"/>
  <c r="FF8" i="1"/>
  <c r="FC9" i="1"/>
  <c r="FF9" i="1"/>
  <c r="FC10" i="1"/>
  <c r="FF10" i="1"/>
  <c r="FC11" i="1"/>
  <c r="FF11" i="1"/>
  <c r="FF105" i="1"/>
  <c r="FC12" i="1"/>
  <c r="FF12" i="1"/>
  <c r="FC13" i="1"/>
  <c r="FF13" i="1"/>
  <c r="FC14" i="1"/>
  <c r="FF14" i="1"/>
  <c r="FC15" i="1"/>
  <c r="FF15" i="1"/>
  <c r="FC16" i="1"/>
  <c r="FF16" i="1"/>
  <c r="FC17" i="1"/>
  <c r="FF17" i="1"/>
  <c r="FC18" i="1"/>
  <c r="FF18" i="1"/>
  <c r="FC19" i="1"/>
  <c r="FF19" i="1"/>
  <c r="FC20" i="1"/>
  <c r="FF20" i="1"/>
  <c r="FC21" i="1"/>
  <c r="FF21" i="1"/>
  <c r="FC22" i="1"/>
  <c r="FF22" i="1"/>
  <c r="FC23" i="1"/>
  <c r="FF23" i="1"/>
  <c r="FC24" i="1"/>
  <c r="FF24" i="1"/>
  <c r="FC25" i="1"/>
  <c r="FF25" i="1"/>
  <c r="FC26" i="1"/>
  <c r="FF26" i="1"/>
  <c r="FC27" i="1"/>
  <c r="FF27" i="1"/>
  <c r="FF106" i="1"/>
  <c r="FC28" i="1"/>
  <c r="FF28" i="1"/>
  <c r="FC29" i="1"/>
  <c r="FF29" i="1"/>
  <c r="FC30" i="1"/>
  <c r="FF30" i="1"/>
  <c r="FC31" i="1"/>
  <c r="FF31" i="1"/>
  <c r="FC32" i="1"/>
  <c r="FF32" i="1"/>
  <c r="FC33" i="1"/>
  <c r="FF33" i="1"/>
  <c r="FC34" i="1"/>
  <c r="FF34" i="1"/>
  <c r="FC35" i="1"/>
  <c r="FF35" i="1"/>
  <c r="FC36" i="1"/>
  <c r="FF36" i="1"/>
  <c r="FC37" i="1"/>
  <c r="FF37" i="1"/>
  <c r="FC38" i="1"/>
  <c r="FF38" i="1"/>
  <c r="FC39" i="1"/>
  <c r="FF39" i="1"/>
  <c r="FC40" i="1"/>
  <c r="FF40" i="1"/>
  <c r="FC41" i="1"/>
  <c r="FF41" i="1"/>
  <c r="FC42" i="1"/>
  <c r="FF42" i="1"/>
  <c r="FC43" i="1"/>
  <c r="FF43" i="1"/>
  <c r="FC44" i="1"/>
  <c r="FF44" i="1"/>
  <c r="FC45" i="1"/>
  <c r="FF45" i="1"/>
  <c r="FC46" i="1"/>
  <c r="FF46" i="1"/>
  <c r="FC47" i="1"/>
  <c r="FF47" i="1"/>
  <c r="FC48" i="1"/>
  <c r="FF48" i="1"/>
  <c r="FC49" i="1"/>
  <c r="FF49" i="1"/>
  <c r="FC50" i="1"/>
  <c r="FF50" i="1"/>
  <c r="FC51" i="1"/>
  <c r="FF51" i="1"/>
  <c r="FC52" i="1"/>
  <c r="FF52" i="1"/>
  <c r="FC53" i="1"/>
  <c r="FF53" i="1"/>
  <c r="FC54" i="1"/>
  <c r="FF54" i="1"/>
  <c r="FC55" i="1"/>
  <c r="FF55" i="1"/>
  <c r="FC56" i="1"/>
  <c r="FF56" i="1"/>
  <c r="FC57" i="1"/>
  <c r="FF57" i="1"/>
  <c r="FC58" i="1"/>
  <c r="FF58" i="1"/>
  <c r="FC59" i="1"/>
  <c r="FF59" i="1"/>
  <c r="FC60" i="1"/>
  <c r="FF60" i="1"/>
  <c r="FC61" i="1"/>
  <c r="FF61" i="1"/>
  <c r="FC62" i="1"/>
  <c r="FF62" i="1"/>
  <c r="FC63" i="1"/>
  <c r="FF63" i="1"/>
  <c r="FC64" i="1"/>
  <c r="FF64" i="1"/>
  <c r="FC65" i="1"/>
  <c r="FF65" i="1"/>
  <c r="FC66" i="1"/>
  <c r="FF66" i="1"/>
  <c r="FC67" i="1"/>
  <c r="FF67" i="1"/>
  <c r="FC68" i="1"/>
  <c r="FF68" i="1"/>
  <c r="FC69" i="1"/>
  <c r="FF69" i="1"/>
  <c r="FC70" i="1"/>
  <c r="FF70" i="1"/>
  <c r="FC71" i="1"/>
  <c r="FF71" i="1"/>
  <c r="FC72" i="1"/>
  <c r="FF72" i="1"/>
  <c r="FC73" i="1"/>
  <c r="FF73" i="1"/>
  <c r="FC74" i="1"/>
  <c r="FF74" i="1"/>
  <c r="FC75" i="1"/>
  <c r="FF75" i="1"/>
  <c r="FC76" i="1"/>
  <c r="FF76" i="1"/>
  <c r="FC77" i="1"/>
  <c r="FF77" i="1"/>
  <c r="FC78" i="1"/>
  <c r="FF78" i="1"/>
  <c r="FC79" i="1"/>
  <c r="FF79" i="1"/>
  <c r="FC80" i="1"/>
  <c r="FF80" i="1"/>
  <c r="FC81" i="1"/>
  <c r="FF81" i="1"/>
  <c r="FC82" i="1"/>
  <c r="FF82" i="1"/>
  <c r="FC83" i="1"/>
  <c r="FF83" i="1"/>
  <c r="FC84" i="1"/>
  <c r="FF84" i="1"/>
  <c r="FC85" i="1"/>
  <c r="FF85" i="1"/>
  <c r="FC86" i="1"/>
  <c r="FF86" i="1"/>
  <c r="FC87" i="1"/>
  <c r="FF87" i="1"/>
  <c r="FC88" i="1"/>
  <c r="FF88" i="1"/>
  <c r="FC89" i="1"/>
  <c r="FF89" i="1"/>
  <c r="FC90" i="1"/>
  <c r="FF90" i="1"/>
  <c r="FC91" i="1"/>
  <c r="FF91" i="1"/>
  <c r="FC92" i="1"/>
  <c r="FF92" i="1"/>
  <c r="FC93" i="1"/>
  <c r="FF93" i="1"/>
  <c r="FC94" i="1"/>
  <c r="FF94" i="1"/>
  <c r="FC95" i="1"/>
  <c r="FF95" i="1"/>
  <c r="FC96" i="1"/>
  <c r="FF96" i="1"/>
  <c r="FC97" i="1"/>
  <c r="FC98" i="1"/>
  <c r="FF98" i="1"/>
  <c r="FC99" i="1"/>
  <c r="FF99" i="1"/>
  <c r="FF107" i="1"/>
  <c r="FC100" i="1"/>
  <c r="FF100" i="1"/>
  <c r="FC101" i="1"/>
  <c r="FF101" i="1"/>
  <c r="FC102" i="1"/>
  <c r="FF102" i="1"/>
  <c r="FC103" i="1"/>
  <c r="FF103" i="1"/>
  <c r="FF109" i="1"/>
  <c r="FF110" i="1"/>
  <c r="FF108" i="1"/>
  <c r="FE3" i="1"/>
  <c r="FE4" i="1"/>
  <c r="FE5" i="1"/>
  <c r="FE6" i="1"/>
  <c r="FE7" i="1"/>
  <c r="FE8" i="1"/>
  <c r="FE9" i="1"/>
  <c r="FE10" i="1"/>
  <c r="FE11" i="1"/>
  <c r="FE105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106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43" i="1"/>
  <c r="FE44" i="1"/>
  <c r="FE45" i="1"/>
  <c r="FE46" i="1"/>
  <c r="FE47" i="1"/>
  <c r="FE48" i="1"/>
  <c r="FE49" i="1"/>
  <c r="FE50" i="1"/>
  <c r="FE51" i="1"/>
  <c r="FE52" i="1"/>
  <c r="FE53" i="1"/>
  <c r="FE54" i="1"/>
  <c r="FE55" i="1"/>
  <c r="FE56" i="1"/>
  <c r="FE57" i="1"/>
  <c r="FE58" i="1"/>
  <c r="FE59" i="1"/>
  <c r="FE60" i="1"/>
  <c r="FE61" i="1"/>
  <c r="FE62" i="1"/>
  <c r="FE63" i="1"/>
  <c r="FE64" i="1"/>
  <c r="FE65" i="1"/>
  <c r="FE66" i="1"/>
  <c r="FE67" i="1"/>
  <c r="FE68" i="1"/>
  <c r="FE69" i="1"/>
  <c r="FE70" i="1"/>
  <c r="FE71" i="1"/>
  <c r="FE72" i="1"/>
  <c r="FE73" i="1"/>
  <c r="FE74" i="1"/>
  <c r="FE75" i="1"/>
  <c r="FE76" i="1"/>
  <c r="FE77" i="1"/>
  <c r="FE78" i="1"/>
  <c r="FE79" i="1"/>
  <c r="FE80" i="1"/>
  <c r="FE81" i="1"/>
  <c r="FE82" i="1"/>
  <c r="FE83" i="1"/>
  <c r="FE84" i="1"/>
  <c r="FE85" i="1"/>
  <c r="FE86" i="1"/>
  <c r="FE87" i="1"/>
  <c r="FE88" i="1"/>
  <c r="FE89" i="1"/>
  <c r="FE90" i="1"/>
  <c r="FE91" i="1"/>
  <c r="FE92" i="1"/>
  <c r="FE93" i="1"/>
  <c r="FE94" i="1"/>
  <c r="FE95" i="1"/>
  <c r="FE96" i="1"/>
  <c r="FE97" i="1"/>
  <c r="FE98" i="1"/>
  <c r="FE99" i="1"/>
  <c r="FE107" i="1"/>
  <c r="FE100" i="1"/>
  <c r="FE101" i="1"/>
  <c r="FE102" i="1"/>
  <c r="FE103" i="1"/>
  <c r="FE109" i="1"/>
  <c r="FE110" i="1"/>
  <c r="FE108" i="1"/>
  <c r="FB110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DP105" i="1"/>
  <c r="DQ105" i="1"/>
  <c r="DR105" i="1"/>
  <c r="DS105" i="1"/>
  <c r="DT105" i="1"/>
  <c r="DU105" i="1"/>
  <c r="DV105" i="1"/>
  <c r="DW105" i="1"/>
  <c r="DX105" i="1"/>
  <c r="DY105" i="1"/>
  <c r="DZ105" i="1"/>
  <c r="EA105" i="1"/>
  <c r="EB105" i="1"/>
  <c r="EC105" i="1"/>
  <c r="ED105" i="1"/>
  <c r="EE105" i="1"/>
  <c r="EF105" i="1"/>
  <c r="EG105" i="1"/>
  <c r="EH105" i="1"/>
  <c r="EI105" i="1"/>
  <c r="EJ105" i="1"/>
  <c r="EK105" i="1"/>
  <c r="EL105" i="1"/>
  <c r="EM105" i="1"/>
  <c r="EN105" i="1"/>
  <c r="EO105" i="1"/>
  <c r="EP105" i="1"/>
  <c r="EQ105" i="1"/>
  <c r="ER105" i="1"/>
  <c r="ES105" i="1"/>
  <c r="ET105" i="1"/>
  <c r="EU105" i="1"/>
  <c r="EV105" i="1"/>
  <c r="EW105" i="1"/>
  <c r="EX105" i="1"/>
  <c r="EY105" i="1"/>
  <c r="EZ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DW106" i="1"/>
  <c r="DX106" i="1"/>
  <c r="DY106" i="1"/>
  <c r="DZ106" i="1"/>
  <c r="EA106" i="1"/>
  <c r="EB106" i="1"/>
  <c r="EC106" i="1"/>
  <c r="ED106" i="1"/>
  <c r="EE106" i="1"/>
  <c r="EF106" i="1"/>
  <c r="EG106" i="1"/>
  <c r="EH106" i="1"/>
  <c r="EI106" i="1"/>
  <c r="EJ106" i="1"/>
  <c r="EK106" i="1"/>
  <c r="EL106" i="1"/>
  <c r="EM106" i="1"/>
  <c r="EN106" i="1"/>
  <c r="EO106" i="1"/>
  <c r="EP106" i="1"/>
  <c r="EQ106" i="1"/>
  <c r="ER106" i="1"/>
  <c r="ES106" i="1"/>
  <c r="ET106" i="1"/>
  <c r="EU106" i="1"/>
  <c r="EV106" i="1"/>
  <c r="EW106" i="1"/>
  <c r="EX106" i="1"/>
  <c r="EY106" i="1"/>
  <c r="EZ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DW107" i="1"/>
  <c r="DX107" i="1"/>
  <c r="DY107" i="1"/>
  <c r="DZ107" i="1"/>
  <c r="EA107" i="1"/>
  <c r="EB107" i="1"/>
  <c r="EC107" i="1"/>
  <c r="ED107" i="1"/>
  <c r="EE107" i="1"/>
  <c r="EF107" i="1"/>
  <c r="EG107" i="1"/>
  <c r="EH107" i="1"/>
  <c r="EI107" i="1"/>
  <c r="EJ107" i="1"/>
  <c r="EK107" i="1"/>
  <c r="EL107" i="1"/>
  <c r="EM107" i="1"/>
  <c r="EN107" i="1"/>
  <c r="EO107" i="1"/>
  <c r="EP107" i="1"/>
  <c r="EQ107" i="1"/>
  <c r="ER107" i="1"/>
  <c r="ES107" i="1"/>
  <c r="ET107" i="1"/>
  <c r="EU107" i="1"/>
  <c r="EV107" i="1"/>
  <c r="EW107" i="1"/>
  <c r="EX107" i="1"/>
  <c r="EY107" i="1"/>
  <c r="EZ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U108" i="1"/>
  <c r="DV108" i="1"/>
  <c r="DW108" i="1"/>
  <c r="DX108" i="1"/>
  <c r="DY108" i="1"/>
  <c r="DZ108" i="1"/>
  <c r="EA108" i="1"/>
  <c r="EB108" i="1"/>
  <c r="EC108" i="1"/>
  <c r="ED108" i="1"/>
  <c r="EE108" i="1"/>
  <c r="EF108" i="1"/>
  <c r="EG108" i="1"/>
  <c r="EH108" i="1"/>
  <c r="EI108" i="1"/>
  <c r="EJ108" i="1"/>
  <c r="EK108" i="1"/>
  <c r="EL108" i="1"/>
  <c r="EM108" i="1"/>
  <c r="EN108" i="1"/>
  <c r="EO108" i="1"/>
  <c r="EP108" i="1"/>
  <c r="EQ108" i="1"/>
  <c r="ER108" i="1"/>
  <c r="ES108" i="1"/>
  <c r="ET108" i="1"/>
  <c r="EU108" i="1"/>
  <c r="EV108" i="1"/>
  <c r="EW108" i="1"/>
  <c r="EX108" i="1"/>
  <c r="EY108" i="1"/>
  <c r="EZ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EP109" i="1"/>
  <c r="EQ109" i="1"/>
  <c r="ER109" i="1"/>
  <c r="ES109" i="1"/>
  <c r="ET109" i="1"/>
  <c r="EU109" i="1"/>
  <c r="EV109" i="1"/>
  <c r="EW109" i="1"/>
  <c r="EX109" i="1"/>
  <c r="EY109" i="1"/>
  <c r="EZ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EC110" i="1"/>
  <c r="ED110" i="1"/>
  <c r="EE110" i="1"/>
  <c r="EF110" i="1"/>
  <c r="EG110" i="1"/>
  <c r="EH110" i="1"/>
  <c r="EI110" i="1"/>
  <c r="EJ110" i="1"/>
  <c r="EK110" i="1"/>
  <c r="EL110" i="1"/>
  <c r="EM110" i="1"/>
  <c r="EN110" i="1"/>
  <c r="EO110" i="1"/>
  <c r="EP110" i="1"/>
  <c r="EQ110" i="1"/>
  <c r="ER110" i="1"/>
  <c r="ES110" i="1"/>
  <c r="ET110" i="1"/>
  <c r="EU110" i="1"/>
  <c r="EV110" i="1"/>
  <c r="EW110" i="1"/>
  <c r="EX110" i="1"/>
  <c r="EY110" i="1"/>
  <c r="EZ110" i="1"/>
  <c r="FA110" i="1"/>
  <c r="C105" i="1"/>
  <c r="C106" i="1"/>
  <c r="C107" i="1"/>
  <c r="C109" i="1"/>
  <c r="C110" i="1"/>
  <c r="C108" i="1"/>
</calcChain>
</file>

<file path=xl/comments1.xml><?xml version="1.0" encoding="utf-8"?>
<comments xmlns="http://schemas.openxmlformats.org/spreadsheetml/2006/main">
  <authors>
    <author>Minh Duy Phan</author>
  </authors>
  <commentList>
    <comment ref="FE2" authorId="0">
      <text>
        <r>
          <rPr>
            <b/>
            <sz val="9"/>
            <color indexed="81"/>
            <rFont val="Calibri"/>
            <family val="2"/>
          </rPr>
          <t>Minh Duy Phan:</t>
        </r>
        <r>
          <rPr>
            <sz val="9"/>
            <color indexed="81"/>
            <rFont val="Calibri"/>
            <family val="2"/>
          </rPr>
          <t xml:space="preserve">
0: No
1: Yes</t>
        </r>
      </text>
    </comment>
    <comment ref="FF2" authorId="0">
      <text>
        <r>
          <rPr>
            <b/>
            <sz val="9"/>
            <color indexed="81"/>
            <rFont val="Calibri"/>
            <family val="2"/>
          </rPr>
          <t>Minh Duy Phan:</t>
        </r>
        <r>
          <rPr>
            <sz val="9"/>
            <color indexed="81"/>
            <rFont val="Calibri"/>
            <family val="2"/>
          </rPr>
          <t xml:space="preserve">
0: No
1: Yes</t>
        </r>
      </text>
    </comment>
  </commentList>
</comments>
</file>

<file path=xl/sharedStrings.xml><?xml version="1.0" encoding="utf-8"?>
<sst xmlns="http://schemas.openxmlformats.org/spreadsheetml/2006/main" count="785" uniqueCount="445">
  <si>
    <t>pEK516</t>
  </si>
  <si>
    <t>pEK499</t>
  </si>
  <si>
    <t>SE15</t>
  </si>
  <si>
    <t>S2EC</t>
  </si>
  <si>
    <t>S26EC</t>
  </si>
  <si>
    <t>S37EC</t>
  </si>
  <si>
    <t>S31EC</t>
  </si>
  <si>
    <t>S5EC</t>
  </si>
  <si>
    <t>S94EC</t>
  </si>
  <si>
    <t>S120EC</t>
  </si>
  <si>
    <t>S34EC</t>
  </si>
  <si>
    <t>S128EC</t>
  </si>
  <si>
    <t>S79EC</t>
  </si>
  <si>
    <t>S104EC</t>
  </si>
  <si>
    <t>S105EC</t>
  </si>
  <si>
    <t>S22EC</t>
  </si>
  <si>
    <t>S24EC</t>
  </si>
  <si>
    <t>HVM1147</t>
  </si>
  <si>
    <t>S21EC</t>
  </si>
  <si>
    <t>S6EC</t>
  </si>
  <si>
    <t>S114EC</t>
  </si>
  <si>
    <t>S32EC</t>
  </si>
  <si>
    <t>S19EC</t>
  </si>
  <si>
    <t>HVM277</t>
  </si>
  <si>
    <t>HVM52</t>
  </si>
  <si>
    <t>HVM2044</t>
  </si>
  <si>
    <t>HVM2289</t>
  </si>
  <si>
    <t>S100EC</t>
  </si>
  <si>
    <t>S110EC</t>
  </si>
  <si>
    <t>S112EC</t>
  </si>
  <si>
    <t>S102EC</t>
  </si>
  <si>
    <t>P189EC</t>
  </si>
  <si>
    <t>S92EC</t>
  </si>
  <si>
    <t>S117EC</t>
  </si>
  <si>
    <t>MS2493</t>
  </si>
  <si>
    <t>HVM826</t>
  </si>
  <si>
    <t>P53EC</t>
  </si>
  <si>
    <t>S135EC</t>
  </si>
  <si>
    <t>S107EC</t>
  </si>
  <si>
    <t>S108EC</t>
  </si>
  <si>
    <t>P146EC</t>
  </si>
  <si>
    <t>S116EC</t>
  </si>
  <si>
    <t>P56EC</t>
  </si>
  <si>
    <t>S95EC</t>
  </si>
  <si>
    <t>HVR2496</t>
  </si>
  <si>
    <t>HVM5</t>
  </si>
  <si>
    <t>HVM3189</t>
  </si>
  <si>
    <t>P50EC</t>
  </si>
  <si>
    <t>HVR83</t>
  </si>
  <si>
    <t>S1EC</t>
  </si>
  <si>
    <t>S11EC</t>
  </si>
  <si>
    <t>S93EC</t>
  </si>
  <si>
    <t>S113EC</t>
  </si>
  <si>
    <t>S98EC</t>
  </si>
  <si>
    <t>S97EC</t>
  </si>
  <si>
    <t>S122EC</t>
  </si>
  <si>
    <t>MS2481</t>
  </si>
  <si>
    <t>S115EC</t>
  </si>
  <si>
    <t>S99EC</t>
  </si>
  <si>
    <t>S133EC</t>
  </si>
  <si>
    <t>S129EC</t>
  </si>
  <si>
    <t>S124EC</t>
  </si>
  <si>
    <t>IR65</t>
  </si>
  <si>
    <t>IR68</t>
  </si>
  <si>
    <t>IR49</t>
  </si>
  <si>
    <t>S77EC</t>
  </si>
  <si>
    <t>IR18E</t>
  </si>
  <si>
    <t>HVM1299</t>
  </si>
  <si>
    <t>HVM3017</t>
  </si>
  <si>
    <t>S119EC</t>
  </si>
  <si>
    <t>S118EC</t>
  </si>
  <si>
    <t>S65EC</t>
  </si>
  <si>
    <t>S103EC</t>
  </si>
  <si>
    <t>S125EC</t>
  </si>
  <si>
    <t>S96EC</t>
  </si>
  <si>
    <t>S130EC</t>
  </si>
  <si>
    <t>S109EC</t>
  </si>
  <si>
    <t>S111EC</t>
  </si>
  <si>
    <t>S121EC</t>
  </si>
  <si>
    <t>S15EC</t>
  </si>
  <si>
    <t>S131EC</t>
  </si>
  <si>
    <t>S123EC</t>
  </si>
  <si>
    <t>S126EC</t>
  </si>
  <si>
    <t>S132EC</t>
  </si>
  <si>
    <t>S53EC</t>
  </si>
  <si>
    <t>EC958</t>
  </si>
  <si>
    <t>S39EC</t>
  </si>
  <si>
    <t>HVM834</t>
  </si>
  <si>
    <t>HVM1997</t>
  </si>
  <si>
    <t>HVM1619</t>
  </si>
  <si>
    <t>S43EC</t>
  </si>
  <si>
    <t>S127EC</t>
  </si>
  <si>
    <t>S47EC</t>
  </si>
  <si>
    <t>S30EC</t>
  </si>
  <si>
    <t>S101EC</t>
  </si>
  <si>
    <t>S134EC</t>
  </si>
  <si>
    <t>B36EC</t>
  </si>
  <si>
    <t>S10EC</t>
  </si>
  <si>
    <t>S12EC</t>
  </si>
  <si>
    <t>EC958_A0001</t>
  </si>
  <si>
    <t>EC958_A0002</t>
  </si>
  <si>
    <t>EC958_A0003</t>
  </si>
  <si>
    <t>EC958_A0004</t>
  </si>
  <si>
    <t>EC958_A0005</t>
  </si>
  <si>
    <t>EC958_A0006</t>
  </si>
  <si>
    <t>EC958_A0007</t>
  </si>
  <si>
    <t>EC958_A0008</t>
  </si>
  <si>
    <t>EC958_A0009</t>
  </si>
  <si>
    <t>EC958_A0010</t>
  </si>
  <si>
    <t>EC958_A0011</t>
  </si>
  <si>
    <t>EC958_A0012</t>
  </si>
  <si>
    <t>EC958_A0013</t>
  </si>
  <si>
    <t>EC958_A0014</t>
  </si>
  <si>
    <t>EC958_A0015</t>
  </si>
  <si>
    <t>EC958_A0016</t>
  </si>
  <si>
    <t>EC958_A0017</t>
  </si>
  <si>
    <t>EC958_A0018</t>
  </si>
  <si>
    <t>EC958_A0019</t>
  </si>
  <si>
    <t>EC958_A0020</t>
  </si>
  <si>
    <t>EC958_A0022</t>
  </si>
  <si>
    <t>EC958_A0023</t>
  </si>
  <si>
    <t>EC958_A0024</t>
  </si>
  <si>
    <t>EC958_A0025</t>
  </si>
  <si>
    <t>EC958_A0026</t>
  </si>
  <si>
    <t>EC958_A0027</t>
  </si>
  <si>
    <t>EC958_A0029</t>
  </si>
  <si>
    <t>EC958_A0030</t>
  </si>
  <si>
    <t>EC958_A0031</t>
  </si>
  <si>
    <t>EC958_A0032</t>
  </si>
  <si>
    <t>EC958_A0033</t>
  </si>
  <si>
    <t>EC958_A0036</t>
  </si>
  <si>
    <t>EC958_A0037</t>
  </si>
  <si>
    <t>EC958_A0038</t>
  </si>
  <si>
    <t>EC958_A0039</t>
  </si>
  <si>
    <t>EC958_A0040</t>
  </si>
  <si>
    <t>EC958_A0041</t>
  </si>
  <si>
    <t>EC958_A0042</t>
  </si>
  <si>
    <t>EC958_A0043</t>
  </si>
  <si>
    <t>EC958_A0044</t>
  </si>
  <si>
    <t>EC958_A0045</t>
  </si>
  <si>
    <t>EC958_A0046</t>
  </si>
  <si>
    <t>EC958_A0047</t>
  </si>
  <si>
    <t>EC958_A0048</t>
  </si>
  <si>
    <t>EC958_A0049</t>
  </si>
  <si>
    <t>EC958_A0050</t>
  </si>
  <si>
    <t>tnpA1</t>
  </si>
  <si>
    <t>EC958_A0051</t>
  </si>
  <si>
    <t>tnpA2</t>
  </si>
  <si>
    <t>EC958_A0052</t>
  </si>
  <si>
    <t>EC958_A0053</t>
  </si>
  <si>
    <t>EC958_A0054</t>
  </si>
  <si>
    <t>EC958_A0056</t>
  </si>
  <si>
    <t>tnpR1</t>
  </si>
  <si>
    <t>EC958_A0057</t>
  </si>
  <si>
    <t>EC958_A0058</t>
  </si>
  <si>
    <t>EC958_A0059</t>
  </si>
  <si>
    <t>EC958_A0060</t>
  </si>
  <si>
    <t>EC958_A0061</t>
  </si>
  <si>
    <t>EC958_A0062</t>
  </si>
  <si>
    <t>EC958_A0063</t>
  </si>
  <si>
    <t>EC958_A0064</t>
  </si>
  <si>
    <t>EC958_A0065</t>
  </si>
  <si>
    <t>EC958_A0066</t>
  </si>
  <si>
    <t>EC958_A0067</t>
  </si>
  <si>
    <t>EC958_A0068</t>
  </si>
  <si>
    <t>EC958_A0069</t>
  </si>
  <si>
    <t>EC958_A0070</t>
  </si>
  <si>
    <t>EC958_A0071</t>
  </si>
  <si>
    <t>EC958_A0072</t>
  </si>
  <si>
    <t>EC958_A0073</t>
  </si>
  <si>
    <t>EC958_A0074</t>
  </si>
  <si>
    <t>EC958_A0075</t>
  </si>
  <si>
    <t>EC958_A0076</t>
  </si>
  <si>
    <t>EC958_A0077</t>
  </si>
  <si>
    <t>EC958_A0078</t>
  </si>
  <si>
    <t>EC958_A0079</t>
  </si>
  <si>
    <t>EC958_A0080</t>
  </si>
  <si>
    <t>EC958_A0081</t>
  </si>
  <si>
    <t>EC958_A0082</t>
  </si>
  <si>
    <t>EC958_A0083</t>
  </si>
  <si>
    <t>EC958_A0084</t>
  </si>
  <si>
    <t>repA2</t>
  </si>
  <si>
    <t>EC958_A0085</t>
  </si>
  <si>
    <t>repA6</t>
  </si>
  <si>
    <t>EC958_A0086</t>
  </si>
  <si>
    <t>repA1</t>
  </si>
  <si>
    <t>EC958_A0087</t>
  </si>
  <si>
    <t>repA4</t>
  </si>
  <si>
    <t>EC958_A0088</t>
  </si>
  <si>
    <t>EC958_A0089</t>
  </si>
  <si>
    <t>EC958_A0090</t>
  </si>
  <si>
    <t>EC958_A0091</t>
  </si>
  <si>
    <t>EC958_A0092</t>
  </si>
  <si>
    <t>EC958_A0093</t>
  </si>
  <si>
    <t>EC958_A0094</t>
  </si>
  <si>
    <t>EC958_A0095</t>
  </si>
  <si>
    <t>EC958_A0096</t>
  </si>
  <si>
    <t>EC958_A0097</t>
  </si>
  <si>
    <t>EC958_A0098</t>
  </si>
  <si>
    <t>EC958_A0099</t>
  </si>
  <si>
    <t>EC958_A0100</t>
  </si>
  <si>
    <t>EC958_A0101</t>
  </si>
  <si>
    <t>EC958_A0102</t>
  </si>
  <si>
    <t>EC958_A0103</t>
  </si>
  <si>
    <t>EC958_A0104</t>
  </si>
  <si>
    <t>EC958_A0105</t>
  </si>
  <si>
    <t>EC958_A0106</t>
  </si>
  <si>
    <t>EC958_A0107</t>
  </si>
  <si>
    <t>EC958_A0108</t>
  </si>
  <si>
    <t>EC958_A0109</t>
  </si>
  <si>
    <t>aadA5</t>
  </si>
  <si>
    <t>EC958_A0110</t>
  </si>
  <si>
    <t>EC958_A0111</t>
  </si>
  <si>
    <t>EC958_A0112</t>
  </si>
  <si>
    <t>EC958_A0113</t>
  </si>
  <si>
    <t>EC958_A0114</t>
  </si>
  <si>
    <t>EC958_A0115</t>
  </si>
  <si>
    <t>EC958_A0116</t>
  </si>
  <si>
    <t>EC958_A0117</t>
  </si>
  <si>
    <t>EC958_A0118</t>
  </si>
  <si>
    <t>EC958_A0119</t>
  </si>
  <si>
    <t>EC958_A0120</t>
  </si>
  <si>
    <t>EC958_A0121</t>
  </si>
  <si>
    <t>EC958_A0122</t>
  </si>
  <si>
    <t>EC958_A0123</t>
  </si>
  <si>
    <t>catB4</t>
  </si>
  <si>
    <t>EC958_A0124</t>
  </si>
  <si>
    <t>EC958_A0125</t>
  </si>
  <si>
    <t>EC958_A0126</t>
  </si>
  <si>
    <t>EC958_A0127</t>
  </si>
  <si>
    <t>EC958_A0128</t>
  </si>
  <si>
    <t>EC958_A0129</t>
  </si>
  <si>
    <t>EC958_A0130</t>
  </si>
  <si>
    <t>EC958_A0131</t>
  </si>
  <si>
    <t>EC958_A0132</t>
  </si>
  <si>
    <t>tnpR2</t>
  </si>
  <si>
    <t>EC958_A0133</t>
  </si>
  <si>
    <t>EC958_A0134</t>
  </si>
  <si>
    <t>EC958_A0135</t>
  </si>
  <si>
    <t>EC958_A0136</t>
  </si>
  <si>
    <t>EC958_A0137</t>
  </si>
  <si>
    <t>EC958_A0138</t>
  </si>
  <si>
    <t>EC958_A0139</t>
  </si>
  <si>
    <t>EC958_A0140</t>
  </si>
  <si>
    <t>EC958_A0141</t>
  </si>
  <si>
    <t>EC958_A0142</t>
  </si>
  <si>
    <t>EC958_A0143</t>
  </si>
  <si>
    <t>EC958_A0144</t>
  </si>
  <si>
    <t>EC958_A0145</t>
  </si>
  <si>
    <t>EC958_A0146</t>
  </si>
  <si>
    <t>EC958_A0147</t>
  </si>
  <si>
    <t>EC958_A0148</t>
  </si>
  <si>
    <t>EC958_A0149</t>
  </si>
  <si>
    <t>EC958_A0150</t>
  </si>
  <si>
    <t>EC958_A0151</t>
  </si>
  <si>
    <t>EC958_A0152</t>
  </si>
  <si>
    <t>EC958_A0153</t>
  </si>
  <si>
    <t>EC958_A0154</t>
  </si>
  <si>
    <t>EC958_A0155</t>
  </si>
  <si>
    <t>EC958_A0156</t>
  </si>
  <si>
    <t>copA</t>
  </si>
  <si>
    <t>RepFIA-oriV-1</t>
  </si>
  <si>
    <t>RepFII-ori</t>
  </si>
  <si>
    <t>Total.CladeB [16]</t>
  </si>
  <si>
    <t>Total.ST131plasmids [4]</t>
  </si>
  <si>
    <t>Total.CladeC [72]</t>
  </si>
  <si>
    <t>Total.CladeA [9]</t>
  </si>
  <si>
    <t>Total.All [101]</t>
  </si>
  <si>
    <t>Total.CladeC2 [50]</t>
  </si>
  <si>
    <t>Clade C2</t>
  </si>
  <si>
    <t>Total genes presence</t>
  </si>
  <si>
    <t>80% presence [&gt;123]</t>
  </si>
  <si>
    <t>70% presence [&gt;107]</t>
  </si>
  <si>
    <t>essential genes [9]</t>
  </si>
  <si>
    <t>abR genes [12]</t>
  </si>
  <si>
    <t>pJJ1886_5</t>
  </si>
  <si>
    <t>CcdA</t>
  </si>
  <si>
    <t>CcdB</t>
  </si>
  <si>
    <t>ResD</t>
  </si>
  <si>
    <t>repE</t>
  </si>
  <si>
    <t>SopA</t>
  </si>
  <si>
    <t>SopB</t>
  </si>
  <si>
    <t>YccB</t>
  </si>
  <si>
    <t>hypothetical</t>
  </si>
  <si>
    <t>DNA</t>
  </si>
  <si>
    <t>YceB</t>
  </si>
  <si>
    <t>YciB</t>
  </si>
  <si>
    <t>p035</t>
  </si>
  <si>
    <t>YdaA</t>
  </si>
  <si>
    <t>YdbA</t>
  </si>
  <si>
    <t>YdcA</t>
  </si>
  <si>
    <t>putative</t>
  </si>
  <si>
    <t>single-strand</t>
  </si>
  <si>
    <t>YdcB</t>
  </si>
  <si>
    <t>ParB</t>
  </si>
  <si>
    <t>PsiB</t>
  </si>
  <si>
    <t>PsiA</t>
  </si>
  <si>
    <t>mok</t>
  </si>
  <si>
    <t>hok</t>
  </si>
  <si>
    <t>YubP</t>
  </si>
  <si>
    <t>X</t>
  </si>
  <si>
    <t>TraM</t>
  </si>
  <si>
    <t>TraJ</t>
  </si>
  <si>
    <t>conjugal</t>
  </si>
  <si>
    <t>TraA</t>
  </si>
  <si>
    <t>TraL</t>
  </si>
  <si>
    <t>TraE</t>
  </si>
  <si>
    <t>TraK</t>
  </si>
  <si>
    <t>TraB</t>
  </si>
  <si>
    <t>TraP</t>
  </si>
  <si>
    <t>TrbD</t>
  </si>
  <si>
    <t>TrbG</t>
  </si>
  <si>
    <t>TraV</t>
  </si>
  <si>
    <t>TraR</t>
  </si>
  <si>
    <t>TraC</t>
  </si>
  <si>
    <t>TnpA</t>
  </si>
  <si>
    <t>transposon</t>
  </si>
  <si>
    <t>blaTEM-1</t>
  </si>
  <si>
    <t>transposase</t>
  </si>
  <si>
    <t>TrbC</t>
  </si>
  <si>
    <t>TraN</t>
  </si>
  <si>
    <t>TrbE</t>
  </si>
  <si>
    <t>TraF</t>
  </si>
  <si>
    <t>trbA</t>
  </si>
  <si>
    <t>TraQ</t>
  </si>
  <si>
    <t>TrbB</t>
  </si>
  <si>
    <t>TrbJ</t>
  </si>
  <si>
    <t>TrbF</t>
  </si>
  <si>
    <t>TraH</t>
  </si>
  <si>
    <t>TraG</t>
  </si>
  <si>
    <t>TraS</t>
  </si>
  <si>
    <t>TraT</t>
  </si>
  <si>
    <t>YhfA</t>
  </si>
  <si>
    <t>TraD</t>
  </si>
  <si>
    <t>TraI</t>
  </si>
  <si>
    <t>TraX</t>
  </si>
  <si>
    <t>YieA</t>
  </si>
  <si>
    <t>FinO</t>
  </si>
  <si>
    <t>insA</t>
  </si>
  <si>
    <t>insB</t>
  </si>
  <si>
    <t>YigB</t>
  </si>
  <si>
    <t>Hha</t>
  </si>
  <si>
    <t>YihA</t>
  </si>
  <si>
    <t>tir</t>
  </si>
  <si>
    <t>pemI</t>
  </si>
  <si>
    <t>pemK</t>
  </si>
  <si>
    <t>undefined</t>
  </si>
  <si>
    <t>thiol-disulfide</t>
  </si>
  <si>
    <t>ABC</t>
  </si>
  <si>
    <t>integral</t>
  </si>
  <si>
    <t>34</t>
  </si>
  <si>
    <t>high-affinity</t>
  </si>
  <si>
    <t>Na(+)-translocating</t>
  </si>
  <si>
    <t>integrase/recombinase</t>
  </si>
  <si>
    <t>dfrA17</t>
  </si>
  <si>
    <t>QacEdelta1</t>
  </si>
  <si>
    <t>sulI</t>
  </si>
  <si>
    <t>chromate</t>
  </si>
  <si>
    <t>tnpA</t>
  </si>
  <si>
    <t>mphR</t>
  </si>
  <si>
    <t>mrx</t>
  </si>
  <si>
    <t>mphA</t>
  </si>
  <si>
    <t>blaCTX-M-15</t>
  </si>
  <si>
    <t>blaOXA-1</t>
  </si>
  <si>
    <t>aac(6')-Ib-cr</t>
  </si>
  <si>
    <t>tetR</t>
  </si>
  <si>
    <t>tetA</t>
  </si>
  <si>
    <t>PecM</t>
  </si>
  <si>
    <t>2-keto-3-deoxygluconate</t>
  </si>
  <si>
    <t>toxin-antitoxin</t>
  </si>
  <si>
    <t>IS66</t>
  </si>
  <si>
    <t>FAB formula</t>
  </si>
  <si>
    <t>FII</t>
  </si>
  <si>
    <t>FIA</t>
  </si>
  <si>
    <t>FIB</t>
  </si>
  <si>
    <t>4,1</t>
  </si>
  <si>
    <t>4,2</t>
  </si>
  <si>
    <t>F-:A-:B23</t>
  </si>
  <si>
    <t>F-:A-:B10</t>
  </si>
  <si>
    <t>F1:A1:B23</t>
  </si>
  <si>
    <t>F1:A1:B1</t>
  </si>
  <si>
    <t>F1:A2:B20</t>
  </si>
  <si>
    <t>F24:A-:B24</t>
  </si>
  <si>
    <t>F4:A-:B1</t>
  </si>
  <si>
    <t>F51:A-:B10</t>
  </si>
  <si>
    <t>F4:A-:B10</t>
  </si>
  <si>
    <t>F2:A-:B1</t>
  </si>
  <si>
    <t>F1:A2:B-</t>
  </si>
  <si>
    <t>F10:A-:B-</t>
  </si>
  <si>
    <t>F-:A2:B20</t>
  </si>
  <si>
    <t>F-:A1:B-</t>
  </si>
  <si>
    <t>F2:A1:B-</t>
  </si>
  <si>
    <t>F48:A1:B26</t>
  </si>
  <si>
    <t>F1:A1:B16</t>
  </si>
  <si>
    <t>F22:A1:B20</t>
  </si>
  <si>
    <t>F36:A1:B20</t>
  </si>
  <si>
    <t>F36:A-:B1</t>
  </si>
  <si>
    <t>F38:A1:B20</t>
  </si>
  <si>
    <t>F-:A-:B1</t>
  </si>
  <si>
    <t>F31:A-:B1</t>
  </si>
  <si>
    <t>F1:A-:B23</t>
  </si>
  <si>
    <t>F2:A-:B-</t>
  </si>
  <si>
    <t>F16:A1:B1</t>
  </si>
  <si>
    <t>F4:A1:B-</t>
  </si>
  <si>
    <t>FAB</t>
  </si>
  <si>
    <t>Strain</t>
  </si>
  <si>
    <t>Count of Strain</t>
  </si>
  <si>
    <t>Column Labels</t>
  </si>
  <si>
    <t>Grand Total</t>
  </si>
  <si>
    <t>Row Labels</t>
  </si>
  <si>
    <t>(blank)</t>
  </si>
  <si>
    <t>Clade</t>
  </si>
  <si>
    <t>A</t>
  </si>
  <si>
    <t>B</t>
  </si>
  <si>
    <t>C</t>
  </si>
  <si>
    <t>% genes presence</t>
  </si>
  <si>
    <t>Count table of strains per FAB type</t>
  </si>
  <si>
    <t>1,24,4</t>
  </si>
  <si>
    <t>36,2</t>
  </si>
  <si>
    <t>Spain</t>
  </si>
  <si>
    <t>UK</t>
  </si>
  <si>
    <t>NZ</t>
  </si>
  <si>
    <t>Canada</t>
  </si>
  <si>
    <t>Australia</t>
  </si>
  <si>
    <t>India</t>
  </si>
  <si>
    <t>Country of origin</t>
  </si>
  <si>
    <t>pGUE-NDM</t>
  </si>
  <si>
    <t>US</t>
  </si>
  <si>
    <t>TableS2</t>
  </si>
  <si>
    <t>0</t>
  </si>
  <si>
    <t>1</t>
  </si>
  <si>
    <t>The gene is absent</t>
  </si>
  <si>
    <t>Clade A strains</t>
  </si>
  <si>
    <t>Clade B strains</t>
  </si>
  <si>
    <t>Clade C strains (including clade C2)</t>
  </si>
  <si>
    <t>Published plasmids isolated from E. coli ST131</t>
  </si>
  <si>
    <t>Antibiotic resistant genes</t>
  </si>
  <si>
    <t xml:space="preserve">Genes identified as essential for pEC958 plasmid </t>
  </si>
  <si>
    <r>
      <t xml:space="preserve">The presence/absence of pEC958 coding sequences in </t>
    </r>
    <r>
      <rPr>
        <b/>
        <i/>
        <sz val="12"/>
        <color theme="1"/>
        <rFont val="Calibri"/>
        <scheme val="minor"/>
      </rPr>
      <t>E. coli</t>
    </r>
    <r>
      <rPr>
        <b/>
        <sz val="12"/>
        <color theme="1"/>
        <rFont val="Calibri"/>
        <family val="2"/>
        <scheme val="minor"/>
      </rPr>
      <t xml:space="preserve"> ST131 strains</t>
    </r>
  </si>
  <si>
    <t xml:space="preserve">The table was generated using SeqFindr [1] against DNA sequence of each pEC958 gene. </t>
  </si>
  <si>
    <t>[1] Stanton-Cook, M., Alikhan, N.F., Forde, B.M., Ben Zakour, N.L. and Beatson, S.A. "SeqFindr - easily create informative genomic feature plots." from https://github.com/mscook/SeqFindr.</t>
  </si>
  <si>
    <t>Counts</t>
  </si>
  <si>
    <t>Clade A</t>
  </si>
  <si>
    <t>Clade B</t>
  </si>
  <si>
    <t>The gene is present 
(sequence identity &gt;= 95% across the full length of the pEC958 gene)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</si>
</sst>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2"/>
      <color rgb="FF3F3F76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0"/>
      <color indexed="9"/>
      <name val="Verdana"/>
    </font>
    <font>
      <b/>
      <sz val="10"/>
      <name val="Verdana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0"/>
      <color theme="1"/>
      <name val="Calibri"/>
      <family val="2"/>
      <scheme val="minor"/>
    </font>
    <font>
      <sz val="10"/>
      <color rgb="FF3F3F76"/>
      <name val="Calibri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66FF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1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5" fillId="5" borderId="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0" borderId="0" xfId="0" applyNumberFormat="1"/>
    <xf numFmtId="0" fontId="5" fillId="8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2" fillId="2" borderId="1" xfId="1" applyAlignment="1">
      <alignment textRotation="90"/>
    </xf>
    <xf numFmtId="0" fontId="2" fillId="2" borderId="1" xfId="1" applyNumberFormat="1"/>
    <xf numFmtId="0" fontId="0" fillId="0" borderId="0" xfId="0" applyAlignment="1">
      <alignment textRotation="90" wrapText="1"/>
    </xf>
    <xf numFmtId="0" fontId="1" fillId="3" borderId="0" xfId="2" applyAlignment="1">
      <alignment textRotation="90"/>
    </xf>
    <xf numFmtId="0" fontId="1" fillId="3" borderId="0" xfId="2"/>
    <xf numFmtId="0" fontId="1" fillId="4" borderId="0" xfId="3" applyAlignment="1">
      <alignment textRotation="90"/>
    </xf>
    <xf numFmtId="0" fontId="1" fillId="4" borderId="0" xfId="3" applyNumberFormat="1"/>
    <xf numFmtId="0" fontId="0" fillId="3" borderId="0" xfId="2" applyFont="1" applyAlignment="1">
      <alignment horizontal="center" textRotation="90" wrapText="1"/>
    </xf>
    <xf numFmtId="16" fontId="0" fillId="0" borderId="0" xfId="0" applyNumberFormat="1"/>
    <xf numFmtId="0" fontId="0" fillId="0" borderId="0" xfId="0" pivotButton="1"/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164" fontId="0" fillId="0" borderId="0" xfId="0" applyNumberFormat="1"/>
    <xf numFmtId="0" fontId="0" fillId="0" borderId="0" xfId="0" applyAlignment="1">
      <alignment horizontal="center" vertical="center" textRotation="90"/>
    </xf>
    <xf numFmtId="0" fontId="5" fillId="5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6" fillId="7" borderId="4" xfId="0" applyNumberFormat="1" applyFont="1" applyFill="1" applyBorder="1" applyAlignment="1">
      <alignment horizontal="center"/>
    </xf>
    <xf numFmtId="0" fontId="11" fillId="0" borderId="0" xfId="0" applyFont="1"/>
    <xf numFmtId="0" fontId="12" fillId="2" borderId="4" xfId="1" applyNumberFormat="1" applyFont="1" applyBorder="1"/>
    <xf numFmtId="0" fontId="11" fillId="4" borderId="4" xfId="3" applyNumberFormat="1" applyFont="1" applyBorder="1"/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4" xfId="0" quotePrefix="1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81">
    <cellStyle name="20% - Accent1" xfId="2" builtinId="30"/>
    <cellStyle name="20% - Accent2" xfId="3" builtinId="3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Input" xfId="1" builtinId="20"/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nh Duy Phan" refreshedDate="40374.725751967591" createdVersion="4" refreshedVersion="4" minRefreshableVersion="3" recordCount="101">
  <cacheSource type="worksheet">
    <worksheetSource ref="B2:FK103" sheet="pEC958.MAY2014.CDS.vs.ST131"/>
  </cacheSource>
  <cacheFields count="165">
    <cacheField name="Strain" numFmtId="0">
      <sharedItems count="101">
        <s v="SE15"/>
        <s v="S2EC"/>
        <s v="S26EC"/>
        <s v="S37EC"/>
        <s v="S31EC"/>
        <s v="S5EC"/>
        <s v="S94EC"/>
        <s v="S120EC"/>
        <s v="S34EC"/>
        <s v="S128EC"/>
        <s v="S79EC"/>
        <s v="S104EC"/>
        <s v="S105EC"/>
        <s v="S22EC"/>
        <s v="S24EC"/>
        <s v="HVM1147"/>
        <s v="S21EC"/>
        <s v="S6EC"/>
        <s v="S114EC"/>
        <s v="S32EC"/>
        <s v="S19EC"/>
        <s v="HVM277"/>
        <s v="HVM52"/>
        <s v="HVM2044"/>
        <s v="HVM2289"/>
        <s v="S100EC"/>
        <s v="S110EC"/>
        <s v="S112EC"/>
        <s v="S102EC"/>
        <s v="P189EC"/>
        <s v="S92EC"/>
        <s v="S117EC"/>
        <s v="MS2493"/>
        <s v="HVM826"/>
        <s v="P53EC"/>
        <s v="S135EC"/>
        <s v="S107EC"/>
        <s v="S108EC"/>
        <s v="P146EC"/>
        <s v="S116EC"/>
        <s v="P56EC"/>
        <s v="S95EC"/>
        <s v="HVR2496"/>
        <s v="HVM5"/>
        <s v="HVM3189"/>
        <s v="P50EC"/>
        <s v="HVR83"/>
        <s v="S1EC"/>
        <s v="S11EC"/>
        <s v="S93EC"/>
        <s v="S113EC"/>
        <s v="S98EC"/>
        <s v="S97EC"/>
        <s v="S122EC"/>
        <s v="MS2481"/>
        <s v="S115EC"/>
        <s v="S99EC"/>
        <s v="S133EC"/>
        <s v="S129EC"/>
        <s v="S124EC"/>
        <s v="IR65"/>
        <s v="IR68"/>
        <s v="IR49"/>
        <s v="S77EC"/>
        <s v="IR18E"/>
        <s v="HVM1299"/>
        <s v="HVM3017"/>
        <s v="S119EC"/>
        <s v="S118EC"/>
        <s v="S65EC"/>
        <s v="S103EC"/>
        <s v="S125EC"/>
        <s v="S96EC"/>
        <s v="S130EC"/>
        <s v="S109EC"/>
        <s v="S111EC"/>
        <s v="S121EC"/>
        <s v="S15EC"/>
        <s v="S131EC"/>
        <s v="S123EC"/>
        <s v="S126EC"/>
        <s v="S132EC"/>
        <s v="S53EC"/>
        <s v="EC958"/>
        <s v="S39EC"/>
        <s v="HVM834"/>
        <s v="HVM1997"/>
        <s v="HVM1619"/>
        <s v="S43EC"/>
        <s v="S127EC"/>
        <s v="S47EC"/>
        <s v="S30EC"/>
        <s v="S101EC"/>
        <s v="S134EC"/>
        <s v="B36EC"/>
        <s v="S10EC"/>
        <s v="S12EC"/>
        <s v="pGUENDM"/>
        <s v="pEK516"/>
        <s v="pEK499"/>
        <s v="pJJ1886_5"/>
      </sharedItems>
    </cacheField>
    <cacheField name="EC958_A0001" numFmtId="0">
      <sharedItems containsSemiMixedTypes="0" containsString="0" containsNumber="1" containsInteger="1" minValue="0" maxValue="1"/>
    </cacheField>
    <cacheField name="EC958_A0002" numFmtId="0">
      <sharedItems containsSemiMixedTypes="0" containsString="0" containsNumber="1" containsInteger="1" minValue="0" maxValue="1"/>
    </cacheField>
    <cacheField name="EC958_A0003" numFmtId="0">
      <sharedItems containsSemiMixedTypes="0" containsString="0" containsNumber="1" containsInteger="1" minValue="0" maxValue="1"/>
    </cacheField>
    <cacheField name="EC958_A0004" numFmtId="0">
      <sharedItems containsSemiMixedTypes="0" containsString="0" containsNumber="1" containsInteger="1" minValue="0" maxValue="1"/>
    </cacheField>
    <cacheField name="EC958_A0005" numFmtId="0">
      <sharedItems containsSemiMixedTypes="0" containsString="0" containsNumber="1" containsInteger="1" minValue="0" maxValue="1"/>
    </cacheField>
    <cacheField name="EC958_A0006" numFmtId="0">
      <sharedItems containsSemiMixedTypes="0" containsString="0" containsNumber="1" containsInteger="1" minValue="0" maxValue="1"/>
    </cacheField>
    <cacheField name="EC958_A0007" numFmtId="0">
      <sharedItems containsSemiMixedTypes="0" containsString="0" containsNumber="1" containsInteger="1" minValue="0" maxValue="1"/>
    </cacheField>
    <cacheField name="EC958_A0008" numFmtId="0">
      <sharedItems containsSemiMixedTypes="0" containsString="0" containsNumber="1" containsInteger="1" minValue="0" maxValue="1"/>
    </cacheField>
    <cacheField name="EC958_A0009" numFmtId="0">
      <sharedItems containsSemiMixedTypes="0" containsString="0" containsNumber="1" containsInteger="1" minValue="0" maxValue="1"/>
    </cacheField>
    <cacheField name="EC958_A0010" numFmtId="0">
      <sharedItems containsSemiMixedTypes="0" containsString="0" containsNumber="1" containsInteger="1" minValue="0" maxValue="1"/>
    </cacheField>
    <cacheField name="EC958_A0011" numFmtId="0">
      <sharedItems containsSemiMixedTypes="0" containsString="0" containsNumber="1" containsInteger="1" minValue="0" maxValue="1"/>
    </cacheField>
    <cacheField name="EC958_A0012" numFmtId="0">
      <sharedItems containsSemiMixedTypes="0" containsString="0" containsNumber="1" containsInteger="1" minValue="0" maxValue="1"/>
    </cacheField>
    <cacheField name="EC958_A0013" numFmtId="0">
      <sharedItems containsSemiMixedTypes="0" containsString="0" containsNumber="1" containsInteger="1" minValue="0" maxValue="1"/>
    </cacheField>
    <cacheField name="EC958_A0014" numFmtId="0">
      <sharedItems containsSemiMixedTypes="0" containsString="0" containsNumber="1" containsInteger="1" minValue="0" maxValue="1"/>
    </cacheField>
    <cacheField name="EC958_A0015" numFmtId="0">
      <sharedItems containsSemiMixedTypes="0" containsString="0" containsNumber="1" containsInteger="1" minValue="0" maxValue="1"/>
    </cacheField>
    <cacheField name="EC958_A0016" numFmtId="0">
      <sharedItems containsSemiMixedTypes="0" containsString="0" containsNumber="1" containsInteger="1" minValue="0" maxValue="1"/>
    </cacheField>
    <cacheField name="EC958_A0017" numFmtId="0">
      <sharedItems containsSemiMixedTypes="0" containsString="0" containsNumber="1" containsInteger="1" minValue="0" maxValue="1"/>
    </cacheField>
    <cacheField name="EC958_A0018" numFmtId="0">
      <sharedItems containsSemiMixedTypes="0" containsString="0" containsNumber="1" containsInteger="1" minValue="0" maxValue="1"/>
    </cacheField>
    <cacheField name="EC958_A0019" numFmtId="0">
      <sharedItems containsSemiMixedTypes="0" containsString="0" containsNumber="1" containsInteger="1" minValue="0" maxValue="1"/>
    </cacheField>
    <cacheField name="EC958_A0020" numFmtId="0">
      <sharedItems containsSemiMixedTypes="0" containsString="0" containsNumber="1" containsInteger="1" minValue="0" maxValue="1"/>
    </cacheField>
    <cacheField name="EC958_A0022" numFmtId="0">
      <sharedItems containsSemiMixedTypes="0" containsString="0" containsNumber="1" containsInteger="1" minValue="0" maxValue="1"/>
    </cacheField>
    <cacheField name="EC958_A0023" numFmtId="0">
      <sharedItems containsSemiMixedTypes="0" containsString="0" containsNumber="1" containsInteger="1" minValue="0" maxValue="1"/>
    </cacheField>
    <cacheField name="EC958_A0024" numFmtId="0">
      <sharedItems containsSemiMixedTypes="0" containsString="0" containsNumber="1" containsInteger="1" minValue="0" maxValue="1"/>
    </cacheField>
    <cacheField name="EC958_A0025" numFmtId="0">
      <sharedItems containsSemiMixedTypes="0" containsString="0" containsNumber="1" containsInteger="1" minValue="0" maxValue="1"/>
    </cacheField>
    <cacheField name="EC958_A0026" numFmtId="0">
      <sharedItems containsSemiMixedTypes="0" containsString="0" containsNumber="1" containsInteger="1" minValue="0" maxValue="1"/>
    </cacheField>
    <cacheField name="EC958_A0027" numFmtId="0">
      <sharedItems containsSemiMixedTypes="0" containsString="0" containsNumber="1" containsInteger="1" minValue="0" maxValue="1"/>
    </cacheField>
    <cacheField name="EC958_A0029" numFmtId="0">
      <sharedItems containsSemiMixedTypes="0" containsString="0" containsNumber="1" containsInteger="1" minValue="0" maxValue="1"/>
    </cacheField>
    <cacheField name="EC958_A0030" numFmtId="0">
      <sharedItems containsSemiMixedTypes="0" containsString="0" containsNumber="1" containsInteger="1" minValue="0" maxValue="1"/>
    </cacheField>
    <cacheField name="EC958_A0031" numFmtId="0">
      <sharedItems containsSemiMixedTypes="0" containsString="0" containsNumber="1" containsInteger="1" minValue="0" maxValue="1"/>
    </cacheField>
    <cacheField name="EC958_A0032" numFmtId="0">
      <sharedItems containsSemiMixedTypes="0" containsString="0" containsNumber="1" containsInteger="1" minValue="0" maxValue="1"/>
    </cacheField>
    <cacheField name="EC958_A0033" numFmtId="0">
      <sharedItems containsSemiMixedTypes="0" containsString="0" containsNumber="1" containsInteger="1" minValue="0" maxValue="1"/>
    </cacheField>
    <cacheField name="EC958_A0036" numFmtId="0">
      <sharedItems containsSemiMixedTypes="0" containsString="0" containsNumber="1" containsInteger="1" minValue="0" maxValue="1"/>
    </cacheField>
    <cacheField name="EC958_A0037" numFmtId="0">
      <sharedItems containsSemiMixedTypes="0" containsString="0" containsNumber="1" containsInteger="1" minValue="0" maxValue="1"/>
    </cacheField>
    <cacheField name="EC958_A0038" numFmtId="0">
      <sharedItems containsSemiMixedTypes="0" containsString="0" containsNumber="1" containsInteger="1" minValue="0" maxValue="1"/>
    </cacheField>
    <cacheField name="EC958_A0039" numFmtId="0">
      <sharedItems containsSemiMixedTypes="0" containsString="0" containsNumber="1" containsInteger="1" minValue="0" maxValue="1"/>
    </cacheField>
    <cacheField name="EC958_A0040" numFmtId="0">
      <sharedItems containsSemiMixedTypes="0" containsString="0" containsNumber="1" containsInteger="1" minValue="0" maxValue="1"/>
    </cacheField>
    <cacheField name="EC958_A0041" numFmtId="0">
      <sharedItems containsSemiMixedTypes="0" containsString="0" containsNumber="1" containsInteger="1" minValue="0" maxValue="1"/>
    </cacheField>
    <cacheField name="EC958_A0042" numFmtId="0">
      <sharedItems containsSemiMixedTypes="0" containsString="0" containsNumber="1" containsInteger="1" minValue="0" maxValue="1"/>
    </cacheField>
    <cacheField name="EC958_A0043" numFmtId="0">
      <sharedItems containsSemiMixedTypes="0" containsString="0" containsNumber="1" containsInteger="1" minValue="0" maxValue="1"/>
    </cacheField>
    <cacheField name="EC958_A0044" numFmtId="0">
      <sharedItems containsSemiMixedTypes="0" containsString="0" containsNumber="1" containsInteger="1" minValue="0" maxValue="1"/>
    </cacheField>
    <cacheField name="EC958_A0045" numFmtId="0">
      <sharedItems containsSemiMixedTypes="0" containsString="0" containsNumber="1" containsInteger="1" minValue="0" maxValue="1"/>
    </cacheField>
    <cacheField name="EC958_A0046" numFmtId="0">
      <sharedItems containsSemiMixedTypes="0" containsString="0" containsNumber="1" containsInteger="1" minValue="0" maxValue="1"/>
    </cacheField>
    <cacheField name="EC958_A0047" numFmtId="0">
      <sharedItems containsSemiMixedTypes="0" containsString="0" containsNumber="1" containsInteger="1" minValue="0" maxValue="1"/>
    </cacheField>
    <cacheField name="EC958_A0048" numFmtId="0">
      <sharedItems containsSemiMixedTypes="0" containsString="0" containsNumber="1" containsInteger="1" minValue="0" maxValue="1"/>
    </cacheField>
    <cacheField name="EC958_A0049" numFmtId="0">
      <sharedItems containsSemiMixedTypes="0" containsString="0" containsNumber="1" containsInteger="1" minValue="0" maxValue="1"/>
    </cacheField>
    <cacheField name="EC958_A0050" numFmtId="0">
      <sharedItems containsSemiMixedTypes="0" containsString="0" containsNumber="1" containsInteger="1" minValue="0" maxValue="1"/>
    </cacheField>
    <cacheField name="EC958_A0051" numFmtId="0">
      <sharedItems containsSemiMixedTypes="0" containsString="0" containsNumber="1" containsInteger="1" minValue="0" maxValue="1"/>
    </cacheField>
    <cacheField name="EC958_A0052" numFmtId="0">
      <sharedItems containsSemiMixedTypes="0" containsString="0" containsNumber="1" containsInteger="1" minValue="0" maxValue="1"/>
    </cacheField>
    <cacheField name="EC958_A0053" numFmtId="0">
      <sharedItems containsSemiMixedTypes="0" containsString="0" containsNumber="1" containsInteger="1" minValue="0" maxValue="1"/>
    </cacheField>
    <cacheField name="EC958_A0054" numFmtId="0">
      <sharedItems containsSemiMixedTypes="0" containsString="0" containsNumber="1" containsInteger="1" minValue="0" maxValue="1"/>
    </cacheField>
    <cacheField name="EC958_A0056" numFmtId="0">
      <sharedItems containsSemiMixedTypes="0" containsString="0" containsNumber="1" containsInteger="1" minValue="0" maxValue="1"/>
    </cacheField>
    <cacheField name="EC958_A0057" numFmtId="0">
      <sharedItems containsSemiMixedTypes="0" containsString="0" containsNumber="1" containsInteger="1" minValue="0" maxValue="1"/>
    </cacheField>
    <cacheField name="EC958_A0058" numFmtId="0">
      <sharedItems containsSemiMixedTypes="0" containsString="0" containsNumber="1" containsInteger="1" minValue="0" maxValue="1"/>
    </cacheField>
    <cacheField name="EC958_A0059" numFmtId="0">
      <sharedItems containsSemiMixedTypes="0" containsString="0" containsNumber="1" containsInteger="1" minValue="0" maxValue="1"/>
    </cacheField>
    <cacheField name="EC958_A0060" numFmtId="0">
      <sharedItems containsSemiMixedTypes="0" containsString="0" containsNumber="1" containsInteger="1" minValue="0" maxValue="1"/>
    </cacheField>
    <cacheField name="EC958_A0061" numFmtId="0">
      <sharedItems containsSemiMixedTypes="0" containsString="0" containsNumber="1" containsInteger="1" minValue="0" maxValue="1"/>
    </cacheField>
    <cacheField name="EC958_A0062" numFmtId="0">
      <sharedItems containsSemiMixedTypes="0" containsString="0" containsNumber="1" containsInteger="1" minValue="0" maxValue="1"/>
    </cacheField>
    <cacheField name="EC958_A0063" numFmtId="0">
      <sharedItems containsSemiMixedTypes="0" containsString="0" containsNumber="1" containsInteger="1" minValue="0" maxValue="1"/>
    </cacheField>
    <cacheField name="EC958_A0064" numFmtId="0">
      <sharedItems containsSemiMixedTypes="0" containsString="0" containsNumber="1" containsInteger="1" minValue="0" maxValue="1"/>
    </cacheField>
    <cacheField name="EC958_A0065" numFmtId="0">
      <sharedItems containsSemiMixedTypes="0" containsString="0" containsNumber="1" containsInteger="1" minValue="0" maxValue="1"/>
    </cacheField>
    <cacheField name="EC958_A0066" numFmtId="0">
      <sharedItems containsSemiMixedTypes="0" containsString="0" containsNumber="1" containsInteger="1" minValue="0" maxValue="1"/>
    </cacheField>
    <cacheField name="EC958_A0067" numFmtId="0">
      <sharedItems containsSemiMixedTypes="0" containsString="0" containsNumber="1" containsInteger="1" minValue="0" maxValue="1"/>
    </cacheField>
    <cacheField name="EC958_A0068" numFmtId="0">
      <sharedItems containsSemiMixedTypes="0" containsString="0" containsNumber="1" containsInteger="1" minValue="0" maxValue="1"/>
    </cacheField>
    <cacheField name="EC958_A0069" numFmtId="0">
      <sharedItems containsSemiMixedTypes="0" containsString="0" containsNumber="1" containsInteger="1" minValue="0" maxValue="1"/>
    </cacheField>
    <cacheField name="EC958_A0070" numFmtId="0">
      <sharedItems containsSemiMixedTypes="0" containsString="0" containsNumber="1" containsInteger="1" minValue="0" maxValue="1"/>
    </cacheField>
    <cacheField name="EC958_A0071" numFmtId="0">
      <sharedItems containsSemiMixedTypes="0" containsString="0" containsNumber="1" containsInteger="1" minValue="0" maxValue="1"/>
    </cacheField>
    <cacheField name="EC958_A0072" numFmtId="0">
      <sharedItems containsSemiMixedTypes="0" containsString="0" containsNumber="1" containsInteger="1" minValue="0" maxValue="1"/>
    </cacheField>
    <cacheField name="EC958_A0073" numFmtId="0">
      <sharedItems containsSemiMixedTypes="0" containsString="0" containsNumber="1" containsInteger="1" minValue="0" maxValue="1"/>
    </cacheField>
    <cacheField name="EC958_A0074" numFmtId="0">
      <sharedItems containsSemiMixedTypes="0" containsString="0" containsNumber="1" containsInteger="1" minValue="0" maxValue="1"/>
    </cacheField>
    <cacheField name="EC958_A0075" numFmtId="0">
      <sharedItems containsSemiMixedTypes="0" containsString="0" containsNumber="1" containsInteger="1" minValue="0" maxValue="1"/>
    </cacheField>
    <cacheField name="EC958_A0076" numFmtId="0">
      <sharedItems containsSemiMixedTypes="0" containsString="0" containsNumber="1" containsInteger="1" minValue="0" maxValue="1"/>
    </cacheField>
    <cacheField name="EC958_A0077" numFmtId="0">
      <sharedItems containsSemiMixedTypes="0" containsString="0" containsNumber="1" containsInteger="1" minValue="0" maxValue="1"/>
    </cacheField>
    <cacheField name="EC958_A0078" numFmtId="0">
      <sharedItems containsSemiMixedTypes="0" containsString="0" containsNumber="1" containsInteger="1" minValue="0" maxValue="1"/>
    </cacheField>
    <cacheField name="EC958_A0079" numFmtId="0">
      <sharedItems containsSemiMixedTypes="0" containsString="0" containsNumber="1" containsInteger="1" minValue="0" maxValue="1"/>
    </cacheField>
    <cacheField name="EC958_A0080" numFmtId="0">
      <sharedItems containsSemiMixedTypes="0" containsString="0" containsNumber="1" containsInteger="1" minValue="0" maxValue="1"/>
    </cacheField>
    <cacheField name="EC958_A0081" numFmtId="0">
      <sharedItems containsSemiMixedTypes="0" containsString="0" containsNumber="1" containsInteger="1" minValue="0" maxValue="1"/>
    </cacheField>
    <cacheField name="EC958_A0082" numFmtId="0">
      <sharedItems containsSemiMixedTypes="0" containsString="0" containsNumber="1" containsInteger="1" minValue="0" maxValue="1"/>
    </cacheField>
    <cacheField name="EC958_A0083" numFmtId="0">
      <sharedItems containsSemiMixedTypes="0" containsString="0" containsNumber="1" containsInteger="1" minValue="0" maxValue="1"/>
    </cacheField>
    <cacheField name="EC958_A0084" numFmtId="0">
      <sharedItems containsSemiMixedTypes="0" containsString="0" containsNumber="1" containsInteger="1" minValue="0" maxValue="1"/>
    </cacheField>
    <cacheField name="EC958_A0085" numFmtId="0">
      <sharedItems containsSemiMixedTypes="0" containsString="0" containsNumber="1" containsInteger="1" minValue="0" maxValue="1"/>
    </cacheField>
    <cacheField name="EC958_A0086" numFmtId="0">
      <sharedItems containsSemiMixedTypes="0" containsString="0" containsNumber="1" containsInteger="1" minValue="0" maxValue="1"/>
    </cacheField>
    <cacheField name="EC958_A0087" numFmtId="0">
      <sharedItems containsSemiMixedTypes="0" containsString="0" containsNumber="1" containsInteger="1" minValue="0" maxValue="1"/>
    </cacheField>
    <cacheField name="EC958_A0088" numFmtId="0">
      <sharedItems containsSemiMixedTypes="0" containsString="0" containsNumber="1" containsInteger="1" minValue="0" maxValue="1"/>
    </cacheField>
    <cacheField name="EC958_A0089" numFmtId="0">
      <sharedItems containsSemiMixedTypes="0" containsString="0" containsNumber="1" containsInteger="1" minValue="0" maxValue="1"/>
    </cacheField>
    <cacheField name="EC958_A0090" numFmtId="0">
      <sharedItems containsSemiMixedTypes="0" containsString="0" containsNumber="1" containsInteger="1" minValue="0" maxValue="1"/>
    </cacheField>
    <cacheField name="EC958_A0091" numFmtId="0">
      <sharedItems containsSemiMixedTypes="0" containsString="0" containsNumber="1" containsInteger="1" minValue="0" maxValue="1"/>
    </cacheField>
    <cacheField name="EC958_A0092" numFmtId="0">
      <sharedItems containsSemiMixedTypes="0" containsString="0" containsNumber="1" containsInteger="1" minValue="0" maxValue="1"/>
    </cacheField>
    <cacheField name="EC958_A0093" numFmtId="0">
      <sharedItems containsSemiMixedTypes="0" containsString="0" containsNumber="1" containsInteger="1" minValue="0" maxValue="1"/>
    </cacheField>
    <cacheField name="EC958_A0094" numFmtId="0">
      <sharedItems containsSemiMixedTypes="0" containsString="0" containsNumber="1" containsInteger="1" minValue="0" maxValue="1"/>
    </cacheField>
    <cacheField name="EC958_A0095" numFmtId="0">
      <sharedItems containsSemiMixedTypes="0" containsString="0" containsNumber="1" containsInteger="1" minValue="0" maxValue="1"/>
    </cacheField>
    <cacheField name="EC958_A0096" numFmtId="0">
      <sharedItems containsSemiMixedTypes="0" containsString="0" containsNumber="1" containsInteger="1" minValue="0" maxValue="1"/>
    </cacheField>
    <cacheField name="EC958_A0097" numFmtId="0">
      <sharedItems containsSemiMixedTypes="0" containsString="0" containsNumber="1" containsInteger="1" minValue="0" maxValue="1"/>
    </cacheField>
    <cacheField name="EC958_A0098" numFmtId="0">
      <sharedItems containsSemiMixedTypes="0" containsString="0" containsNumber="1" containsInteger="1" minValue="0" maxValue="1"/>
    </cacheField>
    <cacheField name="EC958_A0099" numFmtId="0">
      <sharedItems containsSemiMixedTypes="0" containsString="0" containsNumber="1" containsInteger="1" minValue="0" maxValue="1"/>
    </cacheField>
    <cacheField name="EC958_A0100" numFmtId="0">
      <sharedItems containsSemiMixedTypes="0" containsString="0" containsNumber="1" containsInteger="1" minValue="0" maxValue="1"/>
    </cacheField>
    <cacheField name="EC958_A0101" numFmtId="0">
      <sharedItems containsSemiMixedTypes="0" containsString="0" containsNumber="1" containsInteger="1" minValue="0" maxValue="1"/>
    </cacheField>
    <cacheField name="EC958_A0102" numFmtId="0">
      <sharedItems containsSemiMixedTypes="0" containsString="0" containsNumber="1" containsInteger="1" minValue="0" maxValue="1"/>
    </cacheField>
    <cacheField name="EC958_A0103" numFmtId="0">
      <sharedItems containsSemiMixedTypes="0" containsString="0" containsNumber="1" containsInteger="1" minValue="0" maxValue="1"/>
    </cacheField>
    <cacheField name="EC958_A0104" numFmtId="0">
      <sharedItems containsSemiMixedTypes="0" containsString="0" containsNumber="1" containsInteger="1" minValue="0" maxValue="1"/>
    </cacheField>
    <cacheField name="EC958_A0105" numFmtId="0">
      <sharedItems containsSemiMixedTypes="0" containsString="0" containsNumber="1" containsInteger="1" minValue="0" maxValue="1"/>
    </cacheField>
    <cacheField name="EC958_A0106" numFmtId="0">
      <sharedItems containsSemiMixedTypes="0" containsString="0" containsNumber="1" containsInteger="1" minValue="0" maxValue="1"/>
    </cacheField>
    <cacheField name="EC958_A0107" numFmtId="0">
      <sharedItems containsSemiMixedTypes="0" containsString="0" containsNumber="1" containsInteger="1" minValue="0" maxValue="1"/>
    </cacheField>
    <cacheField name="EC958_A0108" numFmtId="0">
      <sharedItems containsSemiMixedTypes="0" containsString="0" containsNumber="1" containsInteger="1" minValue="0" maxValue="1"/>
    </cacheField>
    <cacheField name="EC958_A0109" numFmtId="0">
      <sharedItems containsSemiMixedTypes="0" containsString="0" containsNumber="1" containsInteger="1" minValue="0" maxValue="1"/>
    </cacheField>
    <cacheField name="EC958_A0110" numFmtId="0">
      <sharedItems containsSemiMixedTypes="0" containsString="0" containsNumber="1" containsInteger="1" minValue="0" maxValue="1"/>
    </cacheField>
    <cacheField name="EC958_A0111" numFmtId="0">
      <sharedItems containsSemiMixedTypes="0" containsString="0" containsNumber="1" containsInteger="1" minValue="0" maxValue="1"/>
    </cacheField>
    <cacheField name="EC958_A0112" numFmtId="0">
      <sharedItems containsSemiMixedTypes="0" containsString="0" containsNumber="1" containsInteger="1" minValue="0" maxValue="1"/>
    </cacheField>
    <cacheField name="EC958_A0113" numFmtId="0">
      <sharedItems containsSemiMixedTypes="0" containsString="0" containsNumber="1" containsInteger="1" minValue="0" maxValue="1"/>
    </cacheField>
    <cacheField name="EC958_A0114" numFmtId="0">
      <sharedItems containsSemiMixedTypes="0" containsString="0" containsNumber="1" containsInteger="1" minValue="0" maxValue="1"/>
    </cacheField>
    <cacheField name="EC958_A0115" numFmtId="0">
      <sharedItems containsSemiMixedTypes="0" containsString="0" containsNumber="1" containsInteger="1" minValue="0" maxValue="1"/>
    </cacheField>
    <cacheField name="EC958_A0116" numFmtId="0">
      <sharedItems containsSemiMixedTypes="0" containsString="0" containsNumber="1" containsInteger="1" minValue="0" maxValue="1"/>
    </cacheField>
    <cacheField name="EC958_A0117" numFmtId="0">
      <sharedItems containsSemiMixedTypes="0" containsString="0" containsNumber="1" containsInteger="1" minValue="0" maxValue="1"/>
    </cacheField>
    <cacheField name="EC958_A0118" numFmtId="0">
      <sharedItems containsSemiMixedTypes="0" containsString="0" containsNumber="1" containsInteger="1" minValue="0" maxValue="1"/>
    </cacheField>
    <cacheField name="EC958_A0119" numFmtId="0">
      <sharedItems containsSemiMixedTypes="0" containsString="0" containsNumber="1" containsInteger="1" minValue="0" maxValue="1"/>
    </cacheField>
    <cacheField name="EC958_A0120" numFmtId="0">
      <sharedItems containsSemiMixedTypes="0" containsString="0" containsNumber="1" containsInteger="1" minValue="0" maxValue="1"/>
    </cacheField>
    <cacheField name="EC958_A0121" numFmtId="0">
      <sharedItems containsSemiMixedTypes="0" containsString="0" containsNumber="1" containsInteger="1" minValue="0" maxValue="1"/>
    </cacheField>
    <cacheField name="EC958_A0122" numFmtId="0">
      <sharedItems containsSemiMixedTypes="0" containsString="0" containsNumber="1" containsInteger="1" minValue="0" maxValue="1"/>
    </cacheField>
    <cacheField name="EC958_A0123" numFmtId="0">
      <sharedItems containsSemiMixedTypes="0" containsString="0" containsNumber="1" containsInteger="1" minValue="0" maxValue="1"/>
    </cacheField>
    <cacheField name="EC958_A0124" numFmtId="0">
      <sharedItems containsSemiMixedTypes="0" containsString="0" containsNumber="1" containsInteger="1" minValue="0" maxValue="1"/>
    </cacheField>
    <cacheField name="EC958_A0125" numFmtId="0">
      <sharedItems containsSemiMixedTypes="0" containsString="0" containsNumber="1" containsInteger="1" minValue="0" maxValue="1"/>
    </cacheField>
    <cacheField name="EC958_A0126" numFmtId="0">
      <sharedItems containsSemiMixedTypes="0" containsString="0" containsNumber="1" containsInteger="1" minValue="0" maxValue="1"/>
    </cacheField>
    <cacheField name="EC958_A0127" numFmtId="0">
      <sharedItems containsSemiMixedTypes="0" containsString="0" containsNumber="1" containsInteger="1" minValue="0" maxValue="1"/>
    </cacheField>
    <cacheField name="EC958_A0128" numFmtId="0">
      <sharedItems containsSemiMixedTypes="0" containsString="0" containsNumber="1" containsInteger="1" minValue="0" maxValue="1"/>
    </cacheField>
    <cacheField name="EC958_A0129" numFmtId="0">
      <sharedItems containsSemiMixedTypes="0" containsString="0" containsNumber="1" containsInteger="1" minValue="0" maxValue="1"/>
    </cacheField>
    <cacheField name="EC958_A0130" numFmtId="0">
      <sharedItems containsSemiMixedTypes="0" containsString="0" containsNumber="1" containsInteger="1" minValue="0" maxValue="1"/>
    </cacheField>
    <cacheField name="EC958_A0131" numFmtId="0">
      <sharedItems containsSemiMixedTypes="0" containsString="0" containsNumber="1" containsInteger="1" minValue="0" maxValue="1"/>
    </cacheField>
    <cacheField name="EC958_A0132" numFmtId="0">
      <sharedItems containsSemiMixedTypes="0" containsString="0" containsNumber="1" containsInteger="1" minValue="0" maxValue="1"/>
    </cacheField>
    <cacheField name="EC958_A0133" numFmtId="0">
      <sharedItems containsSemiMixedTypes="0" containsString="0" containsNumber="1" containsInteger="1" minValue="0" maxValue="1"/>
    </cacheField>
    <cacheField name="EC958_A0134" numFmtId="0">
      <sharedItems containsSemiMixedTypes="0" containsString="0" containsNumber="1" containsInteger="1" minValue="0" maxValue="1"/>
    </cacheField>
    <cacheField name="EC958_A0135" numFmtId="0">
      <sharedItems containsSemiMixedTypes="0" containsString="0" containsNumber="1" containsInteger="1" minValue="0" maxValue="1"/>
    </cacheField>
    <cacheField name="EC958_A0136" numFmtId="0">
      <sharedItems containsSemiMixedTypes="0" containsString="0" containsNumber="1" containsInteger="1" minValue="0" maxValue="1"/>
    </cacheField>
    <cacheField name="EC958_A0137" numFmtId="0">
      <sharedItems containsSemiMixedTypes="0" containsString="0" containsNumber="1" containsInteger="1" minValue="0" maxValue="1"/>
    </cacheField>
    <cacheField name="EC958_A0138" numFmtId="0">
      <sharedItems containsSemiMixedTypes="0" containsString="0" containsNumber="1" containsInteger="1" minValue="0" maxValue="1"/>
    </cacheField>
    <cacheField name="EC958_A0139" numFmtId="0">
      <sharedItems containsSemiMixedTypes="0" containsString="0" containsNumber="1" containsInteger="1" minValue="0" maxValue="1"/>
    </cacheField>
    <cacheField name="EC958_A0140" numFmtId="0">
      <sharedItems containsSemiMixedTypes="0" containsString="0" containsNumber="1" containsInteger="1" minValue="0" maxValue="1"/>
    </cacheField>
    <cacheField name="EC958_A0141" numFmtId="0">
      <sharedItems containsSemiMixedTypes="0" containsString="0" containsNumber="1" containsInteger="1" minValue="0" maxValue="1"/>
    </cacheField>
    <cacheField name="EC958_A0142" numFmtId="0">
      <sharedItems containsSemiMixedTypes="0" containsString="0" containsNumber="1" containsInteger="1" minValue="0" maxValue="1"/>
    </cacheField>
    <cacheField name="EC958_A0143" numFmtId="0">
      <sharedItems containsSemiMixedTypes="0" containsString="0" containsNumber="1" containsInteger="1" minValue="0" maxValue="1"/>
    </cacheField>
    <cacheField name="EC958_A0144" numFmtId="0">
      <sharedItems containsSemiMixedTypes="0" containsString="0" containsNumber="1" containsInteger="1" minValue="0" maxValue="1"/>
    </cacheField>
    <cacheField name="EC958_A0145" numFmtId="0">
      <sharedItems containsSemiMixedTypes="0" containsString="0" containsNumber="1" containsInteger="1" minValue="0" maxValue="1"/>
    </cacheField>
    <cacheField name="EC958_A0146" numFmtId="0">
      <sharedItems containsSemiMixedTypes="0" containsString="0" containsNumber="1" containsInteger="1" minValue="0" maxValue="1"/>
    </cacheField>
    <cacheField name="EC958_A0147" numFmtId="0">
      <sharedItems containsSemiMixedTypes="0" containsString="0" containsNumber="1" containsInteger="1" minValue="0" maxValue="1"/>
    </cacheField>
    <cacheField name="EC958_A0148" numFmtId="0">
      <sharedItems containsSemiMixedTypes="0" containsString="0" containsNumber="1" containsInteger="1" minValue="0" maxValue="1"/>
    </cacheField>
    <cacheField name="EC958_A0149" numFmtId="0">
      <sharedItems containsSemiMixedTypes="0" containsString="0" containsNumber="1" containsInteger="1" minValue="0" maxValue="1"/>
    </cacheField>
    <cacheField name="EC958_A0150" numFmtId="0">
      <sharedItems containsSemiMixedTypes="0" containsString="0" containsNumber="1" containsInteger="1" minValue="0" maxValue="1"/>
    </cacheField>
    <cacheField name="EC958_A0151" numFmtId="0">
      <sharedItems containsSemiMixedTypes="0" containsString="0" containsNumber="1" containsInteger="1" minValue="0" maxValue="1"/>
    </cacheField>
    <cacheField name="EC958_A0152" numFmtId="0">
      <sharedItems containsSemiMixedTypes="0" containsString="0" containsNumber="1" containsInteger="1" minValue="0" maxValue="1"/>
    </cacheField>
    <cacheField name="EC958_A0153" numFmtId="0">
      <sharedItems containsSemiMixedTypes="0" containsString="0" containsNumber="1" containsInteger="1" minValue="0" maxValue="1"/>
    </cacheField>
    <cacheField name="EC958_A0154" numFmtId="0">
      <sharedItems containsSemiMixedTypes="0" containsString="0" containsNumber="1" containsInteger="1" minValue="0" maxValue="1"/>
    </cacheField>
    <cacheField name="EC958_A0155" numFmtId="0">
      <sharedItems containsSemiMixedTypes="0" containsString="0" containsNumber="1" containsInteger="1" minValue="0" maxValue="1"/>
    </cacheField>
    <cacheField name="EC958_A0156" numFmtId="0">
      <sharedItems containsSemiMixedTypes="0" containsString="0" containsNumber="1" containsInteger="1" minValue="0" maxValue="1"/>
    </cacheField>
    <cacheField name="RepFIA-oriV-1" numFmtId="0">
      <sharedItems containsSemiMixedTypes="0" containsString="0" containsNumber="1" containsInteger="1" minValue="0" maxValue="1"/>
    </cacheField>
    <cacheField name="copA" numFmtId="0">
      <sharedItems containsSemiMixedTypes="0" containsString="0" containsNumber="1" containsInteger="1" minValue="0" maxValue="1"/>
    </cacheField>
    <cacheField name="RepFII-ori" numFmtId="0">
      <sharedItems containsSemiMixedTypes="0" containsString="0" containsNumber="1" containsInteger="1" minValue="0" maxValue="1"/>
    </cacheField>
    <cacheField name="essential genes [9]" numFmtId="0">
      <sharedItems containsSemiMixedTypes="0" containsString="0" containsNumber="1" containsInteger="1" minValue="1" maxValue="9"/>
    </cacheField>
    <cacheField name="abR genes [12]" numFmtId="0">
      <sharedItems containsSemiMixedTypes="0" containsString="0" containsNumber="1" containsInteger="1" minValue="0" maxValue="12"/>
    </cacheField>
    <cacheField name="Total genes presence" numFmtId="0">
      <sharedItems containsSemiMixedTypes="0" containsString="0" containsNumber="1" containsInteger="1" minValue="15" maxValue="154"/>
    </cacheField>
    <cacheField name="80% presence [&gt;123]" numFmtId="0">
      <sharedItems containsSemiMixedTypes="0" containsString="0" containsNumber="1" containsInteger="1" minValue="0" maxValue="1"/>
    </cacheField>
    <cacheField name="70% presence [&gt;107]" numFmtId="0">
      <sharedItems containsSemiMixedTypes="0" containsString="0" containsNumber="1" containsInteger="1" minValue="0" maxValue="1"/>
    </cacheField>
    <cacheField name="FII" numFmtId="0">
      <sharedItems containsBlank="1" containsMixedTypes="1" containsNumber="1" containsInteger="1" minValue="1" maxValue="51"/>
    </cacheField>
    <cacheField name="FIA" numFmtId="0">
      <sharedItems containsString="0" containsBlank="1" containsNumber="1" containsInteger="1" minValue="1" maxValue="2"/>
    </cacheField>
    <cacheField name="FIB" numFmtId="0">
      <sharedItems containsString="0" containsBlank="1" containsNumber="1" containsInteger="1" minValue="1" maxValue="26"/>
    </cacheField>
    <cacheField name="FAB" numFmtId="0">
      <sharedItems containsBlank="1" count="28">
        <m/>
        <s v="F1:A1:B23"/>
        <s v="F-:A-:B23"/>
        <s v="F1:A1:B1"/>
        <s v="F-:A-:B10"/>
        <s v="F1:A2:B20"/>
        <s v="F24:A-:B24"/>
        <s v="F4:A-:B1"/>
        <s v="F51:A-:B10"/>
        <s v="F4:A-:B10"/>
        <s v="F2:A-:B1"/>
        <s v="F1:A2:B-"/>
        <s v="F10:A-:B-"/>
        <s v="F-:A2:B20"/>
        <s v="F-:A1:B-"/>
        <s v="F2:A1:B-"/>
        <s v="F48:A1:B26"/>
        <s v="F1:A1:B16"/>
        <s v="F22:A1:B20"/>
        <s v="F36:A1:B20"/>
        <s v="F36:A-:B1"/>
        <s v="F38:A1:B20"/>
        <s v="F-:A-:B1"/>
        <s v="F31:A-:B1"/>
        <s v="F1:A-:B23"/>
        <s v="F2:A-:B-"/>
        <s v="F16:A1:B1"/>
        <s v="F4:A1:B-"/>
      </sharedItems>
    </cacheField>
    <cacheField name="Clade" numFmtId="0">
      <sharedItems containsBlank="1" count="4">
        <s v="A"/>
        <s v="B"/>
        <s v="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0"/>
    <n v="0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3"/>
    <n v="0"/>
    <n v="68"/>
    <n v="0"/>
    <n v="0"/>
    <m/>
    <m/>
    <m/>
    <x v="0"/>
    <x v="0"/>
  </r>
  <r>
    <x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1"/>
    <n v="1"/>
    <n v="1"/>
    <n v="0"/>
    <n v="1"/>
    <n v="0"/>
    <n v="1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0"/>
    <n v="1"/>
    <n v="6"/>
    <n v="0"/>
    <n v="61"/>
    <n v="0"/>
    <n v="0"/>
    <n v="1"/>
    <n v="1"/>
    <n v="23"/>
    <x v="1"/>
    <x v="0"/>
  </r>
  <r>
    <x v="2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1"/>
    <n v="1"/>
    <n v="1"/>
    <n v="0"/>
    <n v="0"/>
    <n v="1"/>
    <n v="1"/>
    <n v="0"/>
    <n v="0"/>
    <n v="0"/>
    <n v="0"/>
    <n v="0"/>
    <n v="1"/>
    <n v="1"/>
    <n v="1"/>
    <n v="0"/>
    <n v="0"/>
    <n v="0"/>
    <n v="0"/>
    <n v="1"/>
    <n v="1"/>
    <n v="1"/>
    <n v="1"/>
    <n v="1"/>
    <n v="0"/>
    <n v="1"/>
    <n v="0"/>
    <n v="1"/>
    <n v="1"/>
    <n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1"/>
    <n v="6"/>
    <n v="2"/>
    <n v="85"/>
    <n v="0"/>
    <n v="0"/>
    <m/>
    <m/>
    <n v="23"/>
    <x v="2"/>
    <x v="0"/>
  </r>
  <r>
    <x v="3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1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7"/>
    <n v="2"/>
    <n v="84"/>
    <n v="0"/>
    <n v="0"/>
    <n v="1"/>
    <n v="1"/>
    <n v="1"/>
    <x v="3"/>
    <x v="0"/>
  </r>
  <r>
    <x v="4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1"/>
    <n v="1"/>
    <n v="1"/>
    <n v="0"/>
    <n v="0"/>
    <n v="1"/>
    <n v="1"/>
    <n v="0"/>
    <n v="0"/>
    <n v="1"/>
    <n v="1"/>
    <n v="0"/>
    <n v="1"/>
    <n v="1"/>
    <n v="1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1"/>
    <n v="6"/>
    <n v="1"/>
    <n v="78"/>
    <n v="0"/>
    <n v="0"/>
    <n v="1"/>
    <n v="1"/>
    <n v="23"/>
    <x v="1"/>
    <x v="0"/>
  </r>
  <r>
    <x v="5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1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1"/>
    <n v="1"/>
    <n v="0"/>
    <n v="0"/>
    <n v="0"/>
    <n v="0"/>
    <n v="1"/>
    <n v="4"/>
    <n v="9"/>
    <n v="91"/>
    <n v="0"/>
    <n v="0"/>
    <m/>
    <m/>
    <n v="10"/>
    <x v="4"/>
    <x v="0"/>
  </r>
  <r>
    <x v="6"/>
    <n v="1"/>
    <n v="1"/>
    <n v="0"/>
    <n v="0"/>
    <n v="0"/>
    <n v="0"/>
    <n v="0"/>
    <n v="1"/>
    <n v="1"/>
    <n v="1"/>
    <n v="1"/>
    <n v="0"/>
    <n v="1"/>
    <n v="1"/>
    <n v="1"/>
    <n v="0"/>
    <n v="1"/>
    <n v="1"/>
    <n v="0"/>
    <n v="0"/>
    <n v="0"/>
    <n v="1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1"/>
    <n v="1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4"/>
    <n v="0"/>
    <n v="70"/>
    <n v="0"/>
    <n v="0"/>
    <m/>
    <m/>
    <n v="10"/>
    <x v="4"/>
    <x v="0"/>
  </r>
  <r>
    <x v="7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1"/>
    <n v="1"/>
    <n v="1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9"/>
    <n v="71"/>
    <n v="0"/>
    <n v="0"/>
    <n v="1"/>
    <n v="2"/>
    <n v="20"/>
    <x v="5"/>
    <x v="0"/>
  </r>
  <r>
    <x v="8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0"/>
    <n v="0"/>
    <n v="1"/>
    <n v="0"/>
    <n v="0"/>
    <n v="1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  <n v="1"/>
    <n v="1"/>
    <n v="1"/>
    <n v="1"/>
    <n v="0"/>
    <n v="0"/>
    <n v="0"/>
    <n v="1"/>
    <n v="0"/>
    <n v="0"/>
    <n v="0"/>
    <n v="1"/>
    <n v="0"/>
    <n v="0"/>
    <n v="0"/>
    <n v="0"/>
    <n v="0"/>
    <n v="0"/>
    <n v="0"/>
    <n v="1"/>
    <n v="1"/>
    <n v="1"/>
    <n v="1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7"/>
    <n v="4"/>
    <n v="93"/>
    <n v="0"/>
    <n v="0"/>
    <n v="1"/>
    <n v="1"/>
    <n v="1"/>
    <x v="3"/>
    <x v="0"/>
  </r>
  <r>
    <x v="9"/>
    <n v="0"/>
    <n v="0"/>
    <n v="0"/>
    <n v="0"/>
    <n v="1"/>
    <n v="0"/>
    <n v="1"/>
    <n v="1"/>
    <n v="1"/>
    <n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0"/>
    <n v="0"/>
    <n v="0"/>
    <n v="1"/>
    <n v="0"/>
    <n v="1"/>
    <n v="0"/>
    <n v="0"/>
    <n v="0"/>
    <n v="0"/>
    <n v="1"/>
    <n v="0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0"/>
    <n v="0"/>
    <n v="0"/>
    <n v="0"/>
    <n v="1"/>
    <n v="0"/>
    <n v="0"/>
    <n v="0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3"/>
    <n v="51"/>
    <n v="0"/>
    <n v="0"/>
    <n v="24"/>
    <m/>
    <n v="24"/>
    <x v="6"/>
    <x v="1"/>
  </r>
  <r>
    <x v="10"/>
    <n v="0"/>
    <n v="1"/>
    <n v="0"/>
    <n v="0"/>
    <n v="1"/>
    <n v="0"/>
    <n v="0"/>
    <n v="1"/>
    <n v="0"/>
    <n v="0"/>
    <n v="0"/>
    <n v="1"/>
    <n v="1"/>
    <n v="1"/>
    <n v="1"/>
    <n v="0"/>
    <n v="1"/>
    <n v="1"/>
    <n v="0"/>
    <n v="0"/>
    <n v="0"/>
    <n v="0"/>
    <n v="0"/>
    <n v="0"/>
    <n v="1"/>
    <n v="1"/>
    <n v="1"/>
    <n v="1"/>
    <n v="1"/>
    <n v="1"/>
    <n v="0"/>
    <n v="1"/>
    <n v="0"/>
    <n v="0"/>
    <n v="1"/>
    <n v="1"/>
    <n v="1"/>
    <n v="1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36"/>
    <n v="0"/>
    <n v="0"/>
    <n v="4"/>
    <m/>
    <n v="1"/>
    <x v="7"/>
    <x v="1"/>
  </r>
  <r>
    <x v="11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69"/>
    <n v="0"/>
    <n v="0"/>
    <m/>
    <m/>
    <n v="10"/>
    <x v="4"/>
    <x v="1"/>
  </r>
  <r>
    <x v="12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69"/>
    <n v="0"/>
    <n v="0"/>
    <m/>
    <m/>
    <n v="10"/>
    <x v="4"/>
    <x v="1"/>
  </r>
  <r>
    <x v="13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69"/>
    <n v="0"/>
    <n v="0"/>
    <m/>
    <m/>
    <n v="10"/>
    <x v="4"/>
    <x v="1"/>
  </r>
  <r>
    <x v="14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69"/>
    <n v="0"/>
    <n v="0"/>
    <m/>
    <m/>
    <n v="10"/>
    <x v="4"/>
    <x v="1"/>
  </r>
  <r>
    <x v="15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69"/>
    <n v="0"/>
    <n v="0"/>
    <m/>
    <m/>
    <n v="10"/>
    <x v="4"/>
    <x v="1"/>
  </r>
  <r>
    <x v="16"/>
    <n v="1"/>
    <n v="1"/>
    <n v="0"/>
    <n v="0"/>
    <n v="0"/>
    <n v="0"/>
    <n v="0"/>
    <n v="1"/>
    <n v="1"/>
    <n v="1"/>
    <n v="1"/>
    <n v="1"/>
    <n v="1"/>
    <n v="1"/>
    <n v="1"/>
    <n v="0"/>
    <n v="0"/>
    <n v="1"/>
    <n v="0"/>
    <n v="0"/>
    <n v="1"/>
    <n v="1"/>
    <n v="1"/>
    <n v="1"/>
    <n v="1"/>
    <n v="1"/>
    <n v="1"/>
    <n v="0"/>
    <n v="0"/>
    <n v="0"/>
    <n v="1"/>
    <n v="1"/>
    <n v="1"/>
    <n v="1"/>
    <n v="0"/>
    <n v="0"/>
    <n v="0"/>
    <n v="0"/>
    <n v="1"/>
    <n v="1"/>
    <n v="1"/>
    <n v="1"/>
    <n v="1"/>
    <n v="0"/>
    <n v="1"/>
    <n v="0"/>
    <n v="1"/>
    <n v="1"/>
    <n v="1"/>
    <n v="1"/>
    <n v="0"/>
    <n v="1"/>
    <n v="1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1"/>
    <n v="1"/>
    <n v="1"/>
    <n v="1"/>
    <n v="0"/>
    <n v="1"/>
    <n v="1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3"/>
    <n v="5"/>
    <n v="71"/>
    <n v="0"/>
    <n v="0"/>
    <m/>
    <m/>
    <n v="10"/>
    <x v="4"/>
    <x v="1"/>
  </r>
  <r>
    <x v="17"/>
    <n v="0"/>
    <n v="0"/>
    <n v="0"/>
    <n v="0"/>
    <n v="0"/>
    <n v="0"/>
    <n v="0"/>
    <n v="1"/>
    <n v="0"/>
    <n v="1"/>
    <n v="1"/>
    <n v="0"/>
    <n v="1"/>
    <n v="0"/>
    <n v="0"/>
    <n v="0"/>
    <n v="1"/>
    <n v="1"/>
    <n v="0"/>
    <n v="0"/>
    <n v="0"/>
    <n v="0"/>
    <n v="0"/>
    <n v="0"/>
    <n v="1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1"/>
    <n v="1"/>
    <n v="0"/>
    <n v="1"/>
    <n v="1"/>
    <n v="1"/>
    <n v="0"/>
    <n v="0"/>
    <n v="1"/>
    <n v="0"/>
    <n v="0"/>
    <n v="0"/>
    <n v="0"/>
    <n v="1"/>
    <n v="0"/>
    <n v="1"/>
    <n v="1"/>
    <n v="0"/>
    <n v="0"/>
    <n v="1"/>
    <n v="1"/>
    <n v="0"/>
    <n v="1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51"/>
    <n v="0"/>
    <n v="0"/>
    <n v="51"/>
    <m/>
    <n v="10"/>
    <x v="8"/>
    <x v="1"/>
  </r>
  <r>
    <x v="18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69"/>
    <n v="0"/>
    <n v="0"/>
    <m/>
    <m/>
    <n v="10"/>
    <x v="4"/>
    <x v="1"/>
  </r>
  <r>
    <x v="19"/>
    <n v="1"/>
    <n v="1"/>
    <n v="0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1"/>
    <n v="1"/>
    <n v="1"/>
    <n v="0"/>
    <n v="1"/>
    <n v="1"/>
    <n v="1"/>
    <n v="0"/>
    <n v="1"/>
    <n v="1"/>
    <n v="0"/>
    <n v="0"/>
    <n v="0"/>
    <n v="1"/>
    <n v="1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63"/>
    <n v="0"/>
    <n v="0"/>
    <n v="51"/>
    <m/>
    <n v="10"/>
    <x v="8"/>
    <x v="1"/>
  </r>
  <r>
    <x v="20"/>
    <n v="1"/>
    <n v="1"/>
    <n v="0"/>
    <n v="0"/>
    <n v="0"/>
    <n v="0"/>
    <n v="1"/>
    <n v="1"/>
    <n v="1"/>
    <n v="1"/>
    <n v="1"/>
    <n v="0"/>
    <n v="1"/>
    <n v="0"/>
    <n v="1"/>
    <n v="0"/>
    <n v="1"/>
    <n v="1"/>
    <n v="0"/>
    <n v="0"/>
    <n v="0"/>
    <n v="1"/>
    <n v="0"/>
    <n v="0"/>
    <n v="1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1"/>
    <n v="1"/>
    <n v="0"/>
    <n v="0"/>
    <n v="0"/>
    <n v="1"/>
    <n v="0"/>
    <n v="0"/>
    <n v="1"/>
    <n v="0"/>
    <n v="0"/>
    <n v="1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"/>
    <n v="1"/>
    <n v="67"/>
    <n v="0"/>
    <n v="0"/>
    <n v="4"/>
    <m/>
    <n v="10"/>
    <x v="9"/>
    <x v="1"/>
  </r>
  <r>
    <x v="21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1"/>
    <n v="0"/>
    <n v="0"/>
    <n v="0"/>
    <n v="0"/>
    <n v="1"/>
    <n v="1"/>
    <n v="1"/>
    <n v="1"/>
    <n v="1"/>
    <n v="0"/>
    <n v="0"/>
    <n v="1"/>
    <n v="1"/>
    <n v="1"/>
    <n v="0"/>
    <n v="0"/>
    <n v="0"/>
    <n v="1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1"/>
    <n v="0"/>
    <n v="1"/>
    <n v="1"/>
    <n v="0"/>
    <n v="1"/>
    <n v="1"/>
    <n v="1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3"/>
    <n v="37"/>
    <n v="0"/>
    <n v="0"/>
    <n v="2"/>
    <m/>
    <n v="1"/>
    <x v="10"/>
    <x v="1"/>
  </r>
  <r>
    <x v="22"/>
    <n v="0"/>
    <n v="0"/>
    <n v="0"/>
    <n v="0"/>
    <n v="1"/>
    <n v="0"/>
    <n v="1"/>
    <n v="1"/>
    <n v="0"/>
    <n v="1"/>
    <n v="1"/>
    <n v="1"/>
    <n v="1"/>
    <n v="1"/>
    <n v="1"/>
    <n v="0"/>
    <n v="1"/>
    <n v="1"/>
    <n v="1"/>
    <n v="0"/>
    <n v="0"/>
    <n v="1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1"/>
    <n v="0"/>
    <n v="1"/>
    <n v="0"/>
    <n v="1"/>
    <n v="0"/>
    <n v="1"/>
    <n v="1"/>
    <n v="1"/>
    <n v="1"/>
    <n v="0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3"/>
    <n v="48"/>
    <n v="0"/>
    <n v="0"/>
    <s v="4,2"/>
    <m/>
    <n v="1"/>
    <x v="10"/>
    <x v="1"/>
  </r>
  <r>
    <x v="23"/>
    <n v="0"/>
    <n v="0"/>
    <n v="0"/>
    <n v="0"/>
    <n v="1"/>
    <n v="0"/>
    <n v="0"/>
    <n v="1"/>
    <n v="1"/>
    <n v="0"/>
    <n v="0"/>
    <n v="0"/>
    <n v="1"/>
    <n v="1"/>
    <n v="0"/>
    <n v="0"/>
    <n v="1"/>
    <n v="1"/>
    <n v="0"/>
    <n v="0"/>
    <n v="0"/>
    <n v="1"/>
    <n v="0"/>
    <n v="0"/>
    <n v="1"/>
    <n v="0"/>
    <n v="0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1"/>
    <n v="1"/>
    <n v="1"/>
    <n v="1"/>
    <n v="0"/>
    <n v="1"/>
    <n v="0"/>
    <n v="0"/>
    <n v="0"/>
    <n v="0"/>
    <n v="1"/>
    <n v="0"/>
    <n v="1"/>
    <n v="0"/>
    <n v="0"/>
    <n v="0"/>
    <n v="0"/>
    <n v="0"/>
    <n v="0"/>
    <n v="1"/>
    <n v="0"/>
    <n v="0"/>
    <n v="1"/>
    <n v="0"/>
    <n v="1"/>
    <n v="1"/>
    <n v="0"/>
    <n v="1"/>
    <n v="0"/>
    <n v="1"/>
    <n v="1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3"/>
    <n v="52"/>
    <n v="0"/>
    <n v="0"/>
    <n v="2"/>
    <m/>
    <n v="1"/>
    <x v="10"/>
    <x v="1"/>
  </r>
  <r>
    <x v="24"/>
    <n v="0"/>
    <n v="0"/>
    <n v="0"/>
    <n v="0"/>
    <n v="1"/>
    <n v="0"/>
    <n v="0"/>
    <n v="1"/>
    <n v="1"/>
    <n v="0"/>
    <n v="0"/>
    <n v="0"/>
    <n v="1"/>
    <n v="1"/>
    <n v="0"/>
    <n v="0"/>
    <n v="1"/>
    <n v="1"/>
    <n v="0"/>
    <n v="0"/>
    <n v="0"/>
    <n v="1"/>
    <n v="0"/>
    <n v="0"/>
    <n v="1"/>
    <n v="0"/>
    <n v="0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1"/>
    <n v="1"/>
    <n v="1"/>
    <n v="1"/>
    <n v="0"/>
    <n v="1"/>
    <n v="0"/>
    <n v="0"/>
    <n v="0"/>
    <n v="0"/>
    <n v="1"/>
    <n v="0"/>
    <n v="1"/>
    <n v="0"/>
    <n v="0"/>
    <n v="0"/>
    <n v="0"/>
    <n v="0"/>
    <n v="0"/>
    <n v="1"/>
    <n v="0"/>
    <n v="0"/>
    <n v="1"/>
    <n v="0"/>
    <n v="1"/>
    <n v="1"/>
    <n v="0"/>
    <n v="1"/>
    <n v="0"/>
    <n v="1"/>
    <n v="1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5"/>
    <n v="3"/>
    <n v="52"/>
    <n v="0"/>
    <n v="0"/>
    <n v="2"/>
    <m/>
    <n v="1"/>
    <x v="10"/>
    <x v="1"/>
  </r>
  <r>
    <x v="25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0"/>
    <n v="1"/>
    <n v="1"/>
    <n v="1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8"/>
    <n v="75"/>
    <n v="0"/>
    <n v="0"/>
    <n v="1"/>
    <n v="2"/>
    <n v="20"/>
    <x v="5"/>
    <x v="2"/>
  </r>
  <r>
    <x v="26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0"/>
    <n v="1"/>
    <n v="1"/>
    <n v="1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10"/>
    <n v="78"/>
    <n v="0"/>
    <n v="0"/>
    <n v="1"/>
    <n v="2"/>
    <m/>
    <x v="11"/>
    <x v="2"/>
  </r>
  <r>
    <x v="27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9"/>
    <n v="78"/>
    <n v="0"/>
    <n v="0"/>
    <n v="1"/>
    <n v="2"/>
    <n v="20"/>
    <x v="5"/>
    <x v="2"/>
  </r>
  <r>
    <x v="28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6"/>
    <n v="2"/>
    <n v="67"/>
    <n v="0"/>
    <n v="0"/>
    <n v="1"/>
    <n v="2"/>
    <n v="20"/>
    <x v="5"/>
    <x v="2"/>
  </r>
  <r>
    <x v="29"/>
    <n v="1"/>
    <n v="1"/>
    <n v="1"/>
    <n v="1"/>
    <n v="1"/>
    <n v="1"/>
    <n v="0"/>
    <n v="1"/>
    <n v="1"/>
    <n v="1"/>
    <n v="1"/>
    <n v="0"/>
    <n v="1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1"/>
    <n v="1"/>
    <n v="1"/>
    <n v="0"/>
    <n v="0"/>
    <n v="0"/>
    <n v="1"/>
    <n v="0"/>
    <n v="0"/>
    <n v="1"/>
    <n v="1"/>
    <n v="1"/>
    <n v="1"/>
    <n v="1"/>
    <n v="1"/>
    <n v="0"/>
    <n v="1"/>
    <n v="1"/>
    <n v="1"/>
    <n v="0"/>
    <n v="1"/>
    <n v="1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4"/>
    <n v="73"/>
    <n v="0"/>
    <n v="0"/>
    <s v="4,1"/>
    <n v="2"/>
    <n v="20"/>
    <x v="5"/>
    <x v="2"/>
  </r>
  <r>
    <x v="3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1"/>
    <n v="0"/>
    <n v="0"/>
    <n v="0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7"/>
    <n v="76"/>
    <n v="0"/>
    <n v="0"/>
    <n v="1"/>
    <n v="2"/>
    <n v="20"/>
    <x v="5"/>
    <x v="2"/>
  </r>
  <r>
    <x v="31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  <n v="1"/>
    <n v="0"/>
    <n v="0"/>
    <n v="0"/>
    <n v="1"/>
    <n v="0"/>
    <n v="0"/>
    <n v="1"/>
    <n v="1"/>
    <n v="1"/>
    <n v="1"/>
    <n v="0"/>
    <n v="1"/>
    <n v="0"/>
    <n v="1"/>
    <n v="1"/>
    <n v="0"/>
    <n v="0"/>
    <n v="1"/>
    <n v="0"/>
    <n v="0"/>
    <n v="1"/>
    <n v="1"/>
    <n v="0"/>
    <n v="0"/>
    <n v="1"/>
    <n v="1"/>
    <n v="1"/>
    <n v="1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1"/>
    <n v="37"/>
    <n v="0"/>
    <n v="0"/>
    <n v="10"/>
    <m/>
    <m/>
    <x v="12"/>
    <x v="2"/>
  </r>
  <r>
    <x v="32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9"/>
    <n v="56"/>
    <n v="0"/>
    <n v="0"/>
    <n v="1"/>
    <n v="2"/>
    <n v="20"/>
    <x v="5"/>
    <x v="2"/>
  </r>
  <r>
    <x v="33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  <n v="1"/>
    <n v="0"/>
    <n v="0"/>
    <n v="0"/>
    <n v="1"/>
    <n v="0"/>
    <n v="0"/>
    <n v="1"/>
    <n v="1"/>
    <n v="1"/>
    <n v="1"/>
    <n v="1"/>
    <n v="1"/>
    <n v="0"/>
    <n v="1"/>
    <n v="1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1"/>
    <n v="54"/>
    <n v="0"/>
    <n v="0"/>
    <n v="1"/>
    <n v="2"/>
    <n v="20"/>
    <x v="5"/>
    <x v="2"/>
  </r>
  <r>
    <x v="34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1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4"/>
    <n v="9"/>
    <n v="67"/>
    <n v="0"/>
    <n v="0"/>
    <s v="4,1"/>
    <n v="2"/>
    <n v="20"/>
    <x v="5"/>
    <x v="2"/>
  </r>
  <r>
    <x v="35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1"/>
    <n v="1"/>
    <n v="1"/>
    <n v="1"/>
    <n v="0"/>
    <n v="0"/>
    <n v="1"/>
    <n v="1"/>
    <n v="0"/>
    <n v="0"/>
    <n v="1"/>
    <n v="1"/>
    <n v="0"/>
    <n v="1"/>
    <n v="1"/>
    <n v="1"/>
    <n v="0"/>
    <n v="0"/>
    <n v="0"/>
    <n v="0"/>
    <n v="1"/>
    <n v="1"/>
    <n v="0"/>
    <n v="1"/>
    <n v="1"/>
    <n v="0"/>
    <n v="1"/>
    <n v="0"/>
    <n v="1"/>
    <n v="0"/>
    <n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9"/>
    <n v="90"/>
    <n v="0"/>
    <n v="0"/>
    <n v="1"/>
    <n v="2"/>
    <n v="20"/>
    <x v="5"/>
    <x v="2"/>
  </r>
  <r>
    <x v="36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8"/>
    <n v="77"/>
    <n v="0"/>
    <n v="0"/>
    <n v="1"/>
    <n v="2"/>
    <n v="20"/>
    <x v="5"/>
    <x v="2"/>
  </r>
  <r>
    <x v="37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0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8"/>
    <n v="66"/>
    <n v="0"/>
    <n v="0"/>
    <n v="1"/>
    <n v="2"/>
    <n v="20"/>
    <x v="5"/>
    <x v="2"/>
  </r>
  <r>
    <x v="38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1"/>
    <n v="0"/>
    <n v="0"/>
    <n v="1"/>
    <n v="0"/>
    <n v="0"/>
    <n v="0"/>
    <n v="0"/>
    <n v="1"/>
    <n v="1"/>
    <n v="1"/>
    <n v="1"/>
    <n v="0"/>
    <n v="1"/>
    <n v="0"/>
    <n v="1"/>
    <n v="1"/>
    <n v="0"/>
    <n v="1"/>
    <n v="1"/>
    <n v="1"/>
    <n v="1"/>
    <n v="1"/>
    <n v="0"/>
    <n v="0"/>
    <n v="1"/>
    <n v="1"/>
    <n v="1"/>
    <n v="0"/>
    <n v="0"/>
    <n v="0"/>
    <n v="1"/>
    <n v="1"/>
    <n v="1"/>
    <n v="1"/>
    <n v="1"/>
    <n v="0"/>
    <n v="1"/>
    <n v="1"/>
    <n v="0"/>
    <n v="0"/>
    <n v="1"/>
    <n v="1"/>
    <n v="0"/>
    <n v="1"/>
    <n v="1"/>
    <n v="0"/>
    <n v="0"/>
    <n v="1"/>
    <n v="1"/>
    <n v="1"/>
    <n v="1"/>
    <n v="0"/>
    <n v="0"/>
    <n v="1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7"/>
    <n v="3"/>
    <n v="65"/>
    <n v="0"/>
    <n v="0"/>
    <s v="1,24"/>
    <m/>
    <n v="20"/>
    <x v="5"/>
    <x v="2"/>
  </r>
  <r>
    <x v="39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5"/>
    <n v="1"/>
    <n v="41"/>
    <n v="0"/>
    <n v="0"/>
    <n v="1"/>
    <n v="2"/>
    <m/>
    <x v="11"/>
    <x v="2"/>
  </r>
  <r>
    <x v="4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1"/>
    <n v="0"/>
    <n v="0"/>
    <n v="0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11"/>
    <n v="81"/>
    <n v="0"/>
    <n v="0"/>
    <n v="1"/>
    <m/>
    <n v="20"/>
    <x v="5"/>
    <x v="2"/>
  </r>
  <r>
    <x v="4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0"/>
    <n v="0"/>
    <n v="1"/>
    <n v="0"/>
    <n v="0"/>
    <n v="1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1"/>
    <n v="72"/>
    <n v="0"/>
    <n v="0"/>
    <n v="1"/>
    <n v="2"/>
    <n v="20"/>
    <x v="5"/>
    <x v="2"/>
  </r>
  <r>
    <x v="42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0"/>
    <n v="0"/>
    <n v="1"/>
    <n v="0"/>
    <n v="0"/>
    <n v="1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1"/>
    <n v="72"/>
    <n v="0"/>
    <n v="0"/>
    <n v="1"/>
    <n v="2"/>
    <n v="20"/>
    <x v="5"/>
    <x v="2"/>
  </r>
  <r>
    <x v="4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2"/>
    <n v="0"/>
    <n v="15"/>
    <n v="0"/>
    <n v="0"/>
    <m/>
    <m/>
    <m/>
    <x v="0"/>
    <x v="2"/>
  </r>
  <r>
    <x v="44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0"/>
    <n v="1"/>
    <n v="1"/>
    <n v="0"/>
    <n v="0"/>
    <n v="0"/>
    <n v="0"/>
    <n v="1"/>
    <n v="1"/>
    <n v="0"/>
    <n v="1"/>
    <n v="0"/>
    <n v="0"/>
    <n v="0"/>
    <n v="1"/>
    <n v="0"/>
    <n v="0"/>
    <n v="1"/>
    <n v="1"/>
    <n v="0"/>
    <n v="0"/>
    <n v="1"/>
    <n v="1"/>
    <n v="0"/>
    <n v="1"/>
    <n v="1"/>
    <n v="1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5"/>
    <n v="8"/>
    <n v="82"/>
    <n v="0"/>
    <n v="0"/>
    <n v="1"/>
    <n v="2"/>
    <n v="20"/>
    <x v="5"/>
    <x v="2"/>
  </r>
  <r>
    <x v="45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0"/>
    <n v="0"/>
    <n v="1"/>
    <n v="0"/>
    <n v="0"/>
    <n v="1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1"/>
    <n v="61"/>
    <n v="0"/>
    <n v="0"/>
    <n v="1"/>
    <n v="2"/>
    <n v="20"/>
    <x v="5"/>
    <x v="2"/>
  </r>
  <r>
    <x v="46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0"/>
    <n v="0"/>
    <n v="0"/>
    <n v="0"/>
    <n v="1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0"/>
    <n v="0"/>
    <n v="1"/>
    <n v="1"/>
    <n v="0"/>
    <n v="1"/>
    <n v="1"/>
    <n v="0"/>
    <n v="0"/>
    <n v="1"/>
    <n v="1"/>
    <n v="0"/>
    <n v="1"/>
    <n v="1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4"/>
    <n v="9"/>
    <n v="81"/>
    <n v="0"/>
    <n v="0"/>
    <m/>
    <n v="2"/>
    <n v="20"/>
    <x v="13"/>
    <x v="2"/>
  </r>
  <r>
    <x v="47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4"/>
    <n v="7"/>
    <n v="107"/>
    <n v="0"/>
    <n v="0"/>
    <m/>
    <n v="1"/>
    <m/>
    <x v="14"/>
    <x v="2"/>
  </r>
  <r>
    <x v="48"/>
    <n v="1"/>
    <n v="1"/>
    <n v="1"/>
    <n v="1"/>
    <n v="1"/>
    <n v="1"/>
    <n v="1"/>
    <n v="1"/>
    <n v="0"/>
    <n v="1"/>
    <n v="1"/>
    <n v="0"/>
    <n v="1"/>
    <n v="1"/>
    <n v="0"/>
    <n v="0"/>
    <n v="0"/>
    <n v="1"/>
    <n v="0"/>
    <n v="0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1"/>
    <n v="1"/>
    <n v="1"/>
    <n v="0"/>
    <n v="1"/>
    <n v="0"/>
    <n v="1"/>
    <n v="1"/>
    <n v="1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0"/>
    <n v="4"/>
    <n v="6"/>
    <n v="74"/>
    <n v="0"/>
    <n v="0"/>
    <m/>
    <n v="1"/>
    <m/>
    <x v="14"/>
    <x v="2"/>
  </r>
  <r>
    <x v="49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1"/>
    <n v="1"/>
    <n v="0"/>
    <n v="1"/>
    <n v="1"/>
    <n v="0"/>
    <n v="1"/>
    <n v="1"/>
    <n v="1"/>
    <n v="1"/>
    <n v="0"/>
    <n v="0"/>
    <n v="0"/>
    <n v="1"/>
    <n v="0"/>
    <n v="1"/>
    <n v="0"/>
    <n v="1"/>
    <n v="1"/>
    <n v="1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3"/>
    <n v="109"/>
    <n v="0"/>
    <n v="1"/>
    <n v="2"/>
    <n v="1"/>
    <m/>
    <x v="15"/>
    <x v="2"/>
  </r>
  <r>
    <x v="5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0"/>
    <n v="1"/>
    <n v="1"/>
    <n v="0"/>
    <n v="1"/>
    <n v="1"/>
    <n v="1"/>
    <n v="1"/>
    <n v="0"/>
    <n v="0"/>
    <n v="0"/>
    <n v="1"/>
    <n v="0"/>
    <n v="1"/>
    <n v="1"/>
    <n v="1"/>
    <n v="1"/>
    <n v="1"/>
    <n v="1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11"/>
    <n v="130"/>
    <n v="1"/>
    <n v="1"/>
    <n v="2"/>
    <n v="1"/>
    <m/>
    <x v="15"/>
    <x v="2"/>
  </r>
  <r>
    <x v="5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0"/>
    <n v="0"/>
    <n v="0"/>
    <n v="1"/>
    <n v="1"/>
    <n v="0"/>
    <n v="1"/>
    <n v="1"/>
    <n v="0"/>
    <n v="0"/>
    <n v="1"/>
    <n v="1"/>
    <n v="0"/>
    <n v="1"/>
    <n v="1"/>
    <n v="1"/>
    <n v="0"/>
    <n v="0"/>
    <n v="0"/>
    <n v="0"/>
    <n v="1"/>
    <n v="0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1"/>
    <n v="0"/>
    <n v="0"/>
    <n v="0"/>
    <n v="1"/>
    <n v="0"/>
    <n v="1"/>
    <n v="1"/>
    <n v="1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8"/>
    <n v="4"/>
    <n v="67"/>
    <n v="0"/>
    <n v="0"/>
    <n v="48"/>
    <n v="1"/>
    <n v="26"/>
    <x v="16"/>
    <x v="2"/>
  </r>
  <r>
    <x v="52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1"/>
    <n v="1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6"/>
    <n v="10"/>
    <n v="91"/>
    <n v="0"/>
    <n v="0"/>
    <n v="1"/>
    <n v="1"/>
    <n v="16"/>
    <x v="17"/>
    <x v="2"/>
  </r>
  <r>
    <x v="53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  <n v="1"/>
    <n v="1"/>
    <n v="0"/>
    <n v="0"/>
    <n v="0"/>
    <n v="0"/>
    <n v="0"/>
    <n v="1"/>
    <n v="0"/>
    <n v="0"/>
    <n v="1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7"/>
    <n v="12"/>
    <n v="97"/>
    <n v="0"/>
    <n v="0"/>
    <n v="22"/>
    <n v="1"/>
    <n v="20"/>
    <x v="18"/>
    <x v="2"/>
  </r>
  <r>
    <x v="54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0"/>
    <n v="0"/>
    <n v="0"/>
    <n v="1"/>
    <n v="0"/>
    <n v="0"/>
    <n v="1"/>
    <n v="0"/>
    <n v="0"/>
    <n v="0"/>
    <n v="1"/>
    <n v="1"/>
    <n v="0"/>
    <n v="1"/>
    <n v="1"/>
    <n v="0"/>
    <n v="0"/>
    <n v="0"/>
    <n v="0"/>
    <n v="0"/>
    <n v="1"/>
    <n v="0"/>
    <n v="0"/>
    <n v="1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7"/>
    <n v="9"/>
    <n v="88"/>
    <n v="0"/>
    <n v="0"/>
    <n v="36"/>
    <n v="1"/>
    <n v="20"/>
    <x v="19"/>
    <x v="2"/>
  </r>
  <r>
    <x v="55"/>
    <n v="0"/>
    <n v="1"/>
    <n v="1"/>
    <n v="1"/>
    <n v="1"/>
    <n v="1"/>
    <n v="1"/>
    <n v="1"/>
    <n v="1"/>
    <n v="1"/>
    <n v="0"/>
    <n v="0"/>
    <n v="0"/>
    <n v="1"/>
    <n v="1"/>
    <n v="0"/>
    <n v="1"/>
    <n v="1"/>
    <n v="1"/>
    <n v="0"/>
    <n v="0"/>
    <n v="0"/>
    <n v="0"/>
    <n v="0"/>
    <n v="1"/>
    <n v="0"/>
    <n v="1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  <n v="1"/>
    <n v="1"/>
    <n v="0"/>
    <n v="0"/>
    <n v="0"/>
    <n v="0"/>
    <n v="0"/>
    <n v="1"/>
    <n v="0"/>
    <n v="1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1"/>
    <n v="1"/>
    <n v="1"/>
    <n v="1"/>
    <n v="1"/>
    <n v="0"/>
    <n v="1"/>
    <n v="1"/>
    <n v="1"/>
    <n v="0"/>
    <n v="0"/>
    <n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0"/>
    <n v="0"/>
    <n v="0"/>
    <n v="0"/>
    <n v="1"/>
    <n v="5"/>
    <n v="7"/>
    <n v="80"/>
    <n v="0"/>
    <n v="0"/>
    <n v="36"/>
    <m/>
    <n v="1"/>
    <x v="20"/>
    <x v="2"/>
  </r>
  <r>
    <x v="56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0"/>
    <n v="1"/>
    <n v="0"/>
    <n v="0"/>
    <n v="1"/>
    <n v="1"/>
    <n v="1"/>
    <n v="1"/>
    <n v="1"/>
    <n v="1"/>
    <n v="1"/>
    <n v="1"/>
    <n v="1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8"/>
    <n v="8"/>
    <n v="118"/>
    <n v="0"/>
    <n v="1"/>
    <n v="2"/>
    <n v="1"/>
    <m/>
    <x v="15"/>
    <x v="2"/>
  </r>
  <r>
    <x v="57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1"/>
    <n v="1"/>
    <n v="0"/>
    <n v="1"/>
    <n v="1"/>
    <n v="1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6"/>
    <n v="10"/>
    <n v="80"/>
    <n v="0"/>
    <n v="0"/>
    <n v="48"/>
    <n v="1"/>
    <n v="26"/>
    <x v="16"/>
    <x v="2"/>
  </r>
  <r>
    <x v="58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1"/>
    <n v="1"/>
    <n v="0"/>
    <n v="0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8"/>
    <n v="10"/>
    <n v="82"/>
    <n v="0"/>
    <n v="0"/>
    <n v="48"/>
    <n v="1"/>
    <n v="26"/>
    <x v="16"/>
    <x v="2"/>
  </r>
  <r>
    <x v="59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1"/>
    <n v="0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1"/>
    <n v="1"/>
    <n v="0"/>
    <n v="0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8"/>
    <n v="3"/>
    <n v="72"/>
    <n v="0"/>
    <n v="0"/>
    <n v="48"/>
    <n v="1"/>
    <n v="26"/>
    <x v="16"/>
    <x v="2"/>
  </r>
  <r>
    <x v="6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  <n v="1"/>
    <n v="1"/>
    <n v="1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0"/>
    <n v="1"/>
    <n v="1"/>
    <n v="1"/>
    <n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7"/>
    <n v="9"/>
    <n v="88"/>
    <n v="0"/>
    <n v="0"/>
    <n v="22"/>
    <n v="1"/>
    <n v="20"/>
    <x v="18"/>
    <x v="2"/>
  </r>
  <r>
    <x v="6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  <n v="1"/>
    <n v="1"/>
    <n v="1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0"/>
    <n v="1"/>
    <n v="1"/>
    <n v="1"/>
    <n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7"/>
    <n v="9"/>
    <n v="88"/>
    <n v="0"/>
    <n v="0"/>
    <n v="38"/>
    <n v="1"/>
    <n v="20"/>
    <x v="21"/>
    <x v="2"/>
  </r>
  <r>
    <x v="62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  <n v="1"/>
    <n v="1"/>
    <n v="1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0"/>
    <n v="1"/>
    <n v="1"/>
    <n v="1"/>
    <n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7"/>
    <n v="9"/>
    <n v="88"/>
    <n v="0"/>
    <n v="0"/>
    <n v="22"/>
    <n v="1"/>
    <n v="20"/>
    <x v="18"/>
    <x v="2"/>
  </r>
  <r>
    <x v="63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0"/>
    <n v="1"/>
    <n v="1"/>
    <n v="0"/>
    <n v="1"/>
    <n v="1"/>
    <n v="1"/>
    <n v="1"/>
    <n v="0"/>
    <n v="0"/>
    <n v="0"/>
    <n v="1"/>
    <n v="0"/>
    <n v="1"/>
    <n v="1"/>
    <n v="1"/>
    <n v="1"/>
    <n v="1"/>
    <n v="1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6"/>
    <n v="126"/>
    <n v="1"/>
    <n v="1"/>
    <n v="2"/>
    <n v="1"/>
    <m/>
    <x v="15"/>
    <x v="2"/>
  </r>
  <r>
    <x v="64"/>
    <n v="0"/>
    <n v="1"/>
    <n v="1"/>
    <n v="1"/>
    <n v="1"/>
    <n v="1"/>
    <n v="1"/>
    <n v="1"/>
    <n v="1"/>
    <n v="1"/>
    <n v="0"/>
    <n v="0"/>
    <n v="0"/>
    <n v="1"/>
    <n v="1"/>
    <n v="1"/>
    <n v="1"/>
    <n v="1"/>
    <n v="0"/>
    <n v="1"/>
    <n v="0"/>
    <n v="0"/>
    <n v="0"/>
    <n v="0"/>
    <n v="1"/>
    <n v="0"/>
    <n v="1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1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  <n v="1"/>
    <n v="5"/>
    <n v="11"/>
    <n v="84"/>
    <n v="0"/>
    <n v="0"/>
    <m/>
    <m/>
    <n v="1"/>
    <x v="22"/>
    <x v="2"/>
  </r>
  <r>
    <x v="65"/>
    <n v="0"/>
    <n v="1"/>
    <n v="1"/>
    <n v="1"/>
    <n v="1"/>
    <n v="1"/>
    <n v="1"/>
    <n v="1"/>
    <n v="1"/>
    <n v="1"/>
    <n v="0"/>
    <n v="0"/>
    <n v="0"/>
    <n v="1"/>
    <n v="1"/>
    <n v="0"/>
    <n v="1"/>
    <n v="1"/>
    <n v="0"/>
    <n v="1"/>
    <n v="0"/>
    <n v="0"/>
    <n v="0"/>
    <n v="0"/>
    <n v="1"/>
    <n v="0"/>
    <n v="1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1"/>
    <n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1"/>
    <n v="0"/>
    <n v="0"/>
    <n v="0"/>
    <n v="0"/>
    <n v="1"/>
    <n v="5"/>
    <n v="5"/>
    <n v="65"/>
    <n v="0"/>
    <n v="0"/>
    <n v="36"/>
    <m/>
    <n v="1"/>
    <x v="20"/>
    <x v="2"/>
  </r>
  <r>
    <x v="66"/>
    <n v="0"/>
    <n v="1"/>
    <n v="1"/>
    <n v="1"/>
    <n v="1"/>
    <n v="1"/>
    <n v="1"/>
    <n v="1"/>
    <n v="1"/>
    <n v="1"/>
    <n v="0"/>
    <n v="0"/>
    <n v="0"/>
    <n v="1"/>
    <n v="1"/>
    <n v="0"/>
    <n v="1"/>
    <n v="1"/>
    <n v="0"/>
    <n v="1"/>
    <n v="0"/>
    <n v="0"/>
    <n v="0"/>
    <n v="0"/>
    <n v="1"/>
    <n v="0"/>
    <n v="1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1"/>
    <n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1"/>
    <n v="0"/>
    <n v="0"/>
    <n v="0"/>
    <n v="0"/>
    <n v="1"/>
    <n v="5"/>
    <n v="5"/>
    <n v="64"/>
    <n v="0"/>
    <n v="0"/>
    <n v="31"/>
    <m/>
    <n v="1"/>
    <x v="23"/>
    <x v="2"/>
  </r>
  <r>
    <x v="67"/>
    <n v="0"/>
    <n v="1"/>
    <n v="1"/>
    <n v="1"/>
    <n v="1"/>
    <n v="1"/>
    <n v="1"/>
    <n v="1"/>
    <n v="1"/>
    <n v="1"/>
    <n v="0"/>
    <n v="0"/>
    <n v="0"/>
    <n v="1"/>
    <n v="1"/>
    <n v="0"/>
    <n v="1"/>
    <n v="1"/>
    <n v="1"/>
    <n v="1"/>
    <n v="0"/>
    <n v="0"/>
    <n v="0"/>
    <n v="0"/>
    <n v="1"/>
    <n v="0"/>
    <n v="1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1"/>
    <n v="1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1"/>
    <n v="0"/>
    <n v="0"/>
    <n v="0"/>
    <n v="0"/>
    <n v="1"/>
    <n v="5"/>
    <n v="11"/>
    <n v="79"/>
    <n v="0"/>
    <n v="0"/>
    <n v="36"/>
    <m/>
    <n v="1"/>
    <x v="20"/>
    <x v="2"/>
  </r>
  <r>
    <x v="68"/>
    <n v="0"/>
    <n v="1"/>
    <n v="1"/>
    <n v="1"/>
    <n v="1"/>
    <n v="1"/>
    <n v="1"/>
    <n v="1"/>
    <n v="1"/>
    <n v="1"/>
    <n v="0"/>
    <n v="0"/>
    <n v="0"/>
    <n v="1"/>
    <n v="1"/>
    <n v="0"/>
    <n v="1"/>
    <n v="1"/>
    <n v="1"/>
    <n v="1"/>
    <n v="0"/>
    <n v="0"/>
    <n v="0"/>
    <n v="0"/>
    <n v="1"/>
    <n v="0"/>
    <n v="1"/>
    <n v="1"/>
    <n v="1"/>
    <n v="0"/>
    <n v="0"/>
    <n v="0"/>
    <n v="0"/>
    <n v="1"/>
    <n v="1"/>
    <n v="1"/>
    <n v="1"/>
    <n v="1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1"/>
    <n v="1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1"/>
    <n v="0"/>
    <n v="0"/>
    <n v="0"/>
    <n v="0"/>
    <n v="1"/>
    <n v="5"/>
    <n v="11"/>
    <n v="78"/>
    <n v="0"/>
    <n v="0"/>
    <n v="36"/>
    <m/>
    <n v="1"/>
    <x v="20"/>
    <x v="2"/>
  </r>
  <r>
    <x v="69"/>
    <n v="0"/>
    <n v="0"/>
    <n v="0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1"/>
    <n v="1"/>
    <n v="0"/>
    <n v="1"/>
    <n v="1"/>
    <n v="0"/>
    <n v="0"/>
    <n v="0"/>
    <n v="0"/>
    <n v="1"/>
    <n v="1"/>
    <n v="0"/>
    <n v="1"/>
    <n v="1"/>
    <n v="0"/>
    <n v="0"/>
    <n v="0"/>
    <n v="0"/>
    <n v="0"/>
    <n v="1"/>
    <n v="1"/>
    <n v="0"/>
    <n v="0"/>
    <n v="1"/>
    <n v="1"/>
    <n v="0"/>
    <n v="1"/>
    <n v="1"/>
    <n v="1"/>
    <n v="0"/>
    <n v="0"/>
    <n v="0"/>
    <n v="1"/>
    <n v="1"/>
    <n v="0"/>
    <n v="0"/>
    <n v="1"/>
    <n v="1"/>
    <n v="0"/>
    <n v="1"/>
    <n v="0"/>
    <n v="1"/>
    <n v="0"/>
    <n v="0"/>
    <n v="0"/>
    <n v="0"/>
    <n v="1"/>
    <n v="0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3"/>
    <n v="3"/>
    <n v="72"/>
    <n v="0"/>
    <n v="0"/>
    <n v="1"/>
    <m/>
    <n v="23"/>
    <x v="24"/>
    <x v="2"/>
  </r>
  <r>
    <x v="70"/>
    <n v="0"/>
    <n v="0"/>
    <n v="0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  <n v="1"/>
    <n v="1"/>
    <n v="1"/>
    <n v="1"/>
    <n v="1"/>
    <n v="1"/>
    <n v="0"/>
    <n v="0"/>
    <n v="1"/>
    <n v="1"/>
    <n v="1"/>
    <n v="1"/>
    <n v="1"/>
    <n v="0"/>
    <n v="0"/>
    <n v="0"/>
    <n v="0"/>
    <n v="1"/>
    <n v="1"/>
    <n v="0"/>
    <n v="1"/>
    <n v="1"/>
    <n v="0"/>
    <n v="0"/>
    <n v="0"/>
    <n v="0"/>
    <n v="0"/>
    <n v="1"/>
    <n v="1"/>
    <n v="0"/>
    <n v="0"/>
    <n v="1"/>
    <n v="1"/>
    <n v="0"/>
    <n v="1"/>
    <n v="1"/>
    <n v="1"/>
    <n v="0"/>
    <n v="0"/>
    <n v="0"/>
    <n v="1"/>
    <n v="1"/>
    <n v="0"/>
    <n v="0"/>
    <n v="1"/>
    <n v="1"/>
    <n v="0"/>
    <n v="1"/>
    <n v="0"/>
    <n v="0"/>
    <n v="0"/>
    <n v="0"/>
    <n v="0"/>
    <n v="0"/>
    <n v="1"/>
    <n v="0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3"/>
    <n v="3"/>
    <n v="72"/>
    <n v="0"/>
    <n v="0"/>
    <n v="1"/>
    <m/>
    <n v="23"/>
    <x v="24"/>
    <x v="2"/>
  </r>
  <r>
    <x v="71"/>
    <n v="0"/>
    <n v="1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0"/>
    <n v="0"/>
    <n v="0"/>
    <n v="1"/>
    <n v="1"/>
    <n v="1"/>
    <n v="1"/>
    <n v="1"/>
    <n v="0"/>
    <n v="0"/>
    <n v="0"/>
    <n v="0"/>
    <n v="0"/>
    <n v="1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1"/>
    <n v="1"/>
    <n v="0"/>
    <n v="0"/>
    <n v="0"/>
    <n v="0"/>
    <n v="0"/>
    <n v="1"/>
    <n v="0"/>
    <n v="1"/>
    <n v="0"/>
    <n v="0"/>
    <n v="0"/>
    <n v="1"/>
    <n v="1"/>
    <n v="5"/>
    <n v="2"/>
    <n v="50"/>
    <n v="0"/>
    <n v="0"/>
    <n v="36"/>
    <m/>
    <n v="1"/>
    <x v="20"/>
    <x v="2"/>
  </r>
  <r>
    <x v="72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  <n v="1"/>
    <n v="1"/>
    <n v="1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8"/>
    <n v="8"/>
    <n v="88"/>
    <n v="0"/>
    <n v="0"/>
    <n v="22"/>
    <n v="1"/>
    <n v="20"/>
    <x v="18"/>
    <x v="2"/>
  </r>
  <r>
    <x v="73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  <n v="1"/>
    <n v="1"/>
    <n v="1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7"/>
    <n v="10"/>
    <n v="93"/>
    <n v="0"/>
    <n v="0"/>
    <n v="22"/>
    <n v="1"/>
    <n v="20"/>
    <x v="18"/>
    <x v="2"/>
  </r>
  <r>
    <x v="74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1"/>
    <n v="1"/>
    <n v="1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8"/>
    <n v="114"/>
    <n v="0"/>
    <n v="1"/>
    <n v="2"/>
    <m/>
    <m/>
    <x v="25"/>
    <x v="2"/>
  </r>
  <r>
    <x v="75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1"/>
    <n v="1"/>
    <n v="1"/>
    <n v="1"/>
    <n v="0"/>
    <n v="0"/>
    <n v="0"/>
    <n v="0"/>
    <n v="0"/>
    <n v="0"/>
    <n v="1"/>
    <n v="0"/>
    <n v="0"/>
    <n v="0"/>
    <n v="1"/>
    <n v="1"/>
    <n v="0"/>
    <n v="1"/>
    <n v="1"/>
    <n v="1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7"/>
    <n v="9"/>
    <n v="88"/>
    <n v="0"/>
    <n v="0"/>
    <n v="22"/>
    <n v="1"/>
    <n v="20"/>
    <x v="18"/>
    <x v="2"/>
  </r>
  <r>
    <x v="76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1"/>
    <n v="0"/>
    <n v="1"/>
    <n v="1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6"/>
    <n v="121"/>
    <n v="0"/>
    <n v="1"/>
    <n v="2"/>
    <n v="1"/>
    <m/>
    <x v="15"/>
    <x v="2"/>
  </r>
  <r>
    <x v="77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8"/>
    <n v="6"/>
    <n v="120"/>
    <n v="0"/>
    <n v="1"/>
    <n v="2"/>
    <m/>
    <m/>
    <x v="25"/>
    <x v="2"/>
  </r>
  <r>
    <x v="78"/>
    <n v="0"/>
    <n v="0"/>
    <n v="0"/>
    <n v="0"/>
    <n v="1"/>
    <n v="0"/>
    <n v="0"/>
    <n v="0"/>
    <n v="0"/>
    <n v="0"/>
    <n v="0"/>
    <n v="0"/>
    <n v="0"/>
    <n v="1"/>
    <n v="1"/>
    <n v="0"/>
    <n v="1"/>
    <n v="1"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1"/>
    <n v="1"/>
    <n v="0"/>
    <n v="0"/>
    <n v="0"/>
    <n v="1"/>
    <n v="1"/>
    <n v="0"/>
    <n v="1"/>
    <n v="1"/>
    <n v="0"/>
    <n v="0"/>
    <n v="0"/>
    <n v="1"/>
    <n v="0"/>
    <n v="1"/>
    <n v="0"/>
    <n v="0"/>
    <n v="0"/>
    <n v="0"/>
    <n v="1"/>
    <n v="0"/>
    <n v="1"/>
    <n v="0"/>
    <n v="0"/>
    <n v="0"/>
    <n v="0"/>
    <n v="0"/>
    <n v="0"/>
    <n v="1"/>
    <n v="0"/>
    <n v="0"/>
    <n v="1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  <n v="0"/>
    <n v="1"/>
    <n v="1"/>
    <n v="1"/>
    <n v="0"/>
    <n v="1"/>
    <n v="0"/>
    <n v="1"/>
    <n v="1"/>
    <n v="1"/>
    <n v="0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4"/>
    <n v="6"/>
    <n v="67"/>
    <n v="0"/>
    <n v="0"/>
    <n v="16"/>
    <m/>
    <n v="1"/>
    <x v="26"/>
    <x v="2"/>
  </r>
  <r>
    <x v="79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0"/>
    <n v="1"/>
    <n v="0"/>
    <n v="0"/>
    <n v="0"/>
    <n v="1"/>
    <n v="1"/>
    <n v="1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6"/>
    <n v="116"/>
    <n v="0"/>
    <n v="1"/>
    <n v="2"/>
    <n v="1"/>
    <m/>
    <x v="15"/>
    <x v="2"/>
  </r>
  <r>
    <x v="8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1"/>
    <n v="111"/>
    <n v="0"/>
    <n v="1"/>
    <n v="2"/>
    <n v="1"/>
    <m/>
    <x v="15"/>
    <x v="2"/>
  </r>
  <r>
    <x v="8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0"/>
    <n v="1"/>
    <n v="0"/>
    <n v="0"/>
    <n v="1"/>
    <n v="1"/>
    <n v="1"/>
    <n v="1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3"/>
    <n v="115"/>
    <n v="0"/>
    <n v="1"/>
    <n v="2"/>
    <n v="1"/>
    <m/>
    <x v="15"/>
    <x v="2"/>
  </r>
  <r>
    <x v="82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9"/>
    <n v="130"/>
    <n v="1"/>
    <n v="1"/>
    <n v="2"/>
    <m/>
    <m/>
    <x v="25"/>
    <x v="2"/>
  </r>
  <r>
    <x v="83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2"/>
    <n v="154"/>
    <n v="1"/>
    <n v="1"/>
    <n v="2"/>
    <n v="1"/>
    <m/>
    <x v="15"/>
    <x v="2"/>
  </r>
  <r>
    <x v="84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0"/>
    <n v="1"/>
    <n v="1"/>
    <n v="1"/>
    <n v="0"/>
    <n v="1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1"/>
    <n v="133"/>
    <n v="1"/>
    <n v="1"/>
    <n v="2"/>
    <n v="1"/>
    <m/>
    <x v="15"/>
    <x v="2"/>
  </r>
  <r>
    <x v="85"/>
    <n v="1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1"/>
    <n v="1"/>
    <n v="0"/>
    <n v="0"/>
    <n v="0"/>
    <n v="1"/>
    <n v="0"/>
    <n v="0"/>
    <n v="1"/>
    <n v="1"/>
    <n v="1"/>
    <n v="1"/>
    <n v="0"/>
    <n v="1"/>
    <n v="0"/>
    <n v="1"/>
    <n v="1"/>
    <n v="0"/>
    <n v="0"/>
    <n v="1"/>
    <n v="0"/>
    <n v="0"/>
    <n v="1"/>
    <n v="1"/>
    <n v="0"/>
    <n v="1"/>
    <n v="1"/>
    <n v="1"/>
    <n v="1"/>
    <n v="1"/>
    <n v="0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5"/>
    <n v="12"/>
    <n v="97"/>
    <n v="0"/>
    <n v="0"/>
    <n v="4"/>
    <n v="1"/>
    <m/>
    <x v="27"/>
    <x v="2"/>
  </r>
  <r>
    <x v="86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1"/>
    <n v="1"/>
    <n v="0"/>
    <n v="1"/>
    <n v="1"/>
    <n v="1"/>
    <n v="1"/>
    <n v="1"/>
    <n v="1"/>
    <n v="1"/>
    <n v="1"/>
    <n v="1"/>
    <n v="1"/>
    <n v="1"/>
    <n v="9"/>
    <n v="11"/>
    <n v="107"/>
    <n v="0"/>
    <n v="0"/>
    <n v="2"/>
    <n v="1"/>
    <m/>
    <x v="15"/>
    <x v="2"/>
  </r>
  <r>
    <x v="87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1"/>
    <n v="111"/>
    <n v="0"/>
    <n v="1"/>
    <n v="2"/>
    <n v="1"/>
    <m/>
    <x v="15"/>
    <x v="2"/>
  </r>
  <r>
    <x v="88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1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4"/>
    <n v="0"/>
    <n v="39"/>
    <n v="0"/>
    <n v="0"/>
    <m/>
    <m/>
    <m/>
    <x v="0"/>
    <x v="2"/>
  </r>
  <r>
    <x v="89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1"/>
    <n v="117"/>
    <n v="0"/>
    <n v="1"/>
    <n v="2"/>
    <n v="1"/>
    <m/>
    <x v="15"/>
    <x v="2"/>
  </r>
  <r>
    <x v="9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2"/>
    <n v="144"/>
    <n v="1"/>
    <n v="1"/>
    <n v="2"/>
    <n v="1"/>
    <m/>
    <x v="15"/>
    <x v="2"/>
  </r>
  <r>
    <x v="9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9"/>
    <n v="136"/>
    <n v="1"/>
    <n v="1"/>
    <n v="2"/>
    <n v="1"/>
    <m/>
    <x v="15"/>
    <x v="2"/>
  </r>
  <r>
    <x v="92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1"/>
    <n v="125"/>
    <n v="1"/>
    <n v="1"/>
    <n v="2"/>
    <n v="1"/>
    <m/>
    <x v="15"/>
    <x v="2"/>
  </r>
  <r>
    <x v="93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9"/>
    <n v="11"/>
    <n v="137"/>
    <n v="1"/>
    <n v="1"/>
    <n v="2"/>
    <n v="1"/>
    <m/>
    <x v="15"/>
    <x v="2"/>
  </r>
  <r>
    <x v="94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8"/>
    <n v="11"/>
    <n v="110"/>
    <n v="0"/>
    <n v="1"/>
    <n v="2"/>
    <n v="1"/>
    <m/>
    <x v="15"/>
    <x v="2"/>
  </r>
  <r>
    <x v="95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1"/>
    <n v="96"/>
    <n v="0"/>
    <n v="0"/>
    <n v="2"/>
    <n v="1"/>
    <m/>
    <x v="15"/>
    <x v="2"/>
  </r>
  <r>
    <x v="96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1"/>
    <n v="96"/>
    <n v="0"/>
    <n v="0"/>
    <n v="2"/>
    <n v="1"/>
    <m/>
    <x v="15"/>
    <x v="2"/>
  </r>
  <r>
    <x v="97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0"/>
    <n v="0"/>
    <n v="0"/>
    <n v="1"/>
    <n v="1"/>
    <n v="1"/>
    <n v="1"/>
    <n v="1"/>
    <n v="1"/>
    <n v="0"/>
    <n v="1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1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0"/>
    <n v="0"/>
    <n v="0"/>
    <n v="0"/>
    <n v="0"/>
    <n v="1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3"/>
    <n v="57"/>
    <n v="0"/>
    <n v="0"/>
    <n v="2"/>
    <m/>
    <m/>
    <x v="25"/>
    <x v="3"/>
  </r>
  <r>
    <x v="98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0"/>
    <n v="0"/>
    <n v="0"/>
    <n v="0"/>
    <n v="0"/>
    <n v="1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1"/>
    <n v="1"/>
    <n v="0"/>
    <n v="0"/>
    <n v="0"/>
    <n v="1"/>
    <n v="1"/>
    <n v="5"/>
    <n v="6"/>
    <n v="61"/>
    <n v="0"/>
    <n v="0"/>
    <n v="2"/>
    <m/>
    <m/>
    <x v="25"/>
    <x v="3"/>
  </r>
  <r>
    <x v="99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"/>
    <n v="11"/>
    <n v="130"/>
    <n v="1"/>
    <n v="1"/>
    <n v="2"/>
    <n v="1"/>
    <m/>
    <x v="15"/>
    <x v="3"/>
  </r>
  <r>
    <x v="10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1"/>
    <n v="1"/>
    <n v="0"/>
    <n v="1"/>
    <n v="1"/>
    <n v="0"/>
    <n v="1"/>
    <n v="1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8"/>
    <n v="3"/>
    <n v="114"/>
    <n v="0"/>
    <n v="1"/>
    <n v="2"/>
    <n v="1"/>
    <m/>
    <x v="15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F33" firstHeaderRow="1" firstDataRow="2" firstDataCol="1"/>
  <pivotFields count="165">
    <pivotField dataField="1" showAll="0">
      <items count="102">
        <item x="94"/>
        <item x="83"/>
        <item x="15"/>
        <item x="65"/>
        <item x="87"/>
        <item x="86"/>
        <item x="23"/>
        <item x="24"/>
        <item x="21"/>
        <item x="66"/>
        <item x="44"/>
        <item x="43"/>
        <item x="22"/>
        <item x="33"/>
        <item x="85"/>
        <item x="42"/>
        <item x="46"/>
        <item x="64"/>
        <item x="62"/>
        <item x="60"/>
        <item x="61"/>
        <item x="54"/>
        <item x="32"/>
        <item x="38"/>
        <item x="29"/>
        <item x="45"/>
        <item x="34"/>
        <item x="40"/>
        <item x="99"/>
        <item x="98"/>
        <item x="97"/>
        <item x="100"/>
        <item x="25"/>
        <item x="92"/>
        <item x="28"/>
        <item x="70"/>
        <item x="11"/>
        <item x="12"/>
        <item x="36"/>
        <item x="37"/>
        <item x="74"/>
        <item x="95"/>
        <item x="26"/>
        <item x="75"/>
        <item x="27"/>
        <item x="50"/>
        <item x="18"/>
        <item x="55"/>
        <item x="39"/>
        <item x="31"/>
        <item x="68"/>
        <item x="67"/>
        <item x="48"/>
        <item x="7"/>
        <item x="76"/>
        <item x="53"/>
        <item x="79"/>
        <item x="59"/>
        <item x="71"/>
        <item x="80"/>
        <item x="89"/>
        <item x="9"/>
        <item x="58"/>
        <item x="96"/>
        <item x="73"/>
        <item x="78"/>
        <item x="81"/>
        <item x="57"/>
        <item x="93"/>
        <item x="35"/>
        <item x="77"/>
        <item x="20"/>
        <item x="47"/>
        <item x="16"/>
        <item x="13"/>
        <item x="14"/>
        <item x="2"/>
        <item x="1"/>
        <item x="91"/>
        <item x="4"/>
        <item x="19"/>
        <item x="8"/>
        <item x="3"/>
        <item x="84"/>
        <item x="88"/>
        <item x="90"/>
        <item x="82"/>
        <item x="5"/>
        <item x="69"/>
        <item x="17"/>
        <item x="63"/>
        <item x="10"/>
        <item x="30"/>
        <item x="49"/>
        <item x="6"/>
        <item x="41"/>
        <item x="72"/>
        <item x="52"/>
        <item x="51"/>
        <item x="5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9">
        <item x="22"/>
        <item x="4"/>
        <item x="2"/>
        <item x="14"/>
        <item x="13"/>
        <item x="24"/>
        <item x="3"/>
        <item x="17"/>
        <item x="1"/>
        <item x="11"/>
        <item x="5"/>
        <item x="12"/>
        <item x="26"/>
        <item x="25"/>
        <item x="10"/>
        <item x="15"/>
        <item x="18"/>
        <item x="6"/>
        <item x="23"/>
        <item x="20"/>
        <item x="19"/>
        <item x="21"/>
        <item x="7"/>
        <item x="9"/>
        <item x="27"/>
        <item x="16"/>
        <item x="8"/>
        <item x="0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</pivotFields>
  <rowFields count="1">
    <field x="16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6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rain" fld="0" subtotal="count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163" count="0"/>
        </references>
      </pivotArea>
    </format>
    <format dxfId="0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8" sqref="E8"/>
    </sheetView>
  </sheetViews>
  <sheetFormatPr baseColWidth="10" defaultRowHeight="15" x14ac:dyDescent="0"/>
  <sheetData>
    <row r="1" spans="1:8">
      <c r="A1" s="28" t="s">
        <v>428</v>
      </c>
      <c r="B1" s="28" t="s">
        <v>438</v>
      </c>
    </row>
    <row r="3" spans="1:8">
      <c r="B3" s="34" t="s">
        <v>439</v>
      </c>
      <c r="C3" s="34"/>
      <c r="D3" s="34"/>
      <c r="E3" s="34"/>
      <c r="F3" s="34"/>
      <c r="G3" s="34"/>
      <c r="H3" s="34"/>
    </row>
    <row r="4" spans="1:8">
      <c r="B4" s="34"/>
      <c r="C4" s="34"/>
      <c r="D4" s="34"/>
      <c r="E4" s="34"/>
      <c r="F4" s="34"/>
      <c r="G4" s="34"/>
      <c r="H4" s="34"/>
    </row>
    <row r="5" spans="1:8" ht="28" customHeight="1">
      <c r="B5" s="45" t="s">
        <v>429</v>
      </c>
      <c r="C5" s="46" t="s">
        <v>431</v>
      </c>
      <c r="D5" s="34"/>
      <c r="E5" s="34"/>
      <c r="F5" s="34"/>
      <c r="G5" s="34"/>
      <c r="H5" s="34"/>
    </row>
    <row r="6" spans="1:8" ht="28" customHeight="1">
      <c r="B6" s="45" t="s">
        <v>430</v>
      </c>
      <c r="C6" s="44" t="s">
        <v>444</v>
      </c>
      <c r="D6" s="37"/>
      <c r="E6" s="37"/>
      <c r="F6" s="37"/>
      <c r="G6" s="37"/>
      <c r="H6" s="34"/>
    </row>
    <row r="7" spans="1:8">
      <c r="B7" s="34"/>
      <c r="C7" s="34"/>
      <c r="D7" s="34"/>
      <c r="E7" s="34"/>
      <c r="F7" s="34"/>
      <c r="G7" s="34"/>
      <c r="H7" s="34"/>
    </row>
    <row r="8" spans="1:8">
      <c r="B8" s="24"/>
      <c r="C8" s="34" t="s">
        <v>432</v>
      </c>
      <c r="D8" s="34"/>
      <c r="E8" s="34"/>
      <c r="F8" s="34"/>
      <c r="G8" s="34"/>
      <c r="H8" s="34"/>
    </row>
    <row r="9" spans="1:8">
      <c r="B9" s="25"/>
      <c r="C9" s="34" t="s">
        <v>433</v>
      </c>
      <c r="D9" s="34"/>
      <c r="E9" s="34"/>
      <c r="F9" s="34"/>
      <c r="G9" s="34"/>
      <c r="H9" s="34"/>
    </row>
    <row r="10" spans="1:8">
      <c r="B10" s="26"/>
      <c r="C10" s="34" t="s">
        <v>434</v>
      </c>
      <c r="D10" s="34"/>
      <c r="E10" s="34"/>
      <c r="F10" s="34"/>
      <c r="G10" s="34"/>
      <c r="H10" s="34"/>
    </row>
    <row r="11" spans="1:8">
      <c r="B11" s="27"/>
      <c r="C11" s="34" t="s">
        <v>435</v>
      </c>
      <c r="D11" s="34"/>
      <c r="E11" s="34"/>
      <c r="F11" s="34"/>
      <c r="G11" s="34"/>
      <c r="H11" s="34"/>
    </row>
    <row r="12" spans="1:8">
      <c r="B12" s="35"/>
      <c r="C12" s="34" t="s">
        <v>437</v>
      </c>
      <c r="D12" s="34"/>
      <c r="E12" s="34"/>
      <c r="F12" s="34"/>
      <c r="G12" s="34"/>
      <c r="H12" s="34"/>
    </row>
    <row r="13" spans="1:8">
      <c r="B13" s="36"/>
      <c r="C13" s="34" t="s">
        <v>436</v>
      </c>
      <c r="D13" s="34"/>
      <c r="E13" s="34"/>
      <c r="F13" s="34"/>
      <c r="G13" s="34"/>
      <c r="H13" s="34"/>
    </row>
    <row r="14" spans="1:8">
      <c r="B14" s="34"/>
      <c r="C14" s="34"/>
      <c r="D14" s="34"/>
      <c r="E14" s="34"/>
      <c r="F14" s="34"/>
      <c r="G14" s="34"/>
      <c r="H14" s="34"/>
    </row>
    <row r="15" spans="1:8">
      <c r="B15" s="34"/>
      <c r="C15" s="34"/>
      <c r="D15" s="34"/>
      <c r="E15" s="34"/>
      <c r="F15" s="34"/>
      <c r="G15" s="34"/>
      <c r="H15" s="34"/>
    </row>
    <row r="16" spans="1:8">
      <c r="B16" s="34"/>
      <c r="C16" s="34"/>
      <c r="D16" s="34"/>
      <c r="E16" s="34"/>
      <c r="F16" s="34"/>
      <c r="G16" s="34"/>
      <c r="H16" s="34"/>
    </row>
    <row r="17" spans="2:8" ht="45" customHeight="1">
      <c r="B17" s="43" t="s">
        <v>440</v>
      </c>
      <c r="C17" s="43"/>
      <c r="D17" s="43"/>
      <c r="E17" s="43"/>
      <c r="F17" s="43"/>
      <c r="G17" s="43"/>
      <c r="H17" s="42"/>
    </row>
  </sheetData>
  <mergeCells count="2">
    <mergeCell ref="B17:G17"/>
    <mergeCell ref="C6:G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M110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50" sqref="A50:A99"/>
    </sheetView>
  </sheetViews>
  <sheetFormatPr baseColWidth="10" defaultColWidth="11" defaultRowHeight="15" x14ac:dyDescent="0"/>
  <cols>
    <col min="1" max="1" width="3.5" bestFit="1" customWidth="1"/>
    <col min="2" max="2" width="24" bestFit="1" customWidth="1"/>
    <col min="3" max="158" width="3.5" bestFit="1" customWidth="1"/>
    <col min="159" max="159" width="4.1640625" bestFit="1" customWidth="1"/>
    <col min="160" max="160" width="4.1640625" customWidth="1"/>
    <col min="161" max="162" width="3.5" bestFit="1" customWidth="1"/>
    <col min="163" max="163" width="4.83203125" bestFit="1" customWidth="1"/>
    <col min="164" max="165" width="3.5" bestFit="1" customWidth="1"/>
    <col min="166" max="166" width="10.5" bestFit="1" customWidth="1"/>
    <col min="167" max="167" width="3.5" bestFit="1" customWidth="1"/>
    <col min="168" max="168" width="8.5" bestFit="1" customWidth="1"/>
  </cols>
  <sheetData>
    <row r="1" spans="1:168" s="6" customFormat="1" ht="35" customHeight="1">
      <c r="C1" s="6" t="s">
        <v>276</v>
      </c>
      <c r="D1" s="6" t="s">
        <v>277</v>
      </c>
      <c r="E1" s="6" t="s">
        <v>278</v>
      </c>
      <c r="F1" s="6" t="s">
        <v>279</v>
      </c>
      <c r="G1" s="6" t="s">
        <v>280</v>
      </c>
      <c r="H1" s="6" t="s">
        <v>281</v>
      </c>
      <c r="I1" s="6" t="s">
        <v>282</v>
      </c>
      <c r="J1" s="6" t="s">
        <v>283</v>
      </c>
      <c r="K1" s="6" t="s">
        <v>284</v>
      </c>
      <c r="L1" s="6" t="s">
        <v>283</v>
      </c>
      <c r="M1" s="6" t="s">
        <v>285</v>
      </c>
      <c r="N1" s="6" t="s">
        <v>283</v>
      </c>
      <c r="O1" s="6" t="s">
        <v>286</v>
      </c>
      <c r="P1" s="6" t="s">
        <v>283</v>
      </c>
      <c r="Q1" s="6" t="s">
        <v>287</v>
      </c>
      <c r="R1" s="6" t="s">
        <v>288</v>
      </c>
      <c r="S1" s="6" t="s">
        <v>289</v>
      </c>
      <c r="T1" s="6" t="s">
        <v>290</v>
      </c>
      <c r="U1" s="6" t="s">
        <v>283</v>
      </c>
      <c r="V1" s="6" t="s">
        <v>291</v>
      </c>
      <c r="W1" s="6" t="s">
        <v>292</v>
      </c>
      <c r="X1" s="6" t="s">
        <v>293</v>
      </c>
      <c r="Y1" s="6" t="s">
        <v>294</v>
      </c>
      <c r="Z1" s="6" t="s">
        <v>295</v>
      </c>
      <c r="AA1" s="6" t="s">
        <v>296</v>
      </c>
      <c r="AB1" s="6" t="s">
        <v>297</v>
      </c>
      <c r="AC1" s="6" t="s">
        <v>298</v>
      </c>
      <c r="AD1" s="6" t="s">
        <v>283</v>
      </c>
      <c r="AE1" s="6" t="s">
        <v>299</v>
      </c>
      <c r="AF1" s="6" t="s">
        <v>300</v>
      </c>
      <c r="AG1" s="6" t="s">
        <v>301</v>
      </c>
      <c r="AH1" s="6" t="s">
        <v>302</v>
      </c>
      <c r="AI1" s="6" t="s">
        <v>303</v>
      </c>
      <c r="AJ1" s="6" t="s">
        <v>304</v>
      </c>
      <c r="AK1" s="6" t="s">
        <v>305</v>
      </c>
      <c r="AL1" s="6" t="s">
        <v>306</v>
      </c>
      <c r="AM1" s="6" t="s">
        <v>307</v>
      </c>
      <c r="AN1" s="6" t="s">
        <v>308</v>
      </c>
      <c r="AO1" s="6" t="s">
        <v>309</v>
      </c>
      <c r="AP1" s="6" t="s">
        <v>310</v>
      </c>
      <c r="AQ1" s="6" t="s">
        <v>311</v>
      </c>
      <c r="AR1" s="6" t="s">
        <v>312</v>
      </c>
      <c r="AS1" s="6" t="s">
        <v>313</v>
      </c>
      <c r="AT1" s="6" t="s">
        <v>314</v>
      </c>
      <c r="AU1" s="6" t="s">
        <v>315</v>
      </c>
      <c r="AV1" s="6" t="s">
        <v>145</v>
      </c>
      <c r="AW1" s="6" t="s">
        <v>147</v>
      </c>
      <c r="AX1" s="6" t="s">
        <v>316</v>
      </c>
      <c r="AY1" s="6" t="s">
        <v>317</v>
      </c>
      <c r="AZ1" s="6" t="s">
        <v>318</v>
      </c>
      <c r="BA1" s="6" t="s">
        <v>152</v>
      </c>
      <c r="BB1" s="6" t="s">
        <v>315</v>
      </c>
      <c r="BC1" s="6" t="s">
        <v>283</v>
      </c>
      <c r="BD1" s="6" t="s">
        <v>319</v>
      </c>
      <c r="BE1" s="6" t="s">
        <v>320</v>
      </c>
      <c r="BF1" s="6" t="s">
        <v>321</v>
      </c>
      <c r="BG1" s="6" t="s">
        <v>322</v>
      </c>
      <c r="BH1" s="6" t="s">
        <v>323</v>
      </c>
      <c r="BI1" s="6" t="s">
        <v>324</v>
      </c>
      <c r="BJ1" s="6" t="s">
        <v>325</v>
      </c>
      <c r="BK1" s="6" t="s">
        <v>326</v>
      </c>
      <c r="BL1" s="6" t="s">
        <v>327</v>
      </c>
      <c r="BM1" s="6" t="s">
        <v>328</v>
      </c>
      <c r="BN1" s="6" t="s">
        <v>329</v>
      </c>
      <c r="BO1" s="6" t="s">
        <v>330</v>
      </c>
      <c r="BP1" s="6" t="s">
        <v>331</v>
      </c>
      <c r="BQ1" s="6" t="s">
        <v>332</v>
      </c>
      <c r="BR1" s="6" t="s">
        <v>333</v>
      </c>
      <c r="BS1" s="6" t="s">
        <v>334</v>
      </c>
      <c r="BT1" s="6" t="s">
        <v>335</v>
      </c>
      <c r="BU1" s="6" t="s">
        <v>336</v>
      </c>
      <c r="BV1" s="6" t="s">
        <v>337</v>
      </c>
      <c r="BW1" s="6" t="s">
        <v>283</v>
      </c>
      <c r="BX1" s="6" t="s">
        <v>338</v>
      </c>
      <c r="BY1" s="6" t="s">
        <v>339</v>
      </c>
      <c r="BZ1" s="6" t="s">
        <v>340</v>
      </c>
      <c r="CA1" s="6" t="s">
        <v>341</v>
      </c>
      <c r="CB1" s="6" t="s">
        <v>342</v>
      </c>
      <c r="CC1" s="6" t="s">
        <v>181</v>
      </c>
      <c r="CD1" s="6" t="s">
        <v>183</v>
      </c>
      <c r="CE1" s="6" t="s">
        <v>185</v>
      </c>
      <c r="CF1" s="6" t="s">
        <v>187</v>
      </c>
      <c r="CG1" s="6" t="s">
        <v>343</v>
      </c>
      <c r="CH1" s="6" t="s">
        <v>344</v>
      </c>
      <c r="CI1" s="6" t="s">
        <v>345</v>
      </c>
      <c r="CJ1" s="6" t="s">
        <v>315</v>
      </c>
      <c r="CK1" s="6" t="s">
        <v>315</v>
      </c>
      <c r="CL1" s="6" t="s">
        <v>346</v>
      </c>
      <c r="CM1" s="6" t="s">
        <v>283</v>
      </c>
      <c r="CN1" s="6" t="s">
        <v>347</v>
      </c>
      <c r="CO1" s="6" t="s">
        <v>348</v>
      </c>
      <c r="CP1" s="6" t="s">
        <v>348</v>
      </c>
      <c r="CQ1" s="6" t="s">
        <v>348</v>
      </c>
      <c r="CR1" s="6" t="s">
        <v>349</v>
      </c>
      <c r="CS1" s="6" t="s">
        <v>350</v>
      </c>
      <c r="CT1" s="6" t="s">
        <v>351</v>
      </c>
      <c r="CU1" s="6" t="s">
        <v>283</v>
      </c>
      <c r="CV1" s="6" t="s">
        <v>352</v>
      </c>
      <c r="CW1" s="6" t="s">
        <v>315</v>
      </c>
      <c r="CX1" s="6" t="s">
        <v>346</v>
      </c>
      <c r="CY1" s="6" t="s">
        <v>316</v>
      </c>
      <c r="CZ1" s="6" t="s">
        <v>353</v>
      </c>
      <c r="DA1" s="6" t="s">
        <v>354</v>
      </c>
      <c r="DB1" s="6" t="s">
        <v>210</v>
      </c>
      <c r="DC1" s="6" t="s">
        <v>355</v>
      </c>
      <c r="DD1" s="6" t="s">
        <v>356</v>
      </c>
      <c r="DE1" s="6" t="s">
        <v>357</v>
      </c>
      <c r="DF1" s="6" t="s">
        <v>283</v>
      </c>
      <c r="DG1" s="6" t="s">
        <v>358</v>
      </c>
      <c r="DH1" s="6" t="s">
        <v>359</v>
      </c>
      <c r="DI1" s="6" t="s">
        <v>360</v>
      </c>
      <c r="DJ1" s="6" t="s">
        <v>361</v>
      </c>
      <c r="DK1" s="6" t="s">
        <v>315</v>
      </c>
      <c r="DL1" s="6" t="s">
        <v>362</v>
      </c>
      <c r="DM1" s="6" t="s">
        <v>283</v>
      </c>
      <c r="DN1" s="6" t="s">
        <v>318</v>
      </c>
      <c r="DO1" s="6" t="s">
        <v>315</v>
      </c>
      <c r="DP1" s="6" t="s">
        <v>225</v>
      </c>
      <c r="DQ1" s="6" t="s">
        <v>363</v>
      </c>
      <c r="DR1" s="6" t="s">
        <v>364</v>
      </c>
      <c r="DS1" s="6" t="s">
        <v>315</v>
      </c>
      <c r="DT1" s="6" t="s">
        <v>318</v>
      </c>
      <c r="DU1" s="6" t="s">
        <v>365</v>
      </c>
      <c r="DV1" s="6" t="s">
        <v>366</v>
      </c>
      <c r="DW1" s="6" t="s">
        <v>367</v>
      </c>
      <c r="DX1" s="6" t="s">
        <v>315</v>
      </c>
      <c r="DY1" s="6" t="s">
        <v>235</v>
      </c>
      <c r="DZ1" s="6" t="s">
        <v>346</v>
      </c>
      <c r="EA1" s="6" t="s">
        <v>315</v>
      </c>
      <c r="EB1" s="6" t="s">
        <v>368</v>
      </c>
      <c r="EC1" s="6" t="s">
        <v>291</v>
      </c>
      <c r="ED1" s="6" t="s">
        <v>283</v>
      </c>
      <c r="EE1" s="6" t="s">
        <v>283</v>
      </c>
      <c r="EF1" s="6" t="s">
        <v>283</v>
      </c>
      <c r="EG1" s="6" t="s">
        <v>283</v>
      </c>
      <c r="EH1" s="6" t="s">
        <v>338</v>
      </c>
      <c r="EI1" s="6" t="s">
        <v>339</v>
      </c>
      <c r="EJ1" s="6" t="s">
        <v>283</v>
      </c>
      <c r="EK1" s="6" t="s">
        <v>283</v>
      </c>
      <c r="EL1" s="6" t="s">
        <v>369</v>
      </c>
      <c r="EM1" s="6" t="s">
        <v>369</v>
      </c>
      <c r="EN1" s="6" t="s">
        <v>283</v>
      </c>
      <c r="EO1" s="6" t="s">
        <v>369</v>
      </c>
      <c r="EP1" s="6" t="s">
        <v>369</v>
      </c>
      <c r="EQ1" s="6" t="s">
        <v>283</v>
      </c>
      <c r="ER1" s="6" t="s">
        <v>283</v>
      </c>
      <c r="ES1" s="6" t="s">
        <v>370</v>
      </c>
      <c r="ET1" s="6" t="s">
        <v>370</v>
      </c>
      <c r="EU1" s="6" t="s">
        <v>370</v>
      </c>
      <c r="EV1" s="6" t="s">
        <v>283</v>
      </c>
      <c r="EW1" s="6" t="s">
        <v>283</v>
      </c>
      <c r="EX1" s="6" t="s">
        <v>261</v>
      </c>
      <c r="EY1" s="6" t="s">
        <v>260</v>
      </c>
      <c r="EZ1" s="6" t="s">
        <v>262</v>
      </c>
      <c r="FA1" s="10"/>
      <c r="FG1" s="39" t="s">
        <v>371</v>
      </c>
      <c r="FH1" s="39"/>
      <c r="FI1" s="39"/>
    </row>
    <row r="2" spans="1:168" s="6" customFormat="1" ht="111">
      <c r="B2" s="23" t="s">
        <v>405</v>
      </c>
      <c r="C2" s="7" t="s">
        <v>99</v>
      </c>
      <c r="D2" s="6" t="s">
        <v>100</v>
      </c>
      <c r="E2" s="6" t="s">
        <v>101</v>
      </c>
      <c r="F2" s="6" t="s">
        <v>102</v>
      </c>
      <c r="G2" s="7" t="s">
        <v>103</v>
      </c>
      <c r="H2" s="7" t="s">
        <v>104</v>
      </c>
      <c r="I2" s="6" t="s">
        <v>105</v>
      </c>
      <c r="J2" s="6" t="s">
        <v>106</v>
      </c>
      <c r="K2" s="6" t="s">
        <v>107</v>
      </c>
      <c r="L2" s="6" t="s">
        <v>108</v>
      </c>
      <c r="M2" s="6" t="s">
        <v>109</v>
      </c>
      <c r="N2" s="6" t="s">
        <v>110</v>
      </c>
      <c r="O2" s="6" t="s">
        <v>111</v>
      </c>
      <c r="P2" s="6" t="s">
        <v>112</v>
      </c>
      <c r="Q2" s="6" t="s">
        <v>113</v>
      </c>
      <c r="R2" s="6" t="s">
        <v>114</v>
      </c>
      <c r="S2" s="6" t="s">
        <v>115</v>
      </c>
      <c r="T2" s="6" t="s">
        <v>116</v>
      </c>
      <c r="U2" s="6" t="s">
        <v>117</v>
      </c>
      <c r="V2" s="6" t="s">
        <v>118</v>
      </c>
      <c r="W2" s="6" t="s">
        <v>119</v>
      </c>
      <c r="X2" s="6" t="s">
        <v>120</v>
      </c>
      <c r="Y2" s="6" t="s">
        <v>121</v>
      </c>
      <c r="Z2" s="6" t="s">
        <v>122</v>
      </c>
      <c r="AA2" s="6" t="s">
        <v>123</v>
      </c>
      <c r="AB2" s="6" t="s">
        <v>124</v>
      </c>
      <c r="AC2" s="6" t="s">
        <v>125</v>
      </c>
      <c r="AD2" s="6" t="s">
        <v>126</v>
      </c>
      <c r="AE2" s="6" t="s">
        <v>127</v>
      </c>
      <c r="AF2" s="6" t="s">
        <v>128</v>
      </c>
      <c r="AG2" s="6" t="s">
        <v>129</v>
      </c>
      <c r="AH2" s="6" t="s">
        <v>130</v>
      </c>
      <c r="AI2" s="6" t="s">
        <v>131</v>
      </c>
      <c r="AJ2" s="6" t="s">
        <v>132</v>
      </c>
      <c r="AK2" s="6" t="s">
        <v>133</v>
      </c>
      <c r="AL2" s="6" t="s">
        <v>134</v>
      </c>
      <c r="AM2" s="6" t="s">
        <v>135</v>
      </c>
      <c r="AN2" s="6" t="s">
        <v>136</v>
      </c>
      <c r="AO2" s="6" t="s">
        <v>137</v>
      </c>
      <c r="AP2" s="6" t="s">
        <v>138</v>
      </c>
      <c r="AQ2" s="6" t="s">
        <v>139</v>
      </c>
      <c r="AR2" s="6" t="s">
        <v>140</v>
      </c>
      <c r="AS2" s="6" t="s">
        <v>141</v>
      </c>
      <c r="AT2" s="6" t="s">
        <v>142</v>
      </c>
      <c r="AU2" s="6" t="s">
        <v>143</v>
      </c>
      <c r="AV2" s="6" t="s">
        <v>144</v>
      </c>
      <c r="AW2" s="6" t="s">
        <v>146</v>
      </c>
      <c r="AX2" s="6" t="s">
        <v>148</v>
      </c>
      <c r="AY2" s="12" t="s">
        <v>149</v>
      </c>
      <c r="AZ2" s="6" t="s">
        <v>150</v>
      </c>
      <c r="BA2" s="6" t="s">
        <v>151</v>
      </c>
      <c r="BB2" s="6" t="s">
        <v>153</v>
      </c>
      <c r="BC2" s="6" t="s">
        <v>154</v>
      </c>
      <c r="BD2" s="6" t="s">
        <v>155</v>
      </c>
      <c r="BE2" s="6" t="s">
        <v>156</v>
      </c>
      <c r="BF2" s="6" t="s">
        <v>157</v>
      </c>
      <c r="BG2" s="6" t="s">
        <v>158</v>
      </c>
      <c r="BH2" s="6" t="s">
        <v>159</v>
      </c>
      <c r="BI2" s="6" t="s">
        <v>160</v>
      </c>
      <c r="BJ2" s="6" t="s">
        <v>161</v>
      </c>
      <c r="BK2" s="6" t="s">
        <v>162</v>
      </c>
      <c r="BL2" s="6" t="s">
        <v>163</v>
      </c>
      <c r="BM2" s="6" t="s">
        <v>164</v>
      </c>
      <c r="BN2" s="6" t="s">
        <v>165</v>
      </c>
      <c r="BO2" s="6" t="s">
        <v>166</v>
      </c>
      <c r="BP2" s="6" t="s">
        <v>167</v>
      </c>
      <c r="BQ2" s="6" t="s">
        <v>168</v>
      </c>
      <c r="BR2" s="6" t="s">
        <v>169</v>
      </c>
      <c r="BS2" s="6" t="s">
        <v>170</v>
      </c>
      <c r="BT2" s="6" t="s">
        <v>171</v>
      </c>
      <c r="BU2" s="6" t="s">
        <v>172</v>
      </c>
      <c r="BV2" s="6" t="s">
        <v>173</v>
      </c>
      <c r="BW2" s="6" t="s">
        <v>174</v>
      </c>
      <c r="BX2" s="6" t="s">
        <v>175</v>
      </c>
      <c r="BY2" s="6" t="s">
        <v>176</v>
      </c>
      <c r="BZ2" s="6" t="s">
        <v>177</v>
      </c>
      <c r="CA2" s="6" t="s">
        <v>178</v>
      </c>
      <c r="CB2" s="6" t="s">
        <v>179</v>
      </c>
      <c r="CC2" s="6" t="s">
        <v>180</v>
      </c>
      <c r="CD2" s="7" t="s">
        <v>182</v>
      </c>
      <c r="CE2" s="7" t="s">
        <v>184</v>
      </c>
      <c r="CF2" s="7" t="s">
        <v>186</v>
      </c>
      <c r="CG2" s="6" t="s">
        <v>188</v>
      </c>
      <c r="CH2" s="6" t="s">
        <v>189</v>
      </c>
      <c r="CI2" s="6" t="s">
        <v>190</v>
      </c>
      <c r="CJ2" s="6" t="s">
        <v>191</v>
      </c>
      <c r="CK2" s="6" t="s">
        <v>192</v>
      </c>
      <c r="CL2" s="6" t="s">
        <v>193</v>
      </c>
      <c r="CM2" s="6" t="s">
        <v>194</v>
      </c>
      <c r="CN2" s="6" t="s">
        <v>195</v>
      </c>
      <c r="CO2" s="6" t="s">
        <v>196</v>
      </c>
      <c r="CP2" s="6" t="s">
        <v>197</v>
      </c>
      <c r="CQ2" s="6" t="s">
        <v>198</v>
      </c>
      <c r="CR2" s="6" t="s">
        <v>199</v>
      </c>
      <c r="CS2" s="6" t="s">
        <v>200</v>
      </c>
      <c r="CT2" s="6" t="s">
        <v>201</v>
      </c>
      <c r="CU2" s="6" t="s">
        <v>202</v>
      </c>
      <c r="CV2" s="6" t="s">
        <v>203</v>
      </c>
      <c r="CW2" s="6" t="s">
        <v>204</v>
      </c>
      <c r="CX2" s="6" t="s">
        <v>205</v>
      </c>
      <c r="CY2" s="6" t="s">
        <v>206</v>
      </c>
      <c r="CZ2" s="6" t="s">
        <v>207</v>
      </c>
      <c r="DA2" s="12" t="s">
        <v>208</v>
      </c>
      <c r="DB2" s="12" t="s">
        <v>209</v>
      </c>
      <c r="DC2" s="6" t="s">
        <v>211</v>
      </c>
      <c r="DD2" s="12" t="s">
        <v>212</v>
      </c>
      <c r="DE2" s="6" t="s">
        <v>213</v>
      </c>
      <c r="DF2" s="6" t="s">
        <v>214</v>
      </c>
      <c r="DG2" s="6" t="s">
        <v>215</v>
      </c>
      <c r="DH2" s="12" t="s">
        <v>216</v>
      </c>
      <c r="DI2" s="12" t="s">
        <v>217</v>
      </c>
      <c r="DJ2" s="12" t="s">
        <v>218</v>
      </c>
      <c r="DK2" s="6" t="s">
        <v>219</v>
      </c>
      <c r="DL2" s="12" t="s">
        <v>220</v>
      </c>
      <c r="DM2" s="6" t="s">
        <v>221</v>
      </c>
      <c r="DN2" s="6" t="s">
        <v>222</v>
      </c>
      <c r="DO2" s="6" t="s">
        <v>223</v>
      </c>
      <c r="DP2" s="6" t="s">
        <v>224</v>
      </c>
      <c r="DQ2" s="12" t="s">
        <v>226</v>
      </c>
      <c r="DR2" s="12" t="s">
        <v>227</v>
      </c>
      <c r="DS2" s="6" t="s">
        <v>228</v>
      </c>
      <c r="DT2" s="6" t="s">
        <v>229</v>
      </c>
      <c r="DU2" s="12" t="s">
        <v>230</v>
      </c>
      <c r="DV2" s="12" t="s">
        <v>231</v>
      </c>
      <c r="DW2" s="6" t="s">
        <v>232</v>
      </c>
      <c r="DX2" s="6" t="s">
        <v>233</v>
      </c>
      <c r="DY2" s="6" t="s">
        <v>234</v>
      </c>
      <c r="DZ2" s="6" t="s">
        <v>236</v>
      </c>
      <c r="EA2" s="6" t="s">
        <v>237</v>
      </c>
      <c r="EB2" s="6" t="s">
        <v>238</v>
      </c>
      <c r="EC2" s="6" t="s">
        <v>239</v>
      </c>
      <c r="ED2" s="6" t="s">
        <v>240</v>
      </c>
      <c r="EE2" s="6" t="s">
        <v>241</v>
      </c>
      <c r="EF2" s="6" t="s">
        <v>242</v>
      </c>
      <c r="EG2" s="7" t="s">
        <v>243</v>
      </c>
      <c r="EH2" s="6" t="s">
        <v>244</v>
      </c>
      <c r="EI2" s="6" t="s">
        <v>245</v>
      </c>
      <c r="EJ2" s="6" t="s">
        <v>246</v>
      </c>
      <c r="EK2" s="6" t="s">
        <v>247</v>
      </c>
      <c r="EL2" s="6" t="s">
        <v>248</v>
      </c>
      <c r="EM2" s="6" t="s">
        <v>249</v>
      </c>
      <c r="EN2" s="6" t="s">
        <v>250</v>
      </c>
      <c r="EO2" s="6" t="s">
        <v>251</v>
      </c>
      <c r="EP2" s="6" t="s">
        <v>252</v>
      </c>
      <c r="EQ2" s="6" t="s">
        <v>253</v>
      </c>
      <c r="ER2" s="6" t="s">
        <v>254</v>
      </c>
      <c r="ES2" s="6" t="s">
        <v>255</v>
      </c>
      <c r="ET2" s="6" t="s">
        <v>256</v>
      </c>
      <c r="EU2" s="6" t="s">
        <v>257</v>
      </c>
      <c r="EV2" s="6" t="s">
        <v>258</v>
      </c>
      <c r="EW2" s="6" t="s">
        <v>259</v>
      </c>
      <c r="EX2" s="6" t="s">
        <v>261</v>
      </c>
      <c r="EY2" s="7" t="s">
        <v>260</v>
      </c>
      <c r="EZ2" s="7" t="s">
        <v>262</v>
      </c>
      <c r="FA2" s="14" t="s">
        <v>273</v>
      </c>
      <c r="FB2" s="9" t="s">
        <v>274</v>
      </c>
      <c r="FC2" s="6" t="s">
        <v>270</v>
      </c>
      <c r="FD2" s="6" t="s">
        <v>415</v>
      </c>
      <c r="FE2" s="6" t="s">
        <v>271</v>
      </c>
      <c r="FF2" s="6" t="s">
        <v>272</v>
      </c>
      <c r="FG2" s="23" t="s">
        <v>372</v>
      </c>
      <c r="FH2" s="23" t="s">
        <v>373</v>
      </c>
      <c r="FI2" s="23" t="s">
        <v>374</v>
      </c>
      <c r="FJ2" s="30" t="s">
        <v>404</v>
      </c>
      <c r="FK2" s="29" t="s">
        <v>411</v>
      </c>
      <c r="FL2" s="23" t="s">
        <v>425</v>
      </c>
    </row>
    <row r="3" spans="1:168">
      <c r="A3" s="38" t="s">
        <v>442</v>
      </c>
      <c r="B3" s="1" t="s">
        <v>2</v>
      </c>
      <c r="C3" s="8">
        <v>1</v>
      </c>
      <c r="D3" s="4">
        <v>1</v>
      </c>
      <c r="E3" s="4">
        <v>0</v>
      </c>
      <c r="F3" s="4">
        <v>0</v>
      </c>
      <c r="G3" s="8">
        <v>0</v>
      </c>
      <c r="H3" s="8">
        <v>0</v>
      </c>
      <c r="I3" s="4">
        <v>0</v>
      </c>
      <c r="J3" s="4">
        <v>1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v>1</v>
      </c>
      <c r="Q3" s="4">
        <v>1</v>
      </c>
      <c r="R3" s="4">
        <v>0</v>
      </c>
      <c r="S3" s="4">
        <v>1</v>
      </c>
      <c r="T3" s="4">
        <v>1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0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0</v>
      </c>
      <c r="AK3" s="4">
        <v>1</v>
      </c>
      <c r="AL3" s="4">
        <v>1</v>
      </c>
      <c r="AM3" s="4">
        <v>1</v>
      </c>
      <c r="AN3" s="4">
        <v>1</v>
      </c>
      <c r="AO3" s="4">
        <v>0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0</v>
      </c>
      <c r="AW3" s="4">
        <v>0</v>
      </c>
      <c r="AX3" s="4">
        <v>0</v>
      </c>
      <c r="AY3" s="13">
        <v>0</v>
      </c>
      <c r="AZ3" s="4">
        <v>0</v>
      </c>
      <c r="BA3" s="4">
        <v>0</v>
      </c>
      <c r="BB3" s="4">
        <v>1</v>
      </c>
      <c r="BC3" s="4">
        <v>1</v>
      </c>
      <c r="BD3" s="4">
        <v>1</v>
      </c>
      <c r="BE3" s="4">
        <v>1</v>
      </c>
      <c r="BF3" s="4">
        <v>0</v>
      </c>
      <c r="BG3" s="4">
        <v>1</v>
      </c>
      <c r="BH3" s="4">
        <v>0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0</v>
      </c>
      <c r="BO3" s="4">
        <v>1</v>
      </c>
      <c r="BP3" s="4">
        <v>1</v>
      </c>
      <c r="BQ3" s="4">
        <v>1</v>
      </c>
      <c r="BR3" s="4">
        <v>0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0</v>
      </c>
      <c r="BY3" s="4">
        <v>0</v>
      </c>
      <c r="BZ3" s="4">
        <v>1</v>
      </c>
      <c r="CA3" s="4">
        <v>1</v>
      </c>
      <c r="CB3" s="4">
        <v>1</v>
      </c>
      <c r="CC3" s="4">
        <v>0</v>
      </c>
      <c r="CD3" s="8">
        <v>1</v>
      </c>
      <c r="CE3" s="8">
        <v>0</v>
      </c>
      <c r="CF3" s="8">
        <v>0</v>
      </c>
      <c r="CG3" s="4">
        <v>0</v>
      </c>
      <c r="CH3" s="4">
        <v>0</v>
      </c>
      <c r="CI3" s="4">
        <v>0</v>
      </c>
      <c r="CJ3" s="4">
        <v>0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0</v>
      </c>
      <c r="CY3" s="4">
        <v>0</v>
      </c>
      <c r="CZ3" s="4">
        <v>0</v>
      </c>
      <c r="DA3" s="13">
        <v>0</v>
      </c>
      <c r="DB3" s="13">
        <v>0</v>
      </c>
      <c r="DC3" s="4">
        <v>0</v>
      </c>
      <c r="DD3" s="13">
        <v>0</v>
      </c>
      <c r="DE3" s="4">
        <v>0</v>
      </c>
      <c r="DF3" s="4">
        <v>0</v>
      </c>
      <c r="DG3" s="4">
        <v>0</v>
      </c>
      <c r="DH3" s="13">
        <v>0</v>
      </c>
      <c r="DI3" s="13">
        <v>0</v>
      </c>
      <c r="DJ3" s="13">
        <v>0</v>
      </c>
      <c r="DK3" s="4">
        <v>1</v>
      </c>
      <c r="DL3" s="13">
        <v>0</v>
      </c>
      <c r="DM3" s="4">
        <v>0</v>
      </c>
      <c r="DN3" s="4">
        <v>0</v>
      </c>
      <c r="DO3" s="4">
        <v>1</v>
      </c>
      <c r="DP3" s="4">
        <v>0</v>
      </c>
      <c r="DQ3" s="13">
        <v>0</v>
      </c>
      <c r="DR3" s="13">
        <v>0</v>
      </c>
      <c r="DS3" s="4">
        <v>1</v>
      </c>
      <c r="DT3" s="4">
        <v>0</v>
      </c>
      <c r="DU3" s="13">
        <v>0</v>
      </c>
      <c r="DV3" s="13">
        <v>0</v>
      </c>
      <c r="DW3" s="4">
        <v>0</v>
      </c>
      <c r="DX3" s="4">
        <v>0</v>
      </c>
      <c r="DY3" s="4">
        <v>0</v>
      </c>
      <c r="DZ3" s="4">
        <v>0</v>
      </c>
      <c r="EA3" s="4">
        <v>1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8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1</v>
      </c>
      <c r="ET3" s="4">
        <v>1</v>
      </c>
      <c r="EU3" s="4">
        <v>1</v>
      </c>
      <c r="EV3" s="4">
        <v>0</v>
      </c>
      <c r="EW3" s="4">
        <v>0</v>
      </c>
      <c r="EX3" s="4">
        <v>0</v>
      </c>
      <c r="EY3" s="8">
        <v>0</v>
      </c>
      <c r="EZ3" s="8">
        <v>1</v>
      </c>
      <c r="FA3" s="11">
        <f>SUM(EZ3,EY3,EG3,CF3,CE3,CD3,H3,G3,C3)</f>
        <v>3</v>
      </c>
      <c r="FB3">
        <f>SUM(DV3,DU3,DR3,DQ3,DL3,DJ3,DI3,DH3,DD3,DB3,DA3,AY3)</f>
        <v>0</v>
      </c>
      <c r="FC3">
        <f>SUM(C3:EZ3)</f>
        <v>68</v>
      </c>
      <c r="FD3">
        <f>FC3*100/$FC$86</f>
        <v>44.155844155844157</v>
      </c>
      <c r="FE3">
        <f>IF(FC3&gt;123,1,0)</f>
        <v>0</v>
      </c>
      <c r="FF3">
        <f>IF(FC3&gt;107,1,0)</f>
        <v>0</v>
      </c>
      <c r="FK3" t="s">
        <v>412</v>
      </c>
    </row>
    <row r="4" spans="1:168">
      <c r="A4" s="38"/>
      <c r="B4" s="1" t="s">
        <v>3</v>
      </c>
      <c r="C4" s="8">
        <v>1</v>
      </c>
      <c r="D4" s="4">
        <v>1</v>
      </c>
      <c r="E4" s="4">
        <v>1</v>
      </c>
      <c r="F4" s="4">
        <v>1</v>
      </c>
      <c r="G4" s="8">
        <v>1</v>
      </c>
      <c r="H4" s="8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1</v>
      </c>
      <c r="AD4" s="4">
        <v>1</v>
      </c>
      <c r="AE4" s="4">
        <v>1</v>
      </c>
      <c r="AF4" s="4">
        <v>1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13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1</v>
      </c>
      <c r="BK4" s="4">
        <v>1</v>
      </c>
      <c r="BL4" s="4">
        <v>0</v>
      </c>
      <c r="BM4" s="4">
        <v>0</v>
      </c>
      <c r="BN4" s="4">
        <v>0</v>
      </c>
      <c r="BO4" s="4">
        <v>0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0</v>
      </c>
      <c r="BV4" s="4">
        <v>1</v>
      </c>
      <c r="BW4" s="4">
        <v>0</v>
      </c>
      <c r="BX4" s="4">
        <v>1</v>
      </c>
      <c r="BY4" s="4">
        <v>0</v>
      </c>
      <c r="BZ4" s="4">
        <v>0</v>
      </c>
      <c r="CA4" s="4">
        <v>0</v>
      </c>
      <c r="CB4" s="4">
        <v>0</v>
      </c>
      <c r="CC4" s="4">
        <v>1</v>
      </c>
      <c r="CD4" s="8">
        <v>0</v>
      </c>
      <c r="CE4" s="8">
        <v>1</v>
      </c>
      <c r="CF4" s="8">
        <v>1</v>
      </c>
      <c r="CG4" s="4">
        <v>1</v>
      </c>
      <c r="CH4" s="4">
        <v>1</v>
      </c>
      <c r="CI4" s="4">
        <v>1</v>
      </c>
      <c r="CJ4" s="4">
        <v>0</v>
      </c>
      <c r="CK4" s="4">
        <v>0</v>
      </c>
      <c r="CL4" s="4">
        <v>1</v>
      </c>
      <c r="CM4" s="4">
        <v>1</v>
      </c>
      <c r="CN4" s="4">
        <v>1</v>
      </c>
      <c r="CO4" s="4">
        <v>1</v>
      </c>
      <c r="CP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13">
        <v>0</v>
      </c>
      <c r="DB4" s="13">
        <v>0</v>
      </c>
      <c r="DC4" s="4">
        <v>0</v>
      </c>
      <c r="DD4" s="13">
        <v>0</v>
      </c>
      <c r="DE4" s="4">
        <v>0</v>
      </c>
      <c r="DF4" s="4">
        <v>0</v>
      </c>
      <c r="DG4" s="4">
        <v>0</v>
      </c>
      <c r="DH4" s="13">
        <v>0</v>
      </c>
      <c r="DI4" s="13">
        <v>0</v>
      </c>
      <c r="DJ4" s="13">
        <v>0</v>
      </c>
      <c r="DK4" s="4">
        <v>0</v>
      </c>
      <c r="DL4" s="13">
        <v>0</v>
      </c>
      <c r="DM4" s="4">
        <v>0</v>
      </c>
      <c r="DN4" s="4">
        <v>0</v>
      </c>
      <c r="DO4" s="4">
        <v>0</v>
      </c>
      <c r="DP4" s="4">
        <v>0</v>
      </c>
      <c r="DQ4" s="13">
        <v>0</v>
      </c>
      <c r="DR4" s="13">
        <v>0</v>
      </c>
      <c r="DS4" s="4">
        <v>0</v>
      </c>
      <c r="DT4" s="4">
        <v>0</v>
      </c>
      <c r="DU4" s="13">
        <v>0</v>
      </c>
      <c r="DV4" s="13">
        <v>0</v>
      </c>
      <c r="DW4" s="4">
        <v>0</v>
      </c>
      <c r="DX4" s="4">
        <v>0</v>
      </c>
      <c r="DY4" s="4">
        <v>0</v>
      </c>
      <c r="DZ4" s="4">
        <v>0</v>
      </c>
      <c r="EA4" s="4">
        <v>0</v>
      </c>
      <c r="EB4" s="4">
        <v>0</v>
      </c>
      <c r="EC4" s="4">
        <v>0</v>
      </c>
      <c r="ED4" s="4">
        <v>0</v>
      </c>
      <c r="EE4" s="4">
        <v>0</v>
      </c>
      <c r="EF4" s="4">
        <v>0</v>
      </c>
      <c r="EG4" s="8">
        <v>0</v>
      </c>
      <c r="EH4" s="4">
        <v>1</v>
      </c>
      <c r="EI4" s="4">
        <v>0</v>
      </c>
      <c r="EJ4" s="4">
        <v>0</v>
      </c>
      <c r="EK4" s="4">
        <v>0</v>
      </c>
      <c r="EL4" s="4">
        <v>0</v>
      </c>
      <c r="EM4" s="4">
        <v>0</v>
      </c>
      <c r="EN4" s="4">
        <v>0</v>
      </c>
      <c r="EO4" s="4">
        <v>0</v>
      </c>
      <c r="EP4" s="4">
        <v>0</v>
      </c>
      <c r="EQ4" s="4">
        <v>1</v>
      </c>
      <c r="ER4" s="4">
        <v>1</v>
      </c>
      <c r="ES4" s="4">
        <v>1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8">
        <v>0</v>
      </c>
      <c r="EZ4" s="8">
        <v>1</v>
      </c>
      <c r="FA4" s="11">
        <f t="shared" ref="FA4:FA67" si="0">SUM(EZ4,EY4,EG4,CF4,CE4,CD4,H4,G4,C4)</f>
        <v>6</v>
      </c>
      <c r="FB4">
        <f t="shared" ref="FB4:FB67" si="1">SUM(DV4,DU4,DR4,DQ4,DL4,DJ4,DI4,DH4,DD4,DB4,DA4,AY4)</f>
        <v>0</v>
      </c>
      <c r="FC4">
        <f t="shared" ref="FC4:FC67" si="2">SUM(C4:EZ4)</f>
        <v>61</v>
      </c>
      <c r="FD4">
        <f t="shared" ref="FD4:FD67" si="3">FC4*100/$FC$86</f>
        <v>39.61038961038961</v>
      </c>
      <c r="FE4">
        <f t="shared" ref="FE4:FE67" si="4">IF(FC4&gt;123,1,0)</f>
        <v>0</v>
      </c>
      <c r="FF4">
        <f t="shared" ref="FF4:FF67" si="5">IF(FC4&gt;107,1,0)</f>
        <v>0</v>
      </c>
      <c r="FG4">
        <v>1</v>
      </c>
      <c r="FH4">
        <v>1</v>
      </c>
      <c r="FI4">
        <v>23</v>
      </c>
      <c r="FJ4" t="s">
        <v>379</v>
      </c>
      <c r="FK4" t="s">
        <v>412</v>
      </c>
      <c r="FL4" t="s">
        <v>420</v>
      </c>
    </row>
    <row r="5" spans="1:168">
      <c r="A5" s="38"/>
      <c r="B5" s="1" t="s">
        <v>4</v>
      </c>
      <c r="C5" s="8">
        <v>1</v>
      </c>
      <c r="D5" s="4">
        <v>1</v>
      </c>
      <c r="E5" s="4">
        <v>1</v>
      </c>
      <c r="F5" s="4">
        <v>1</v>
      </c>
      <c r="G5" s="8">
        <v>1</v>
      </c>
      <c r="H5" s="8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1</v>
      </c>
      <c r="AE5" s="4">
        <v>1</v>
      </c>
      <c r="AF5" s="4">
        <v>1</v>
      </c>
      <c r="AG5" s="4">
        <v>0</v>
      </c>
      <c r="AH5" s="4">
        <v>0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0</v>
      </c>
      <c r="AO5" s="4">
        <v>0</v>
      </c>
      <c r="AP5" s="4">
        <v>0</v>
      </c>
      <c r="AQ5" s="4">
        <v>0</v>
      </c>
      <c r="AR5" s="4">
        <v>1</v>
      </c>
      <c r="AS5" s="4">
        <v>1</v>
      </c>
      <c r="AT5" s="4">
        <v>0</v>
      </c>
      <c r="AU5" s="4">
        <v>1</v>
      </c>
      <c r="AV5" s="4">
        <v>0</v>
      </c>
      <c r="AW5" s="4">
        <v>1</v>
      </c>
      <c r="AX5" s="4">
        <v>1</v>
      </c>
      <c r="AY5" s="13">
        <v>1</v>
      </c>
      <c r="AZ5" s="4">
        <v>0</v>
      </c>
      <c r="BA5" s="4">
        <v>0</v>
      </c>
      <c r="BB5" s="4">
        <v>1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1</v>
      </c>
      <c r="BL5" s="4">
        <v>0</v>
      </c>
      <c r="BM5" s="4">
        <v>0</v>
      </c>
      <c r="BN5" s="4">
        <v>0</v>
      </c>
      <c r="BO5" s="4">
        <v>0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0</v>
      </c>
      <c r="BV5" s="4">
        <v>1</v>
      </c>
      <c r="BW5" s="4">
        <v>0</v>
      </c>
      <c r="BX5" s="4">
        <v>1</v>
      </c>
      <c r="BY5" s="4">
        <v>1</v>
      </c>
      <c r="BZ5" s="4">
        <v>0</v>
      </c>
      <c r="CA5" s="4">
        <v>0</v>
      </c>
      <c r="CB5" s="4">
        <v>0</v>
      </c>
      <c r="CC5" s="4">
        <v>1</v>
      </c>
      <c r="CD5" s="8">
        <v>0</v>
      </c>
      <c r="CE5" s="8">
        <v>1</v>
      </c>
      <c r="CF5" s="8">
        <v>1</v>
      </c>
      <c r="CG5" s="4">
        <v>1</v>
      </c>
      <c r="CH5" s="4">
        <v>1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0</v>
      </c>
      <c r="CY5" s="4">
        <v>0</v>
      </c>
      <c r="CZ5" s="4">
        <v>1</v>
      </c>
      <c r="DA5" s="13">
        <v>0</v>
      </c>
      <c r="DB5" s="13">
        <v>0</v>
      </c>
      <c r="DC5" s="4">
        <v>1</v>
      </c>
      <c r="DD5" s="13">
        <v>1</v>
      </c>
      <c r="DE5" s="4">
        <v>0</v>
      </c>
      <c r="DF5" s="4">
        <v>0</v>
      </c>
      <c r="DG5" s="4">
        <v>0</v>
      </c>
      <c r="DH5" s="13">
        <v>0</v>
      </c>
      <c r="DI5" s="13">
        <v>0</v>
      </c>
      <c r="DJ5" s="13">
        <v>0</v>
      </c>
      <c r="DK5" s="4">
        <v>1</v>
      </c>
      <c r="DL5" s="13">
        <v>0</v>
      </c>
      <c r="DM5" s="4">
        <v>0</v>
      </c>
      <c r="DN5" s="4">
        <v>1</v>
      </c>
      <c r="DO5" s="4">
        <v>1</v>
      </c>
      <c r="DP5" s="4">
        <v>0</v>
      </c>
      <c r="DQ5" s="13">
        <v>0</v>
      </c>
      <c r="DR5" s="13">
        <v>0</v>
      </c>
      <c r="DS5" s="4">
        <v>1</v>
      </c>
      <c r="DT5" s="4">
        <v>0</v>
      </c>
      <c r="DU5" s="13">
        <v>0</v>
      </c>
      <c r="DV5" s="13">
        <v>0</v>
      </c>
      <c r="DW5" s="4">
        <v>0</v>
      </c>
      <c r="DX5" s="4">
        <v>0</v>
      </c>
      <c r="DY5" s="4">
        <v>0</v>
      </c>
      <c r="DZ5" s="4">
        <v>0</v>
      </c>
      <c r="EA5" s="4">
        <v>1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8">
        <v>0</v>
      </c>
      <c r="EH5" s="4">
        <v>1</v>
      </c>
      <c r="EI5" s="4">
        <v>1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8">
        <v>0</v>
      </c>
      <c r="EZ5" s="8">
        <v>1</v>
      </c>
      <c r="FA5" s="11">
        <f t="shared" si="0"/>
        <v>6</v>
      </c>
      <c r="FB5">
        <f t="shared" si="1"/>
        <v>2</v>
      </c>
      <c r="FC5">
        <f t="shared" si="2"/>
        <v>85</v>
      </c>
      <c r="FD5">
        <f t="shared" si="3"/>
        <v>55.194805194805198</v>
      </c>
      <c r="FE5">
        <f t="shared" si="4"/>
        <v>0</v>
      </c>
      <c r="FF5">
        <f t="shared" si="5"/>
        <v>0</v>
      </c>
      <c r="FI5">
        <v>23</v>
      </c>
      <c r="FJ5" t="s">
        <v>377</v>
      </c>
      <c r="FK5" t="s">
        <v>412</v>
      </c>
      <c r="FL5" t="s">
        <v>420</v>
      </c>
    </row>
    <row r="6" spans="1:168">
      <c r="A6" s="38"/>
      <c r="B6" s="1" t="s">
        <v>5</v>
      </c>
      <c r="C6" s="8">
        <v>1</v>
      </c>
      <c r="D6" s="4">
        <v>1</v>
      </c>
      <c r="E6" s="4">
        <v>1</v>
      </c>
      <c r="F6" s="4">
        <v>1</v>
      </c>
      <c r="G6" s="8">
        <v>1</v>
      </c>
      <c r="H6" s="8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1</v>
      </c>
      <c r="AG6" s="4">
        <v>0</v>
      </c>
      <c r="AH6" s="4">
        <v>1</v>
      </c>
      <c r="AI6" s="4">
        <v>1</v>
      </c>
      <c r="AJ6" s="4">
        <v>0</v>
      </c>
      <c r="AK6" s="4">
        <v>1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1</v>
      </c>
      <c r="AV6" s="4">
        <v>0</v>
      </c>
      <c r="AW6" s="4">
        <v>1</v>
      </c>
      <c r="AX6" s="4">
        <v>1</v>
      </c>
      <c r="AY6" s="13">
        <v>1</v>
      </c>
      <c r="AZ6" s="4">
        <v>1</v>
      </c>
      <c r="BA6" s="4">
        <v>0</v>
      </c>
      <c r="BB6" s="4">
        <v>1</v>
      </c>
      <c r="BC6" s="4">
        <v>1</v>
      </c>
      <c r="BD6" s="4">
        <v>0</v>
      </c>
      <c r="BE6" s="4">
        <v>0</v>
      </c>
      <c r="BF6" s="4">
        <v>1</v>
      </c>
      <c r="BG6" s="4">
        <v>1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1</v>
      </c>
      <c r="BQ6" s="4">
        <v>0</v>
      </c>
      <c r="BR6" s="4">
        <v>0</v>
      </c>
      <c r="BS6" s="4">
        <v>0</v>
      </c>
      <c r="BT6" s="4">
        <v>1</v>
      </c>
      <c r="BU6" s="4">
        <v>0</v>
      </c>
      <c r="BV6" s="4">
        <v>1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1</v>
      </c>
      <c r="CC6" s="4">
        <v>0</v>
      </c>
      <c r="CD6" s="8">
        <v>1</v>
      </c>
      <c r="CE6" s="8">
        <v>0</v>
      </c>
      <c r="CF6" s="8">
        <v>1</v>
      </c>
      <c r="CG6" s="4">
        <v>1</v>
      </c>
      <c r="CH6" s="4">
        <v>1</v>
      </c>
      <c r="CI6" s="4">
        <v>1</v>
      </c>
      <c r="CJ6" s="4">
        <v>0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0</v>
      </c>
      <c r="CY6" s="4">
        <v>1</v>
      </c>
      <c r="CZ6" s="4">
        <v>1</v>
      </c>
      <c r="DA6" s="13">
        <v>0</v>
      </c>
      <c r="DB6" s="13">
        <v>0</v>
      </c>
      <c r="DC6" s="4">
        <v>1</v>
      </c>
      <c r="DD6" s="13">
        <v>1</v>
      </c>
      <c r="DE6" s="4">
        <v>0</v>
      </c>
      <c r="DF6" s="4">
        <v>0</v>
      </c>
      <c r="DG6" s="4">
        <v>0</v>
      </c>
      <c r="DH6" s="13">
        <v>0</v>
      </c>
      <c r="DI6" s="13">
        <v>0</v>
      </c>
      <c r="DJ6" s="13">
        <v>0</v>
      </c>
      <c r="DK6" s="4">
        <v>1</v>
      </c>
      <c r="DL6" s="13">
        <v>0</v>
      </c>
      <c r="DM6" s="4">
        <v>0</v>
      </c>
      <c r="DN6" s="4">
        <v>1</v>
      </c>
      <c r="DO6" s="4">
        <v>1</v>
      </c>
      <c r="DP6" s="4">
        <v>0</v>
      </c>
      <c r="DQ6" s="13">
        <v>0</v>
      </c>
      <c r="DR6" s="13">
        <v>0</v>
      </c>
      <c r="DS6" s="4">
        <v>1</v>
      </c>
      <c r="DT6" s="4">
        <v>0</v>
      </c>
      <c r="DU6" s="13">
        <v>0</v>
      </c>
      <c r="DV6" s="13">
        <v>0</v>
      </c>
      <c r="DW6" s="4">
        <v>0</v>
      </c>
      <c r="DX6" s="4">
        <v>0</v>
      </c>
      <c r="DY6" s="4">
        <v>0</v>
      </c>
      <c r="DZ6" s="4">
        <v>0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1</v>
      </c>
      <c r="EG6" s="8">
        <v>1</v>
      </c>
      <c r="EH6" s="4">
        <v>0</v>
      </c>
      <c r="EI6" s="4">
        <v>0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1</v>
      </c>
      <c r="EW6" s="4">
        <v>1</v>
      </c>
      <c r="EX6" s="4">
        <v>1</v>
      </c>
      <c r="EY6" s="8">
        <v>0</v>
      </c>
      <c r="EZ6" s="8">
        <v>1</v>
      </c>
      <c r="FA6" s="11">
        <f t="shared" si="0"/>
        <v>7</v>
      </c>
      <c r="FB6">
        <f t="shared" si="1"/>
        <v>2</v>
      </c>
      <c r="FC6">
        <f t="shared" si="2"/>
        <v>84</v>
      </c>
      <c r="FD6">
        <f t="shared" si="3"/>
        <v>54.545454545454547</v>
      </c>
      <c r="FE6">
        <f t="shared" si="4"/>
        <v>0</v>
      </c>
      <c r="FF6">
        <f t="shared" si="5"/>
        <v>0</v>
      </c>
      <c r="FG6">
        <v>1</v>
      </c>
      <c r="FH6">
        <v>1</v>
      </c>
      <c r="FI6">
        <v>1</v>
      </c>
      <c r="FJ6" t="s">
        <v>380</v>
      </c>
      <c r="FK6" t="s">
        <v>412</v>
      </c>
      <c r="FL6" t="s">
        <v>420</v>
      </c>
    </row>
    <row r="7" spans="1:168">
      <c r="A7" s="38"/>
      <c r="B7" s="1" t="s">
        <v>6</v>
      </c>
      <c r="C7" s="8">
        <v>1</v>
      </c>
      <c r="D7" s="4">
        <v>1</v>
      </c>
      <c r="E7" s="4">
        <v>1</v>
      </c>
      <c r="F7" s="4">
        <v>1</v>
      </c>
      <c r="G7" s="8">
        <v>1</v>
      </c>
      <c r="H7" s="8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0</v>
      </c>
      <c r="S7" s="4">
        <v>1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1</v>
      </c>
      <c r="AG7" s="4">
        <v>0</v>
      </c>
      <c r="AH7" s="4">
        <v>0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  <c r="AR7" s="4">
        <v>1</v>
      </c>
      <c r="AS7" s="4">
        <v>1</v>
      </c>
      <c r="AT7" s="4">
        <v>0</v>
      </c>
      <c r="AU7" s="4">
        <v>1</v>
      </c>
      <c r="AV7" s="4">
        <v>0</v>
      </c>
      <c r="AW7" s="4">
        <v>1</v>
      </c>
      <c r="AX7" s="4">
        <v>1</v>
      </c>
      <c r="AY7" s="13">
        <v>1</v>
      </c>
      <c r="AZ7" s="4">
        <v>0</v>
      </c>
      <c r="BA7" s="4">
        <v>0</v>
      </c>
      <c r="BB7" s="4">
        <v>1</v>
      </c>
      <c r="BC7" s="4">
        <v>1</v>
      </c>
      <c r="BD7" s="4">
        <v>0</v>
      </c>
      <c r="BE7" s="4">
        <v>0</v>
      </c>
      <c r="BF7" s="4">
        <v>1</v>
      </c>
      <c r="BG7" s="4">
        <v>1</v>
      </c>
      <c r="BH7" s="4">
        <v>0</v>
      </c>
      <c r="BI7" s="4">
        <v>1</v>
      </c>
      <c r="BJ7" s="4">
        <v>1</v>
      </c>
      <c r="BK7" s="4">
        <v>1</v>
      </c>
      <c r="BL7" s="4">
        <v>0</v>
      </c>
      <c r="BM7" s="4">
        <v>0</v>
      </c>
      <c r="BN7" s="4">
        <v>0</v>
      </c>
      <c r="BO7" s="4">
        <v>0</v>
      </c>
      <c r="BP7" s="4">
        <v>1</v>
      </c>
      <c r="BQ7" s="4">
        <v>1</v>
      </c>
      <c r="BR7" s="4">
        <v>0</v>
      </c>
      <c r="BS7" s="4">
        <v>1</v>
      </c>
      <c r="BT7" s="4">
        <v>1</v>
      </c>
      <c r="BU7" s="4">
        <v>0</v>
      </c>
      <c r="BV7" s="4">
        <v>1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1</v>
      </c>
      <c r="CD7" s="8">
        <v>0</v>
      </c>
      <c r="CE7" s="8">
        <v>1</v>
      </c>
      <c r="CF7" s="8">
        <v>1</v>
      </c>
      <c r="CG7" s="4">
        <v>1</v>
      </c>
      <c r="CH7" s="4">
        <v>1</v>
      </c>
      <c r="CI7" s="4">
        <v>1</v>
      </c>
      <c r="CJ7" s="4">
        <v>0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X7" s="4">
        <v>0</v>
      </c>
      <c r="CY7" s="4">
        <v>0</v>
      </c>
      <c r="CZ7" s="4">
        <v>0</v>
      </c>
      <c r="DA7" s="13">
        <v>0</v>
      </c>
      <c r="DB7" s="13">
        <v>0</v>
      </c>
      <c r="DC7" s="4">
        <v>0</v>
      </c>
      <c r="DD7" s="13">
        <v>0</v>
      </c>
      <c r="DE7" s="4">
        <v>0</v>
      </c>
      <c r="DF7" s="4">
        <v>0</v>
      </c>
      <c r="DG7" s="4">
        <v>0</v>
      </c>
      <c r="DH7" s="13">
        <v>0</v>
      </c>
      <c r="DI7" s="13">
        <v>0</v>
      </c>
      <c r="DJ7" s="13">
        <v>0</v>
      </c>
      <c r="DK7" s="4">
        <v>1</v>
      </c>
      <c r="DL7" s="13">
        <v>0</v>
      </c>
      <c r="DM7" s="4">
        <v>0</v>
      </c>
      <c r="DN7" s="4">
        <v>1</v>
      </c>
      <c r="DO7" s="4">
        <v>1</v>
      </c>
      <c r="DP7" s="4">
        <v>0</v>
      </c>
      <c r="DQ7" s="13">
        <v>0</v>
      </c>
      <c r="DR7" s="13">
        <v>0</v>
      </c>
      <c r="DS7" s="4">
        <v>1</v>
      </c>
      <c r="DT7" s="4">
        <v>0</v>
      </c>
      <c r="DU7" s="13">
        <v>0</v>
      </c>
      <c r="DV7" s="13">
        <v>0</v>
      </c>
      <c r="DW7" s="4">
        <v>0</v>
      </c>
      <c r="DX7" s="4">
        <v>0</v>
      </c>
      <c r="DY7" s="4">
        <v>0</v>
      </c>
      <c r="DZ7" s="4">
        <v>0</v>
      </c>
      <c r="EA7" s="4">
        <v>1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8">
        <v>0</v>
      </c>
      <c r="EH7" s="4">
        <v>0</v>
      </c>
      <c r="EI7" s="4">
        <v>0</v>
      </c>
      <c r="EJ7" s="4">
        <v>0</v>
      </c>
      <c r="EK7" s="4">
        <v>0</v>
      </c>
      <c r="EL7" s="4">
        <v>0</v>
      </c>
      <c r="EM7" s="4">
        <v>0</v>
      </c>
      <c r="EN7" s="4">
        <v>0</v>
      </c>
      <c r="EO7" s="4">
        <v>0</v>
      </c>
      <c r="EP7" s="4">
        <v>0</v>
      </c>
      <c r="EQ7" s="4">
        <v>1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8">
        <v>0</v>
      </c>
      <c r="EZ7" s="8">
        <v>1</v>
      </c>
      <c r="FA7" s="11">
        <f t="shared" si="0"/>
        <v>6</v>
      </c>
      <c r="FB7">
        <f t="shared" si="1"/>
        <v>1</v>
      </c>
      <c r="FC7">
        <f t="shared" si="2"/>
        <v>78</v>
      </c>
      <c r="FD7">
        <f t="shared" si="3"/>
        <v>50.649350649350652</v>
      </c>
      <c r="FE7">
        <f t="shared" si="4"/>
        <v>0</v>
      </c>
      <c r="FF7">
        <f t="shared" si="5"/>
        <v>0</v>
      </c>
      <c r="FG7">
        <v>1</v>
      </c>
      <c r="FH7">
        <v>1</v>
      </c>
      <c r="FI7">
        <v>23</v>
      </c>
      <c r="FJ7" t="s">
        <v>379</v>
      </c>
      <c r="FK7" t="s">
        <v>412</v>
      </c>
      <c r="FL7" t="s">
        <v>420</v>
      </c>
    </row>
    <row r="8" spans="1:168">
      <c r="A8" s="38"/>
      <c r="B8" s="1" t="s">
        <v>7</v>
      </c>
      <c r="C8" s="8">
        <v>1</v>
      </c>
      <c r="D8" s="4">
        <v>1</v>
      </c>
      <c r="E8" s="4">
        <v>0</v>
      </c>
      <c r="F8" s="4">
        <v>0</v>
      </c>
      <c r="G8" s="8">
        <v>0</v>
      </c>
      <c r="H8" s="8">
        <v>0</v>
      </c>
      <c r="I8" s="4">
        <v>0</v>
      </c>
      <c r="J8" s="4">
        <v>1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1</v>
      </c>
      <c r="Q8" s="4">
        <v>1</v>
      </c>
      <c r="R8" s="4">
        <v>0</v>
      </c>
      <c r="S8" s="4">
        <v>1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0</v>
      </c>
      <c r="AK8" s="4">
        <v>1</v>
      </c>
      <c r="AL8" s="4">
        <v>1</v>
      </c>
      <c r="AM8" s="4">
        <v>1</v>
      </c>
      <c r="AN8" s="4">
        <v>1</v>
      </c>
      <c r="AO8" s="4">
        <v>0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0</v>
      </c>
      <c r="AW8" s="4">
        <v>0</v>
      </c>
      <c r="AX8" s="4">
        <v>0</v>
      </c>
      <c r="AY8" s="13">
        <v>1</v>
      </c>
      <c r="AZ8" s="4">
        <v>0</v>
      </c>
      <c r="BA8" s="4">
        <v>0</v>
      </c>
      <c r="BB8" s="4">
        <v>1</v>
      </c>
      <c r="BC8" s="4">
        <v>1</v>
      </c>
      <c r="BD8" s="4">
        <v>1</v>
      </c>
      <c r="BE8" s="4">
        <v>1</v>
      </c>
      <c r="BF8" s="4">
        <v>0</v>
      </c>
      <c r="BG8" s="4">
        <v>1</v>
      </c>
      <c r="BH8" s="4">
        <v>0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0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0</v>
      </c>
      <c r="CD8" s="8">
        <v>1</v>
      </c>
      <c r="CE8" s="8">
        <v>0</v>
      </c>
      <c r="CF8" s="8">
        <v>1</v>
      </c>
      <c r="CG8" s="4">
        <v>1</v>
      </c>
      <c r="CH8" s="4">
        <v>1</v>
      </c>
      <c r="CI8" s="4">
        <v>1</v>
      </c>
      <c r="CJ8" s="4">
        <v>0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0</v>
      </c>
      <c r="CY8" s="4">
        <v>0</v>
      </c>
      <c r="CZ8" s="4">
        <v>0</v>
      </c>
      <c r="DA8" s="13">
        <v>1</v>
      </c>
      <c r="DB8" s="13">
        <v>1</v>
      </c>
      <c r="DC8" s="4">
        <v>1</v>
      </c>
      <c r="DD8" s="13">
        <v>1</v>
      </c>
      <c r="DE8" s="4">
        <v>1</v>
      </c>
      <c r="DF8" s="4">
        <v>1</v>
      </c>
      <c r="DG8" s="4">
        <v>1</v>
      </c>
      <c r="DH8" s="13">
        <v>1</v>
      </c>
      <c r="DI8" s="13">
        <v>1</v>
      </c>
      <c r="DJ8" s="13">
        <v>1</v>
      </c>
      <c r="DK8" s="4">
        <v>1</v>
      </c>
      <c r="DL8" s="13">
        <v>0</v>
      </c>
      <c r="DM8" s="4">
        <v>0</v>
      </c>
      <c r="DN8" s="4">
        <v>0</v>
      </c>
      <c r="DO8" s="4">
        <v>1</v>
      </c>
      <c r="DP8" s="4">
        <v>0</v>
      </c>
      <c r="DQ8" s="13">
        <v>0</v>
      </c>
      <c r="DR8" s="13">
        <v>0</v>
      </c>
      <c r="DS8" s="4">
        <v>1</v>
      </c>
      <c r="DT8" s="4">
        <v>0</v>
      </c>
      <c r="DU8" s="13">
        <v>1</v>
      </c>
      <c r="DV8" s="13">
        <v>1</v>
      </c>
      <c r="DW8" s="4">
        <v>1</v>
      </c>
      <c r="DX8" s="4">
        <v>0</v>
      </c>
      <c r="DY8" s="4">
        <v>0</v>
      </c>
      <c r="DZ8" s="4">
        <v>0</v>
      </c>
      <c r="EA8" s="4">
        <v>1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8">
        <v>0</v>
      </c>
      <c r="EH8" s="4">
        <v>1</v>
      </c>
      <c r="EI8" s="4">
        <v>1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1</v>
      </c>
      <c r="ET8" s="4">
        <v>1</v>
      </c>
      <c r="EU8" s="4">
        <v>1</v>
      </c>
      <c r="EV8" s="4">
        <v>0</v>
      </c>
      <c r="EW8" s="4">
        <v>0</v>
      </c>
      <c r="EX8" s="4">
        <v>0</v>
      </c>
      <c r="EY8" s="8">
        <v>0</v>
      </c>
      <c r="EZ8" s="8">
        <v>1</v>
      </c>
      <c r="FA8" s="11">
        <f t="shared" si="0"/>
        <v>4</v>
      </c>
      <c r="FB8">
        <f t="shared" si="1"/>
        <v>9</v>
      </c>
      <c r="FC8">
        <f t="shared" si="2"/>
        <v>91</v>
      </c>
      <c r="FD8">
        <f t="shared" si="3"/>
        <v>59.090909090909093</v>
      </c>
      <c r="FE8">
        <f t="shared" si="4"/>
        <v>0</v>
      </c>
      <c r="FF8">
        <f t="shared" si="5"/>
        <v>0</v>
      </c>
      <c r="FI8">
        <v>10</v>
      </c>
      <c r="FJ8" t="s">
        <v>378</v>
      </c>
      <c r="FK8" t="s">
        <v>412</v>
      </c>
      <c r="FL8" t="s">
        <v>420</v>
      </c>
    </row>
    <row r="9" spans="1:168">
      <c r="A9" s="38"/>
      <c r="B9" s="1" t="s">
        <v>8</v>
      </c>
      <c r="C9" s="8">
        <v>1</v>
      </c>
      <c r="D9" s="4">
        <v>1</v>
      </c>
      <c r="E9" s="4">
        <v>0</v>
      </c>
      <c r="F9" s="4">
        <v>0</v>
      </c>
      <c r="G9" s="8">
        <v>0</v>
      </c>
      <c r="H9" s="8">
        <v>0</v>
      </c>
      <c r="I9" s="4">
        <v>0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v>0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13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0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0</v>
      </c>
      <c r="BY9" s="4">
        <v>0</v>
      </c>
      <c r="BZ9" s="4">
        <v>1</v>
      </c>
      <c r="CA9" s="4">
        <v>1</v>
      </c>
      <c r="CB9" s="4">
        <v>1</v>
      </c>
      <c r="CC9" s="4">
        <v>0</v>
      </c>
      <c r="CD9" s="8">
        <v>1</v>
      </c>
      <c r="CE9" s="8">
        <v>0</v>
      </c>
      <c r="CF9" s="8">
        <v>1</v>
      </c>
      <c r="CG9" s="4">
        <v>1</v>
      </c>
      <c r="CH9" s="4">
        <v>1</v>
      </c>
      <c r="CI9" s="4">
        <v>1</v>
      </c>
      <c r="CJ9" s="4">
        <v>0</v>
      </c>
      <c r="CK9" s="4">
        <v>0</v>
      </c>
      <c r="CL9" s="4">
        <v>1</v>
      </c>
      <c r="CM9" s="4">
        <v>1</v>
      </c>
      <c r="CN9" s="4">
        <v>1</v>
      </c>
      <c r="CO9" s="4">
        <v>1</v>
      </c>
      <c r="CP9" s="4">
        <v>1</v>
      </c>
      <c r="CQ9" s="4">
        <v>1</v>
      </c>
      <c r="CR9" s="4">
        <v>1</v>
      </c>
      <c r="CS9" s="4">
        <v>1</v>
      </c>
      <c r="CT9" s="4">
        <v>1</v>
      </c>
      <c r="CU9" s="4">
        <v>1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13">
        <v>0</v>
      </c>
      <c r="DB9" s="13">
        <v>0</v>
      </c>
      <c r="DC9" s="4">
        <v>0</v>
      </c>
      <c r="DD9" s="13">
        <v>0</v>
      </c>
      <c r="DE9" s="4">
        <v>0</v>
      </c>
      <c r="DF9" s="4">
        <v>0</v>
      </c>
      <c r="DG9" s="4">
        <v>0</v>
      </c>
      <c r="DH9" s="13">
        <v>0</v>
      </c>
      <c r="DI9" s="13">
        <v>0</v>
      </c>
      <c r="DJ9" s="13">
        <v>0</v>
      </c>
      <c r="DK9" s="4">
        <v>0</v>
      </c>
      <c r="DL9" s="13">
        <v>0</v>
      </c>
      <c r="DM9" s="4">
        <v>0</v>
      </c>
      <c r="DN9" s="4">
        <v>0</v>
      </c>
      <c r="DO9" s="4">
        <v>0</v>
      </c>
      <c r="DP9" s="4">
        <v>0</v>
      </c>
      <c r="DQ9" s="13">
        <v>0</v>
      </c>
      <c r="DR9" s="13">
        <v>0</v>
      </c>
      <c r="DS9" s="4">
        <v>0</v>
      </c>
      <c r="DT9" s="4">
        <v>0</v>
      </c>
      <c r="DU9" s="13">
        <v>0</v>
      </c>
      <c r="DV9" s="13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1</v>
      </c>
      <c r="EE9" s="4">
        <v>1</v>
      </c>
      <c r="EF9" s="4">
        <v>0</v>
      </c>
      <c r="EG9" s="8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1</v>
      </c>
      <c r="EU9" s="4">
        <v>1</v>
      </c>
      <c r="EV9" s="4">
        <v>0</v>
      </c>
      <c r="EW9" s="4">
        <v>0</v>
      </c>
      <c r="EX9" s="4">
        <v>0</v>
      </c>
      <c r="EY9" s="8">
        <v>0</v>
      </c>
      <c r="EZ9" s="8">
        <v>1</v>
      </c>
      <c r="FA9" s="11">
        <f t="shared" si="0"/>
        <v>4</v>
      </c>
      <c r="FB9">
        <f t="shared" si="1"/>
        <v>0</v>
      </c>
      <c r="FC9">
        <f t="shared" si="2"/>
        <v>70</v>
      </c>
      <c r="FD9">
        <f t="shared" si="3"/>
        <v>45.454545454545453</v>
      </c>
      <c r="FE9">
        <f t="shared" si="4"/>
        <v>0</v>
      </c>
      <c r="FF9">
        <f t="shared" si="5"/>
        <v>0</v>
      </c>
      <c r="FI9">
        <v>10</v>
      </c>
      <c r="FJ9" t="s">
        <v>378</v>
      </c>
      <c r="FK9" t="s">
        <v>412</v>
      </c>
      <c r="FL9" t="s">
        <v>421</v>
      </c>
    </row>
    <row r="10" spans="1:168">
      <c r="A10" s="38"/>
      <c r="B10" s="1" t="s">
        <v>9</v>
      </c>
      <c r="C10" s="8">
        <v>1</v>
      </c>
      <c r="D10" s="4">
        <v>1</v>
      </c>
      <c r="E10" s="4">
        <v>1</v>
      </c>
      <c r="F10" s="4">
        <v>1</v>
      </c>
      <c r="G10" s="8">
        <v>1</v>
      </c>
      <c r="H10" s="8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13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1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8">
        <v>0</v>
      </c>
      <c r="CE10" s="8">
        <v>1</v>
      </c>
      <c r="CF10" s="8">
        <v>1</v>
      </c>
      <c r="CG10" s="4">
        <v>1</v>
      </c>
      <c r="CH10" s="4">
        <v>1</v>
      </c>
      <c r="CI10" s="4">
        <v>1</v>
      </c>
      <c r="CJ10" s="4">
        <v>0</v>
      </c>
      <c r="CK10" s="4">
        <v>0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13">
        <v>1</v>
      </c>
      <c r="DB10" s="13">
        <v>1</v>
      </c>
      <c r="DC10" s="4">
        <v>1</v>
      </c>
      <c r="DD10" s="13">
        <v>1</v>
      </c>
      <c r="DE10" s="4">
        <v>1</v>
      </c>
      <c r="DF10" s="4">
        <v>1</v>
      </c>
      <c r="DG10" s="4">
        <v>1</v>
      </c>
      <c r="DH10" s="13">
        <v>1</v>
      </c>
      <c r="DI10" s="13">
        <v>1</v>
      </c>
      <c r="DJ10" s="13">
        <v>1</v>
      </c>
      <c r="DK10" s="4">
        <v>0</v>
      </c>
      <c r="DL10" s="13">
        <v>0</v>
      </c>
      <c r="DM10" s="4">
        <v>0</v>
      </c>
      <c r="DN10" s="4">
        <v>0</v>
      </c>
      <c r="DO10" s="4">
        <v>0</v>
      </c>
      <c r="DP10" s="4">
        <v>0</v>
      </c>
      <c r="DQ10" s="13">
        <v>0</v>
      </c>
      <c r="DR10" s="13">
        <v>0</v>
      </c>
      <c r="DS10" s="4">
        <v>0</v>
      </c>
      <c r="DT10" s="4">
        <v>0</v>
      </c>
      <c r="DU10" s="13">
        <v>1</v>
      </c>
      <c r="DV10" s="13">
        <v>1</v>
      </c>
      <c r="DW10" s="4">
        <v>1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8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1</v>
      </c>
      <c r="ET10" s="4">
        <v>1</v>
      </c>
      <c r="EU10" s="4">
        <v>1</v>
      </c>
      <c r="EV10" s="4">
        <v>0</v>
      </c>
      <c r="EW10" s="4">
        <v>0</v>
      </c>
      <c r="EX10" s="4">
        <v>1</v>
      </c>
      <c r="EY10" s="8">
        <v>0</v>
      </c>
      <c r="EZ10" s="8">
        <v>1</v>
      </c>
      <c r="FA10" s="11">
        <f t="shared" si="0"/>
        <v>6</v>
      </c>
      <c r="FB10">
        <f t="shared" si="1"/>
        <v>9</v>
      </c>
      <c r="FC10">
        <f t="shared" si="2"/>
        <v>71</v>
      </c>
      <c r="FD10">
        <f t="shared" si="3"/>
        <v>46.103896103896105</v>
      </c>
      <c r="FE10">
        <f t="shared" si="4"/>
        <v>0</v>
      </c>
      <c r="FF10">
        <f t="shared" si="5"/>
        <v>0</v>
      </c>
      <c r="FG10">
        <v>1</v>
      </c>
      <c r="FH10">
        <v>2</v>
      </c>
      <c r="FI10">
        <v>20</v>
      </c>
      <c r="FJ10" t="s">
        <v>381</v>
      </c>
      <c r="FK10" t="s">
        <v>412</v>
      </c>
      <c r="FL10" t="s">
        <v>422</v>
      </c>
    </row>
    <row r="11" spans="1:168">
      <c r="A11" s="38"/>
      <c r="B11" s="1" t="s">
        <v>10</v>
      </c>
      <c r="C11" s="8">
        <v>1</v>
      </c>
      <c r="D11" s="4">
        <v>1</v>
      </c>
      <c r="E11" s="4">
        <v>1</v>
      </c>
      <c r="F11" s="4">
        <v>1</v>
      </c>
      <c r="G11" s="8">
        <v>1</v>
      </c>
      <c r="H11" s="8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1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13">
        <v>1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8">
        <v>0</v>
      </c>
      <c r="CE11" s="8">
        <v>1</v>
      </c>
      <c r="CF11" s="8">
        <v>1</v>
      </c>
      <c r="CG11" s="4">
        <v>1</v>
      </c>
      <c r="CH11" s="4">
        <v>1</v>
      </c>
      <c r="CI11" s="4">
        <v>1</v>
      </c>
      <c r="CJ11" s="4">
        <v>0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0</v>
      </c>
      <c r="CY11" s="4">
        <v>0</v>
      </c>
      <c r="CZ11" s="4">
        <v>1</v>
      </c>
      <c r="DA11" s="13">
        <v>0</v>
      </c>
      <c r="DB11" s="13">
        <v>0</v>
      </c>
      <c r="DC11" s="4">
        <v>0</v>
      </c>
      <c r="DD11" s="13">
        <v>0</v>
      </c>
      <c r="DE11" s="4">
        <v>0</v>
      </c>
      <c r="DF11" s="4">
        <v>0</v>
      </c>
      <c r="DG11" s="4">
        <v>1</v>
      </c>
      <c r="DH11" s="13">
        <v>1</v>
      </c>
      <c r="DI11" s="13">
        <v>1</v>
      </c>
      <c r="DJ11" s="13">
        <v>1</v>
      </c>
      <c r="DK11" s="4">
        <v>1</v>
      </c>
      <c r="DL11" s="13">
        <v>0</v>
      </c>
      <c r="DM11" s="4">
        <v>0</v>
      </c>
      <c r="DN11" s="4">
        <v>0</v>
      </c>
      <c r="DO11" s="4">
        <v>1</v>
      </c>
      <c r="DP11" s="4">
        <v>0</v>
      </c>
      <c r="DQ11" s="13">
        <v>0</v>
      </c>
      <c r="DR11" s="13">
        <v>0</v>
      </c>
      <c r="DS11" s="4">
        <v>1</v>
      </c>
      <c r="DT11" s="4">
        <v>0</v>
      </c>
      <c r="DU11" s="13">
        <v>0</v>
      </c>
      <c r="DV11" s="13">
        <v>0</v>
      </c>
      <c r="DW11" s="4">
        <v>0</v>
      </c>
      <c r="DX11" s="4">
        <v>0</v>
      </c>
      <c r="DY11" s="4">
        <v>0</v>
      </c>
      <c r="DZ11" s="4">
        <v>0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0</v>
      </c>
      <c r="EG11" s="8">
        <v>1</v>
      </c>
      <c r="EH11" s="4">
        <v>0</v>
      </c>
      <c r="EI11" s="4">
        <v>0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1</v>
      </c>
      <c r="EV11" s="4">
        <v>1</v>
      </c>
      <c r="EW11" s="4">
        <v>1</v>
      </c>
      <c r="EX11" s="4">
        <v>1</v>
      </c>
      <c r="EY11" s="8">
        <v>0</v>
      </c>
      <c r="EZ11" s="8">
        <v>1</v>
      </c>
      <c r="FA11" s="11">
        <f t="shared" si="0"/>
        <v>7</v>
      </c>
      <c r="FB11">
        <f t="shared" si="1"/>
        <v>4</v>
      </c>
      <c r="FC11">
        <f t="shared" si="2"/>
        <v>93</v>
      </c>
      <c r="FD11">
        <f t="shared" si="3"/>
        <v>60.38961038961039</v>
      </c>
      <c r="FE11">
        <f t="shared" si="4"/>
        <v>0</v>
      </c>
      <c r="FF11">
        <f t="shared" si="5"/>
        <v>0</v>
      </c>
      <c r="FG11">
        <v>1</v>
      </c>
      <c r="FH11">
        <v>1</v>
      </c>
      <c r="FI11">
        <v>1</v>
      </c>
      <c r="FJ11" t="s">
        <v>380</v>
      </c>
      <c r="FK11" t="s">
        <v>412</v>
      </c>
      <c r="FL11" t="s">
        <v>420</v>
      </c>
    </row>
    <row r="12" spans="1:168">
      <c r="A12" s="41" t="s">
        <v>443</v>
      </c>
      <c r="B12" s="2" t="s">
        <v>11</v>
      </c>
      <c r="C12" s="8">
        <v>0</v>
      </c>
      <c r="D12" s="4">
        <v>0</v>
      </c>
      <c r="E12" s="4">
        <v>0</v>
      </c>
      <c r="F12" s="4">
        <v>0</v>
      </c>
      <c r="G12" s="8">
        <v>1</v>
      </c>
      <c r="H12" s="8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1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0</v>
      </c>
      <c r="AP12" s="4">
        <v>0</v>
      </c>
      <c r="AQ12" s="4">
        <v>1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13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1</v>
      </c>
      <c r="CB12" s="4">
        <v>1</v>
      </c>
      <c r="CC12" s="4">
        <v>0</v>
      </c>
      <c r="CD12" s="8">
        <v>1</v>
      </c>
      <c r="CE12" s="8">
        <v>0</v>
      </c>
      <c r="CF12" s="8">
        <v>1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1</v>
      </c>
      <c r="DA12" s="13">
        <v>0</v>
      </c>
      <c r="DB12" s="13">
        <v>0</v>
      </c>
      <c r="DC12" s="4">
        <v>1</v>
      </c>
      <c r="DD12" s="13">
        <v>1</v>
      </c>
      <c r="DE12" s="4">
        <v>0</v>
      </c>
      <c r="DF12" s="4">
        <v>0</v>
      </c>
      <c r="DG12" s="4">
        <v>0</v>
      </c>
      <c r="DH12" s="13">
        <v>0</v>
      </c>
      <c r="DI12" s="13">
        <v>0</v>
      </c>
      <c r="DJ12" s="13">
        <v>0</v>
      </c>
      <c r="DK12" s="4">
        <v>1</v>
      </c>
      <c r="DL12" s="13">
        <v>0</v>
      </c>
      <c r="DM12" s="4">
        <v>0</v>
      </c>
      <c r="DN12" s="4">
        <v>0</v>
      </c>
      <c r="DO12" s="4">
        <v>1</v>
      </c>
      <c r="DP12" s="4">
        <v>0</v>
      </c>
      <c r="DQ12" s="13">
        <v>0</v>
      </c>
      <c r="DR12" s="13">
        <v>0</v>
      </c>
      <c r="DS12" s="4">
        <v>1</v>
      </c>
      <c r="DT12" s="4">
        <v>0</v>
      </c>
      <c r="DU12" s="13">
        <v>1</v>
      </c>
      <c r="DV12" s="13">
        <v>1</v>
      </c>
      <c r="DW12" s="4">
        <v>1</v>
      </c>
      <c r="DX12" s="4">
        <v>0</v>
      </c>
      <c r="DY12" s="4">
        <v>0</v>
      </c>
      <c r="DZ12" s="4">
        <v>0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8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8">
        <v>1</v>
      </c>
      <c r="EZ12" s="8">
        <v>1</v>
      </c>
      <c r="FA12" s="11">
        <f t="shared" si="0"/>
        <v>5</v>
      </c>
      <c r="FB12">
        <f t="shared" si="1"/>
        <v>3</v>
      </c>
      <c r="FC12">
        <f t="shared" si="2"/>
        <v>51</v>
      </c>
      <c r="FD12">
        <f t="shared" si="3"/>
        <v>33.116883116883116</v>
      </c>
      <c r="FE12">
        <f t="shared" si="4"/>
        <v>0</v>
      </c>
      <c r="FF12">
        <f t="shared" si="5"/>
        <v>0</v>
      </c>
      <c r="FG12">
        <v>24</v>
      </c>
      <c r="FI12">
        <v>24</v>
      </c>
      <c r="FJ12" t="s">
        <v>382</v>
      </c>
      <c r="FK12" t="s">
        <v>413</v>
      </c>
      <c r="FL12" t="s">
        <v>422</v>
      </c>
    </row>
    <row r="13" spans="1:168">
      <c r="A13" s="41"/>
      <c r="B13" s="2" t="s">
        <v>12</v>
      </c>
      <c r="C13" s="8">
        <v>0</v>
      </c>
      <c r="D13" s="4">
        <v>1</v>
      </c>
      <c r="E13" s="4">
        <v>0</v>
      </c>
      <c r="F13" s="4">
        <v>0</v>
      </c>
      <c r="G13" s="8">
        <v>1</v>
      </c>
      <c r="H13" s="8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1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1</v>
      </c>
      <c r="AM13" s="4">
        <v>1</v>
      </c>
      <c r="AN13" s="4">
        <v>1</v>
      </c>
      <c r="AO13" s="4">
        <v>0</v>
      </c>
      <c r="AP13" s="4">
        <v>1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13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0</v>
      </c>
      <c r="BY13" s="4">
        <v>0</v>
      </c>
      <c r="BZ13" s="4">
        <v>1</v>
      </c>
      <c r="CA13" s="4">
        <v>1</v>
      </c>
      <c r="CB13" s="4">
        <v>1</v>
      </c>
      <c r="CC13" s="4">
        <v>0</v>
      </c>
      <c r="CD13" s="8">
        <v>0</v>
      </c>
      <c r="CE13" s="8">
        <v>0</v>
      </c>
      <c r="CF13" s="8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13">
        <v>0</v>
      </c>
      <c r="DB13" s="13">
        <v>0</v>
      </c>
      <c r="DC13" s="4">
        <v>0</v>
      </c>
      <c r="DD13" s="13">
        <v>0</v>
      </c>
      <c r="DE13" s="4">
        <v>0</v>
      </c>
      <c r="DF13" s="4">
        <v>0</v>
      </c>
      <c r="DG13" s="4">
        <v>0</v>
      </c>
      <c r="DH13" s="13">
        <v>0</v>
      </c>
      <c r="DI13" s="13">
        <v>0</v>
      </c>
      <c r="DJ13" s="13">
        <v>0</v>
      </c>
      <c r="DK13" s="4">
        <v>0</v>
      </c>
      <c r="DL13" s="13">
        <v>0</v>
      </c>
      <c r="DM13" s="4">
        <v>0</v>
      </c>
      <c r="DN13" s="4">
        <v>0</v>
      </c>
      <c r="DO13" s="4">
        <v>0</v>
      </c>
      <c r="DP13" s="4">
        <v>0</v>
      </c>
      <c r="DQ13" s="13">
        <v>0</v>
      </c>
      <c r="DR13" s="13">
        <v>0</v>
      </c>
      <c r="DS13" s="4">
        <v>0</v>
      </c>
      <c r="DT13" s="4">
        <v>0</v>
      </c>
      <c r="DU13" s="13">
        <v>0</v>
      </c>
      <c r="DV13" s="13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8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8">
        <v>0</v>
      </c>
      <c r="EZ13" s="8">
        <v>0</v>
      </c>
      <c r="FA13" s="11">
        <f t="shared" si="0"/>
        <v>1</v>
      </c>
      <c r="FB13">
        <f t="shared" si="1"/>
        <v>0</v>
      </c>
      <c r="FC13">
        <f t="shared" si="2"/>
        <v>36</v>
      </c>
      <c r="FD13">
        <f t="shared" si="3"/>
        <v>23.376623376623378</v>
      </c>
      <c r="FE13">
        <f t="shared" si="4"/>
        <v>0</v>
      </c>
      <c r="FF13">
        <f t="shared" si="5"/>
        <v>0</v>
      </c>
      <c r="FG13">
        <v>4</v>
      </c>
      <c r="FI13">
        <v>1</v>
      </c>
      <c r="FJ13" t="s">
        <v>383</v>
      </c>
      <c r="FK13" t="s">
        <v>413</v>
      </c>
      <c r="FL13" t="s">
        <v>423</v>
      </c>
    </row>
    <row r="14" spans="1:168">
      <c r="A14" s="41"/>
      <c r="B14" s="2" t="s">
        <v>13</v>
      </c>
      <c r="C14" s="8">
        <v>1</v>
      </c>
      <c r="D14" s="4">
        <v>1</v>
      </c>
      <c r="E14" s="4">
        <v>0</v>
      </c>
      <c r="F14" s="4">
        <v>0</v>
      </c>
      <c r="G14" s="8">
        <v>0</v>
      </c>
      <c r="H14" s="8">
        <v>0</v>
      </c>
      <c r="I14" s="4">
        <v>0</v>
      </c>
      <c r="J14" s="4">
        <v>1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1</v>
      </c>
      <c r="Q14" s="4">
        <v>1</v>
      </c>
      <c r="R14" s="4">
        <v>0</v>
      </c>
      <c r="S14" s="4">
        <v>1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0</v>
      </c>
      <c r="AK14" s="4">
        <v>1</v>
      </c>
      <c r="AL14" s="4">
        <v>1</v>
      </c>
      <c r="AM14" s="4">
        <v>1</v>
      </c>
      <c r="AN14" s="4">
        <v>1</v>
      </c>
      <c r="AO14" s="4">
        <v>0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13">
        <v>0</v>
      </c>
      <c r="AZ14" s="4">
        <v>0</v>
      </c>
      <c r="BA14" s="4">
        <v>0</v>
      </c>
      <c r="BB14" s="4">
        <v>1</v>
      </c>
      <c r="BC14" s="4">
        <v>1</v>
      </c>
      <c r="BD14" s="4">
        <v>1</v>
      </c>
      <c r="BE14" s="4">
        <v>1</v>
      </c>
      <c r="BF14" s="4">
        <v>0</v>
      </c>
      <c r="BG14" s="4">
        <v>1</v>
      </c>
      <c r="BH14" s="4">
        <v>0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0</v>
      </c>
      <c r="BO14" s="4">
        <v>1</v>
      </c>
      <c r="BP14" s="4">
        <v>1</v>
      </c>
      <c r="BQ14" s="4">
        <v>1</v>
      </c>
      <c r="BR14" s="4">
        <v>0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0</v>
      </c>
      <c r="CD14" s="8">
        <v>1</v>
      </c>
      <c r="CE14" s="8">
        <v>0</v>
      </c>
      <c r="CF14" s="8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0</v>
      </c>
      <c r="CY14" s="4">
        <v>0</v>
      </c>
      <c r="CZ14" s="4">
        <v>0</v>
      </c>
      <c r="DA14" s="13">
        <v>0</v>
      </c>
      <c r="DB14" s="13">
        <v>0</v>
      </c>
      <c r="DC14" s="4">
        <v>0</v>
      </c>
      <c r="DD14" s="13">
        <v>0</v>
      </c>
      <c r="DE14" s="4">
        <v>0</v>
      </c>
      <c r="DF14" s="4">
        <v>0</v>
      </c>
      <c r="DG14" s="4">
        <v>0</v>
      </c>
      <c r="DH14" s="13">
        <v>0</v>
      </c>
      <c r="DI14" s="13">
        <v>0</v>
      </c>
      <c r="DJ14" s="13">
        <v>0</v>
      </c>
      <c r="DK14" s="4">
        <v>1</v>
      </c>
      <c r="DL14" s="13">
        <v>0</v>
      </c>
      <c r="DM14" s="4">
        <v>0</v>
      </c>
      <c r="DN14" s="4">
        <v>0</v>
      </c>
      <c r="DO14" s="4">
        <v>1</v>
      </c>
      <c r="DP14" s="4">
        <v>0</v>
      </c>
      <c r="DQ14" s="13">
        <v>0</v>
      </c>
      <c r="DR14" s="13">
        <v>0</v>
      </c>
      <c r="DS14" s="4">
        <v>1</v>
      </c>
      <c r="DT14" s="4">
        <v>0</v>
      </c>
      <c r="DU14" s="13">
        <v>0</v>
      </c>
      <c r="DV14" s="13">
        <v>0</v>
      </c>
      <c r="DW14" s="4">
        <v>0</v>
      </c>
      <c r="DX14" s="4">
        <v>0</v>
      </c>
      <c r="DY14" s="4">
        <v>0</v>
      </c>
      <c r="DZ14" s="4">
        <v>0</v>
      </c>
      <c r="EA14" s="4">
        <v>1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8">
        <v>0</v>
      </c>
      <c r="EH14" s="4">
        <v>1</v>
      </c>
      <c r="EI14" s="4">
        <v>1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8">
        <v>0</v>
      </c>
      <c r="EZ14" s="8">
        <v>1</v>
      </c>
      <c r="FA14" s="11">
        <f t="shared" si="0"/>
        <v>3</v>
      </c>
      <c r="FB14">
        <f t="shared" si="1"/>
        <v>0</v>
      </c>
      <c r="FC14">
        <f t="shared" si="2"/>
        <v>69</v>
      </c>
      <c r="FD14">
        <f t="shared" si="3"/>
        <v>44.805194805194802</v>
      </c>
      <c r="FE14">
        <f t="shared" si="4"/>
        <v>0</v>
      </c>
      <c r="FF14">
        <f t="shared" si="5"/>
        <v>0</v>
      </c>
      <c r="FI14">
        <v>10</v>
      </c>
      <c r="FJ14" t="s">
        <v>378</v>
      </c>
      <c r="FK14" t="s">
        <v>413</v>
      </c>
      <c r="FL14" t="s">
        <v>423</v>
      </c>
    </row>
    <row r="15" spans="1:168">
      <c r="A15" s="41"/>
      <c r="B15" s="2" t="s">
        <v>14</v>
      </c>
      <c r="C15" s="8">
        <v>1</v>
      </c>
      <c r="D15" s="4">
        <v>1</v>
      </c>
      <c r="E15" s="4">
        <v>0</v>
      </c>
      <c r="F15" s="4">
        <v>0</v>
      </c>
      <c r="G15" s="8">
        <v>0</v>
      </c>
      <c r="H15" s="8">
        <v>0</v>
      </c>
      <c r="I15" s="4">
        <v>0</v>
      </c>
      <c r="J15" s="4">
        <v>1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1</v>
      </c>
      <c r="Q15" s="4">
        <v>1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0</v>
      </c>
      <c r="AK15" s="4">
        <v>1</v>
      </c>
      <c r="AL15" s="4">
        <v>1</v>
      </c>
      <c r="AM15" s="4">
        <v>1</v>
      </c>
      <c r="AN15" s="4">
        <v>1</v>
      </c>
      <c r="AO15" s="4">
        <v>0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13">
        <v>0</v>
      </c>
      <c r="AZ15" s="4">
        <v>0</v>
      </c>
      <c r="BA15" s="4">
        <v>0</v>
      </c>
      <c r="BB15" s="4">
        <v>1</v>
      </c>
      <c r="BC15" s="4">
        <v>1</v>
      </c>
      <c r="BD15" s="4">
        <v>1</v>
      </c>
      <c r="BE15" s="4">
        <v>1</v>
      </c>
      <c r="BF15" s="4">
        <v>0</v>
      </c>
      <c r="BG15" s="4">
        <v>1</v>
      </c>
      <c r="BH15" s="4">
        <v>0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0</v>
      </c>
      <c r="BO15" s="4">
        <v>1</v>
      </c>
      <c r="BP15" s="4">
        <v>1</v>
      </c>
      <c r="BQ15" s="4">
        <v>1</v>
      </c>
      <c r="BR15" s="4">
        <v>0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0</v>
      </c>
      <c r="CD15" s="8">
        <v>1</v>
      </c>
      <c r="CE15" s="8">
        <v>0</v>
      </c>
      <c r="CF15" s="8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0</v>
      </c>
      <c r="CY15" s="4">
        <v>0</v>
      </c>
      <c r="CZ15" s="4">
        <v>0</v>
      </c>
      <c r="DA15" s="13">
        <v>0</v>
      </c>
      <c r="DB15" s="13">
        <v>0</v>
      </c>
      <c r="DC15" s="4">
        <v>0</v>
      </c>
      <c r="DD15" s="13">
        <v>0</v>
      </c>
      <c r="DE15" s="4">
        <v>0</v>
      </c>
      <c r="DF15" s="4">
        <v>0</v>
      </c>
      <c r="DG15" s="4">
        <v>0</v>
      </c>
      <c r="DH15" s="13">
        <v>0</v>
      </c>
      <c r="DI15" s="13">
        <v>0</v>
      </c>
      <c r="DJ15" s="13">
        <v>0</v>
      </c>
      <c r="DK15" s="4">
        <v>1</v>
      </c>
      <c r="DL15" s="13">
        <v>0</v>
      </c>
      <c r="DM15" s="4">
        <v>0</v>
      </c>
      <c r="DN15" s="4">
        <v>0</v>
      </c>
      <c r="DO15" s="4">
        <v>1</v>
      </c>
      <c r="DP15" s="4">
        <v>0</v>
      </c>
      <c r="DQ15" s="13">
        <v>0</v>
      </c>
      <c r="DR15" s="13">
        <v>0</v>
      </c>
      <c r="DS15" s="4">
        <v>1</v>
      </c>
      <c r="DT15" s="4">
        <v>0</v>
      </c>
      <c r="DU15" s="13">
        <v>0</v>
      </c>
      <c r="DV15" s="13">
        <v>0</v>
      </c>
      <c r="DW15" s="4">
        <v>0</v>
      </c>
      <c r="DX15" s="4">
        <v>0</v>
      </c>
      <c r="DY15" s="4">
        <v>0</v>
      </c>
      <c r="DZ15" s="4">
        <v>0</v>
      </c>
      <c r="EA15" s="4">
        <v>1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8">
        <v>0</v>
      </c>
      <c r="EH15" s="4">
        <v>1</v>
      </c>
      <c r="EI15" s="4">
        <v>1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8">
        <v>0</v>
      </c>
      <c r="EZ15" s="8">
        <v>1</v>
      </c>
      <c r="FA15" s="11">
        <f t="shared" si="0"/>
        <v>3</v>
      </c>
      <c r="FB15">
        <f t="shared" si="1"/>
        <v>0</v>
      </c>
      <c r="FC15">
        <f t="shared" si="2"/>
        <v>69</v>
      </c>
      <c r="FD15">
        <f t="shared" si="3"/>
        <v>44.805194805194802</v>
      </c>
      <c r="FE15">
        <f t="shared" si="4"/>
        <v>0</v>
      </c>
      <c r="FF15">
        <f t="shared" si="5"/>
        <v>0</v>
      </c>
      <c r="FI15">
        <v>10</v>
      </c>
      <c r="FJ15" t="s">
        <v>378</v>
      </c>
      <c r="FK15" t="s">
        <v>413</v>
      </c>
      <c r="FL15" t="s">
        <v>423</v>
      </c>
    </row>
    <row r="16" spans="1:168">
      <c r="A16" s="41"/>
      <c r="B16" s="2" t="s">
        <v>15</v>
      </c>
      <c r="C16" s="8">
        <v>1</v>
      </c>
      <c r="D16" s="4">
        <v>1</v>
      </c>
      <c r="E16" s="4">
        <v>0</v>
      </c>
      <c r="F16" s="4">
        <v>0</v>
      </c>
      <c r="G16" s="8">
        <v>0</v>
      </c>
      <c r="H16" s="8">
        <v>0</v>
      </c>
      <c r="I16" s="4">
        <v>0</v>
      </c>
      <c r="J16" s="4">
        <v>1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1</v>
      </c>
      <c r="R16" s="4">
        <v>0</v>
      </c>
      <c r="S16" s="4">
        <v>1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0</v>
      </c>
      <c r="AK16" s="4">
        <v>1</v>
      </c>
      <c r="AL16" s="4">
        <v>1</v>
      </c>
      <c r="AM16" s="4">
        <v>1</v>
      </c>
      <c r="AN16" s="4">
        <v>1</v>
      </c>
      <c r="AO16" s="4">
        <v>0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13">
        <v>0</v>
      </c>
      <c r="AZ16" s="4">
        <v>0</v>
      </c>
      <c r="BA16" s="4">
        <v>0</v>
      </c>
      <c r="BB16" s="4">
        <v>1</v>
      </c>
      <c r="BC16" s="4">
        <v>1</v>
      </c>
      <c r="BD16" s="4">
        <v>1</v>
      </c>
      <c r="BE16" s="4">
        <v>1</v>
      </c>
      <c r="BF16" s="4">
        <v>0</v>
      </c>
      <c r="BG16" s="4">
        <v>1</v>
      </c>
      <c r="BH16" s="4">
        <v>0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0</v>
      </c>
      <c r="BO16" s="4">
        <v>1</v>
      </c>
      <c r="BP16" s="4">
        <v>1</v>
      </c>
      <c r="BQ16" s="4">
        <v>1</v>
      </c>
      <c r="BR16" s="4">
        <v>0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0</v>
      </c>
      <c r="CD16" s="8">
        <v>1</v>
      </c>
      <c r="CE16" s="8">
        <v>0</v>
      </c>
      <c r="CF16" s="8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1</v>
      </c>
      <c r="CX16" s="4">
        <v>0</v>
      </c>
      <c r="CY16" s="4">
        <v>0</v>
      </c>
      <c r="CZ16" s="4">
        <v>0</v>
      </c>
      <c r="DA16" s="13">
        <v>0</v>
      </c>
      <c r="DB16" s="13">
        <v>0</v>
      </c>
      <c r="DC16" s="4">
        <v>0</v>
      </c>
      <c r="DD16" s="13">
        <v>0</v>
      </c>
      <c r="DE16" s="4">
        <v>0</v>
      </c>
      <c r="DF16" s="4">
        <v>0</v>
      </c>
      <c r="DG16" s="4">
        <v>0</v>
      </c>
      <c r="DH16" s="13">
        <v>0</v>
      </c>
      <c r="DI16" s="13">
        <v>0</v>
      </c>
      <c r="DJ16" s="13">
        <v>0</v>
      </c>
      <c r="DK16" s="4">
        <v>1</v>
      </c>
      <c r="DL16" s="13">
        <v>0</v>
      </c>
      <c r="DM16" s="4">
        <v>0</v>
      </c>
      <c r="DN16" s="4">
        <v>0</v>
      </c>
      <c r="DO16" s="4">
        <v>1</v>
      </c>
      <c r="DP16" s="4">
        <v>0</v>
      </c>
      <c r="DQ16" s="13">
        <v>0</v>
      </c>
      <c r="DR16" s="13">
        <v>0</v>
      </c>
      <c r="DS16" s="4">
        <v>1</v>
      </c>
      <c r="DT16" s="4">
        <v>0</v>
      </c>
      <c r="DU16" s="13">
        <v>0</v>
      </c>
      <c r="DV16" s="13">
        <v>0</v>
      </c>
      <c r="DW16" s="4">
        <v>0</v>
      </c>
      <c r="DX16" s="4">
        <v>0</v>
      </c>
      <c r="DY16" s="4">
        <v>0</v>
      </c>
      <c r="DZ16" s="4">
        <v>0</v>
      </c>
      <c r="EA16" s="4">
        <v>1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8">
        <v>0</v>
      </c>
      <c r="EH16" s="4">
        <v>1</v>
      </c>
      <c r="EI16" s="4">
        <v>1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8">
        <v>0</v>
      </c>
      <c r="EZ16" s="8">
        <v>1</v>
      </c>
      <c r="FA16" s="11">
        <f t="shared" si="0"/>
        <v>3</v>
      </c>
      <c r="FB16">
        <f t="shared" si="1"/>
        <v>0</v>
      </c>
      <c r="FC16">
        <f t="shared" si="2"/>
        <v>69</v>
      </c>
      <c r="FD16">
        <f t="shared" si="3"/>
        <v>44.805194805194802</v>
      </c>
      <c r="FE16">
        <f t="shared" si="4"/>
        <v>0</v>
      </c>
      <c r="FF16">
        <f t="shared" si="5"/>
        <v>0</v>
      </c>
      <c r="FI16">
        <v>10</v>
      </c>
      <c r="FJ16" t="s">
        <v>378</v>
      </c>
      <c r="FK16" t="s">
        <v>413</v>
      </c>
      <c r="FL16" t="s">
        <v>420</v>
      </c>
    </row>
    <row r="17" spans="1:168">
      <c r="A17" s="41"/>
      <c r="B17" s="2" t="s">
        <v>16</v>
      </c>
      <c r="C17" s="8">
        <v>1</v>
      </c>
      <c r="D17" s="4">
        <v>1</v>
      </c>
      <c r="E17" s="4">
        <v>0</v>
      </c>
      <c r="F17" s="4">
        <v>0</v>
      </c>
      <c r="G17" s="8">
        <v>0</v>
      </c>
      <c r="H17" s="8">
        <v>0</v>
      </c>
      <c r="I17" s="4">
        <v>0</v>
      </c>
      <c r="J17" s="4">
        <v>1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1</v>
      </c>
      <c r="Q17" s="4">
        <v>1</v>
      </c>
      <c r="R17" s="4">
        <v>0</v>
      </c>
      <c r="S17" s="4">
        <v>1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0</v>
      </c>
      <c r="AK17" s="4">
        <v>1</v>
      </c>
      <c r="AL17" s="4">
        <v>1</v>
      </c>
      <c r="AM17" s="4">
        <v>1</v>
      </c>
      <c r="AN17" s="4">
        <v>1</v>
      </c>
      <c r="AO17" s="4">
        <v>0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0</v>
      </c>
      <c r="AW17" s="4">
        <v>0</v>
      </c>
      <c r="AX17" s="4">
        <v>0</v>
      </c>
      <c r="AY17" s="13">
        <v>0</v>
      </c>
      <c r="AZ17" s="4">
        <v>0</v>
      </c>
      <c r="BA17" s="4">
        <v>0</v>
      </c>
      <c r="BB17" s="4">
        <v>1</v>
      </c>
      <c r="BC17" s="4">
        <v>1</v>
      </c>
      <c r="BD17" s="4">
        <v>1</v>
      </c>
      <c r="BE17" s="4">
        <v>1</v>
      </c>
      <c r="BF17" s="4">
        <v>0</v>
      </c>
      <c r="BG17" s="4">
        <v>1</v>
      </c>
      <c r="BH17" s="4">
        <v>0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0</v>
      </c>
      <c r="BO17" s="4">
        <v>1</v>
      </c>
      <c r="BP17" s="4">
        <v>1</v>
      </c>
      <c r="BQ17" s="4">
        <v>1</v>
      </c>
      <c r="BR17" s="4">
        <v>0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0</v>
      </c>
      <c r="CD17" s="8">
        <v>1</v>
      </c>
      <c r="CE17" s="8">
        <v>0</v>
      </c>
      <c r="CF17" s="8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0</v>
      </c>
      <c r="CY17" s="4">
        <v>0</v>
      </c>
      <c r="CZ17" s="4">
        <v>0</v>
      </c>
      <c r="DA17" s="13">
        <v>0</v>
      </c>
      <c r="DB17" s="13">
        <v>0</v>
      </c>
      <c r="DC17" s="4">
        <v>0</v>
      </c>
      <c r="DD17" s="13">
        <v>0</v>
      </c>
      <c r="DE17" s="4">
        <v>0</v>
      </c>
      <c r="DF17" s="4">
        <v>0</v>
      </c>
      <c r="DG17" s="4">
        <v>0</v>
      </c>
      <c r="DH17" s="13">
        <v>0</v>
      </c>
      <c r="DI17" s="13">
        <v>0</v>
      </c>
      <c r="DJ17" s="13">
        <v>0</v>
      </c>
      <c r="DK17" s="4">
        <v>1</v>
      </c>
      <c r="DL17" s="13">
        <v>0</v>
      </c>
      <c r="DM17" s="4">
        <v>0</v>
      </c>
      <c r="DN17" s="4">
        <v>0</v>
      </c>
      <c r="DO17" s="4">
        <v>1</v>
      </c>
      <c r="DP17" s="4">
        <v>0</v>
      </c>
      <c r="DQ17" s="13">
        <v>0</v>
      </c>
      <c r="DR17" s="13">
        <v>0</v>
      </c>
      <c r="DS17" s="4">
        <v>1</v>
      </c>
      <c r="DT17" s="4">
        <v>0</v>
      </c>
      <c r="DU17" s="13">
        <v>0</v>
      </c>
      <c r="DV17" s="13">
        <v>0</v>
      </c>
      <c r="DW17" s="4">
        <v>0</v>
      </c>
      <c r="DX17" s="4">
        <v>0</v>
      </c>
      <c r="DY17" s="4">
        <v>0</v>
      </c>
      <c r="DZ17" s="4">
        <v>0</v>
      </c>
      <c r="EA17" s="4">
        <v>1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8">
        <v>0</v>
      </c>
      <c r="EH17" s="4">
        <v>1</v>
      </c>
      <c r="EI17" s="4">
        <v>1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8">
        <v>0</v>
      </c>
      <c r="EZ17" s="8">
        <v>1</v>
      </c>
      <c r="FA17" s="11">
        <f t="shared" si="0"/>
        <v>3</v>
      </c>
      <c r="FB17">
        <f t="shared" si="1"/>
        <v>0</v>
      </c>
      <c r="FC17">
        <f t="shared" si="2"/>
        <v>69</v>
      </c>
      <c r="FD17">
        <f t="shared" si="3"/>
        <v>44.805194805194802</v>
      </c>
      <c r="FE17">
        <f t="shared" si="4"/>
        <v>0</v>
      </c>
      <c r="FF17">
        <f t="shared" si="5"/>
        <v>0</v>
      </c>
      <c r="FI17">
        <v>10</v>
      </c>
      <c r="FJ17" t="s">
        <v>378</v>
      </c>
      <c r="FK17" t="s">
        <v>413</v>
      </c>
      <c r="FL17" t="s">
        <v>420</v>
      </c>
    </row>
    <row r="18" spans="1:168">
      <c r="A18" s="41"/>
      <c r="B18" s="2" t="s">
        <v>17</v>
      </c>
      <c r="C18" s="8">
        <v>1</v>
      </c>
      <c r="D18" s="4">
        <v>1</v>
      </c>
      <c r="E18" s="4">
        <v>0</v>
      </c>
      <c r="F18" s="4">
        <v>0</v>
      </c>
      <c r="G18" s="8">
        <v>0</v>
      </c>
      <c r="H18" s="8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1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0</v>
      </c>
      <c r="AK18" s="4">
        <v>1</v>
      </c>
      <c r="AL18" s="4">
        <v>1</v>
      </c>
      <c r="AM18" s="4">
        <v>1</v>
      </c>
      <c r="AN18" s="4">
        <v>1</v>
      </c>
      <c r="AO18" s="4">
        <v>0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13">
        <v>0</v>
      </c>
      <c r="AZ18" s="4">
        <v>0</v>
      </c>
      <c r="BA18" s="4">
        <v>0</v>
      </c>
      <c r="BB18" s="4">
        <v>1</v>
      </c>
      <c r="BC18" s="4">
        <v>1</v>
      </c>
      <c r="BD18" s="4">
        <v>1</v>
      </c>
      <c r="BE18" s="4">
        <v>1</v>
      </c>
      <c r="BF18" s="4">
        <v>0</v>
      </c>
      <c r="BG18" s="4">
        <v>1</v>
      </c>
      <c r="BH18" s="4">
        <v>0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0</v>
      </c>
      <c r="BO18" s="4">
        <v>1</v>
      </c>
      <c r="BP18" s="4">
        <v>1</v>
      </c>
      <c r="BQ18" s="4">
        <v>1</v>
      </c>
      <c r="BR18" s="4">
        <v>0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0</v>
      </c>
      <c r="CD18" s="8">
        <v>1</v>
      </c>
      <c r="CE18" s="8">
        <v>0</v>
      </c>
      <c r="CF18" s="8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0</v>
      </c>
      <c r="CY18" s="4">
        <v>0</v>
      </c>
      <c r="CZ18" s="4">
        <v>0</v>
      </c>
      <c r="DA18" s="13">
        <v>0</v>
      </c>
      <c r="DB18" s="13">
        <v>0</v>
      </c>
      <c r="DC18" s="4">
        <v>0</v>
      </c>
      <c r="DD18" s="13">
        <v>0</v>
      </c>
      <c r="DE18" s="4">
        <v>0</v>
      </c>
      <c r="DF18" s="4">
        <v>0</v>
      </c>
      <c r="DG18" s="4">
        <v>0</v>
      </c>
      <c r="DH18" s="13">
        <v>0</v>
      </c>
      <c r="DI18" s="13">
        <v>0</v>
      </c>
      <c r="DJ18" s="13">
        <v>0</v>
      </c>
      <c r="DK18" s="4">
        <v>1</v>
      </c>
      <c r="DL18" s="13">
        <v>0</v>
      </c>
      <c r="DM18" s="4">
        <v>0</v>
      </c>
      <c r="DN18" s="4">
        <v>0</v>
      </c>
      <c r="DO18" s="4">
        <v>1</v>
      </c>
      <c r="DP18" s="4">
        <v>0</v>
      </c>
      <c r="DQ18" s="13">
        <v>0</v>
      </c>
      <c r="DR18" s="13">
        <v>0</v>
      </c>
      <c r="DS18" s="4">
        <v>1</v>
      </c>
      <c r="DT18" s="4">
        <v>0</v>
      </c>
      <c r="DU18" s="13">
        <v>0</v>
      </c>
      <c r="DV18" s="13">
        <v>0</v>
      </c>
      <c r="DW18" s="4">
        <v>0</v>
      </c>
      <c r="DX18" s="4">
        <v>0</v>
      </c>
      <c r="DY18" s="4">
        <v>0</v>
      </c>
      <c r="DZ18" s="4">
        <v>0</v>
      </c>
      <c r="EA18" s="4">
        <v>1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8">
        <v>0</v>
      </c>
      <c r="EH18" s="4">
        <v>1</v>
      </c>
      <c r="EI18" s="4">
        <v>1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0</v>
      </c>
      <c r="EQ18" s="4">
        <v>0</v>
      </c>
      <c r="ER18" s="4">
        <v>0</v>
      </c>
      <c r="ES18" s="4">
        <v>0</v>
      </c>
      <c r="ET18" s="4">
        <v>0</v>
      </c>
      <c r="EU18" s="4">
        <v>0</v>
      </c>
      <c r="EV18" s="4">
        <v>0</v>
      </c>
      <c r="EW18" s="4">
        <v>0</v>
      </c>
      <c r="EX18" s="4">
        <v>0</v>
      </c>
      <c r="EY18" s="8">
        <v>0</v>
      </c>
      <c r="EZ18" s="8">
        <v>1</v>
      </c>
      <c r="FA18" s="11">
        <f t="shared" si="0"/>
        <v>3</v>
      </c>
      <c r="FB18">
        <f t="shared" si="1"/>
        <v>0</v>
      </c>
      <c r="FC18">
        <f t="shared" si="2"/>
        <v>69</v>
      </c>
      <c r="FD18">
        <f t="shared" si="3"/>
        <v>44.805194805194802</v>
      </c>
      <c r="FE18">
        <f t="shared" si="4"/>
        <v>0</v>
      </c>
      <c r="FF18">
        <f t="shared" si="5"/>
        <v>0</v>
      </c>
      <c r="FI18">
        <v>10</v>
      </c>
      <c r="FJ18" t="s">
        <v>378</v>
      </c>
      <c r="FK18" t="s">
        <v>413</v>
      </c>
      <c r="FL18" t="s">
        <v>419</v>
      </c>
    </row>
    <row r="19" spans="1:168">
      <c r="A19" s="41"/>
      <c r="B19" s="2" t="s">
        <v>18</v>
      </c>
      <c r="C19" s="8">
        <v>1</v>
      </c>
      <c r="D19" s="4">
        <v>1</v>
      </c>
      <c r="E19" s="4">
        <v>0</v>
      </c>
      <c r="F19" s="4">
        <v>0</v>
      </c>
      <c r="G19" s="8">
        <v>0</v>
      </c>
      <c r="H19" s="8">
        <v>0</v>
      </c>
      <c r="I19" s="4">
        <v>0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0</v>
      </c>
      <c r="AU19" s="4">
        <v>1</v>
      </c>
      <c r="AV19" s="4">
        <v>0</v>
      </c>
      <c r="AW19" s="4">
        <v>1</v>
      </c>
      <c r="AX19" s="4">
        <v>1</v>
      </c>
      <c r="AY19" s="13">
        <v>1</v>
      </c>
      <c r="AZ19" s="4">
        <v>1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1</v>
      </c>
      <c r="BM19" s="4">
        <v>1</v>
      </c>
      <c r="BN19" s="4">
        <v>0</v>
      </c>
      <c r="BO19" s="4">
        <v>1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0</v>
      </c>
      <c r="CA19" s="4">
        <v>1</v>
      </c>
      <c r="CB19" s="4">
        <v>1</v>
      </c>
      <c r="CC19" s="4">
        <v>0</v>
      </c>
      <c r="CD19" s="8">
        <v>1</v>
      </c>
      <c r="CE19" s="8">
        <v>0</v>
      </c>
      <c r="CF19" s="8">
        <v>1</v>
      </c>
      <c r="CG19" s="4">
        <v>1</v>
      </c>
      <c r="CH19" s="4">
        <v>1</v>
      </c>
      <c r="CI19" s="4">
        <v>1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1</v>
      </c>
      <c r="CZ19" s="4">
        <v>1</v>
      </c>
      <c r="DA19" s="13">
        <v>0</v>
      </c>
      <c r="DB19" s="13">
        <v>0</v>
      </c>
      <c r="DC19" s="4">
        <v>1</v>
      </c>
      <c r="DD19" s="13">
        <v>1</v>
      </c>
      <c r="DE19" s="4">
        <v>1</v>
      </c>
      <c r="DF19" s="4">
        <v>1</v>
      </c>
      <c r="DG19" s="4">
        <v>1</v>
      </c>
      <c r="DH19" s="13">
        <v>1</v>
      </c>
      <c r="DI19" s="13">
        <v>1</v>
      </c>
      <c r="DJ19" s="13">
        <v>1</v>
      </c>
      <c r="DK19" s="4">
        <v>1</v>
      </c>
      <c r="DL19" s="13">
        <v>0</v>
      </c>
      <c r="DM19" s="4">
        <v>0</v>
      </c>
      <c r="DN19" s="4">
        <v>1</v>
      </c>
      <c r="DO19" s="4">
        <v>1</v>
      </c>
      <c r="DP19" s="4">
        <v>0</v>
      </c>
      <c r="DQ19" s="13">
        <v>0</v>
      </c>
      <c r="DR19" s="13">
        <v>0</v>
      </c>
      <c r="DS19" s="4">
        <v>1</v>
      </c>
      <c r="DT19" s="4">
        <v>0</v>
      </c>
      <c r="DU19" s="13">
        <v>0</v>
      </c>
      <c r="DV19" s="13">
        <v>0</v>
      </c>
      <c r="DW19" s="4">
        <v>0</v>
      </c>
      <c r="DX19" s="4">
        <v>0</v>
      </c>
      <c r="DY19" s="4">
        <v>0</v>
      </c>
      <c r="DZ19" s="4">
        <v>0</v>
      </c>
      <c r="EA19" s="4">
        <v>1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8">
        <v>0</v>
      </c>
      <c r="EH19" s="4">
        <v>1</v>
      </c>
      <c r="EI19" s="4">
        <v>1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>
        <v>0</v>
      </c>
      <c r="EU19" s="4">
        <v>1</v>
      </c>
      <c r="EV19" s="4">
        <v>0</v>
      </c>
      <c r="EW19" s="4">
        <v>0</v>
      </c>
      <c r="EX19" s="4">
        <v>0</v>
      </c>
      <c r="EY19" s="8">
        <v>0</v>
      </c>
      <c r="EZ19" s="8">
        <v>0</v>
      </c>
      <c r="FA19" s="11">
        <f t="shared" si="0"/>
        <v>3</v>
      </c>
      <c r="FB19">
        <f t="shared" si="1"/>
        <v>5</v>
      </c>
      <c r="FC19">
        <f t="shared" si="2"/>
        <v>71</v>
      </c>
      <c r="FD19">
        <f t="shared" si="3"/>
        <v>46.103896103896105</v>
      </c>
      <c r="FE19">
        <f t="shared" si="4"/>
        <v>0</v>
      </c>
      <c r="FF19">
        <f t="shared" si="5"/>
        <v>0</v>
      </c>
      <c r="FI19">
        <v>10</v>
      </c>
      <c r="FJ19" t="s">
        <v>378</v>
      </c>
      <c r="FK19" t="s">
        <v>413</v>
      </c>
      <c r="FL19" t="s">
        <v>420</v>
      </c>
    </row>
    <row r="20" spans="1:168">
      <c r="A20" s="41"/>
      <c r="B20" s="2" t="s">
        <v>19</v>
      </c>
      <c r="C20" s="8">
        <v>0</v>
      </c>
      <c r="D20" s="4">
        <v>0</v>
      </c>
      <c r="E20" s="4">
        <v>0</v>
      </c>
      <c r="F20" s="4">
        <v>0</v>
      </c>
      <c r="G20" s="8">
        <v>0</v>
      </c>
      <c r="H20" s="8">
        <v>0</v>
      </c>
      <c r="I20" s="4">
        <v>0</v>
      </c>
      <c r="J20" s="4">
        <v>1</v>
      </c>
      <c r="K20" s="4">
        <v>0</v>
      </c>
      <c r="L20" s="4">
        <v>1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1</v>
      </c>
      <c r="AV20" s="4">
        <v>0</v>
      </c>
      <c r="AW20" s="4">
        <v>1</v>
      </c>
      <c r="AX20" s="4">
        <v>1</v>
      </c>
      <c r="AY20" s="13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1</v>
      </c>
      <c r="BJ20" s="4">
        <v>1</v>
      </c>
      <c r="BK20" s="4">
        <v>0</v>
      </c>
      <c r="BL20" s="4">
        <v>0</v>
      </c>
      <c r="BM20" s="4">
        <v>1</v>
      </c>
      <c r="BN20" s="4">
        <v>1</v>
      </c>
      <c r="BO20" s="4">
        <v>0</v>
      </c>
      <c r="BP20" s="4">
        <v>1</v>
      </c>
      <c r="BQ20" s="4">
        <v>1</v>
      </c>
      <c r="BR20" s="4">
        <v>0</v>
      </c>
      <c r="BS20" s="4">
        <v>1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8">
        <v>1</v>
      </c>
      <c r="CE20" s="8">
        <v>0</v>
      </c>
      <c r="CF20" s="8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13">
        <v>0</v>
      </c>
      <c r="DB20" s="13">
        <v>0</v>
      </c>
      <c r="DC20" s="4">
        <v>0</v>
      </c>
      <c r="DD20" s="13">
        <v>0</v>
      </c>
      <c r="DE20" s="4">
        <v>0</v>
      </c>
      <c r="DF20" s="4">
        <v>0</v>
      </c>
      <c r="DG20" s="4">
        <v>0</v>
      </c>
      <c r="DH20" s="13">
        <v>0</v>
      </c>
      <c r="DI20" s="13">
        <v>0</v>
      </c>
      <c r="DJ20" s="13">
        <v>0</v>
      </c>
      <c r="DK20" s="4">
        <v>1</v>
      </c>
      <c r="DL20" s="13">
        <v>0</v>
      </c>
      <c r="DM20" s="4">
        <v>0</v>
      </c>
      <c r="DN20" s="4">
        <v>1</v>
      </c>
      <c r="DO20" s="4">
        <v>1</v>
      </c>
      <c r="DP20" s="4">
        <v>0</v>
      </c>
      <c r="DQ20" s="13">
        <v>0</v>
      </c>
      <c r="DR20" s="13">
        <v>0</v>
      </c>
      <c r="DS20" s="4">
        <v>1</v>
      </c>
      <c r="DT20" s="4">
        <v>1</v>
      </c>
      <c r="DU20" s="13">
        <v>1</v>
      </c>
      <c r="DV20" s="13">
        <v>1</v>
      </c>
      <c r="DW20" s="4">
        <v>1</v>
      </c>
      <c r="DX20" s="4">
        <v>1</v>
      </c>
      <c r="DY20" s="4">
        <v>0</v>
      </c>
      <c r="DZ20" s="4">
        <v>0</v>
      </c>
      <c r="EA20" s="4">
        <v>1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8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8">
        <v>0</v>
      </c>
      <c r="EZ20" s="8">
        <v>0</v>
      </c>
      <c r="FA20" s="11">
        <f t="shared" si="0"/>
        <v>1</v>
      </c>
      <c r="FB20">
        <f t="shared" si="1"/>
        <v>3</v>
      </c>
      <c r="FC20">
        <f t="shared" si="2"/>
        <v>51</v>
      </c>
      <c r="FD20">
        <f t="shared" si="3"/>
        <v>33.116883116883116</v>
      </c>
      <c r="FE20">
        <f t="shared" si="4"/>
        <v>0</v>
      </c>
      <c r="FF20">
        <f t="shared" si="5"/>
        <v>0</v>
      </c>
      <c r="FG20">
        <v>51</v>
      </c>
      <c r="FI20">
        <v>10</v>
      </c>
      <c r="FJ20" t="s">
        <v>384</v>
      </c>
      <c r="FK20" t="s">
        <v>413</v>
      </c>
      <c r="FL20" t="s">
        <v>420</v>
      </c>
    </row>
    <row r="21" spans="1:168">
      <c r="A21" s="41"/>
      <c r="B21" s="2" t="s">
        <v>20</v>
      </c>
      <c r="C21" s="8">
        <v>1</v>
      </c>
      <c r="D21" s="4">
        <v>1</v>
      </c>
      <c r="E21" s="4">
        <v>0</v>
      </c>
      <c r="F21" s="4">
        <v>0</v>
      </c>
      <c r="G21" s="8">
        <v>0</v>
      </c>
      <c r="H21" s="8">
        <v>0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0</v>
      </c>
      <c r="AK21" s="4">
        <v>1</v>
      </c>
      <c r="AL21" s="4">
        <v>1</v>
      </c>
      <c r="AM21" s="4">
        <v>1</v>
      </c>
      <c r="AN21" s="4">
        <v>1</v>
      </c>
      <c r="AO21" s="4">
        <v>0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13">
        <v>0</v>
      </c>
      <c r="AZ21" s="4">
        <v>0</v>
      </c>
      <c r="BA21" s="4">
        <v>0</v>
      </c>
      <c r="BB21" s="4">
        <v>1</v>
      </c>
      <c r="BC21" s="4">
        <v>1</v>
      </c>
      <c r="BD21" s="4">
        <v>1</v>
      </c>
      <c r="BE21" s="4">
        <v>1</v>
      </c>
      <c r="BF21" s="4">
        <v>0</v>
      </c>
      <c r="BG21" s="4">
        <v>1</v>
      </c>
      <c r="BH21" s="4">
        <v>0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0</v>
      </c>
      <c r="BO21" s="4">
        <v>1</v>
      </c>
      <c r="BP21" s="4">
        <v>1</v>
      </c>
      <c r="BQ21" s="4">
        <v>1</v>
      </c>
      <c r="BR21" s="4">
        <v>0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0</v>
      </c>
      <c r="CD21" s="8">
        <v>1</v>
      </c>
      <c r="CE21" s="8">
        <v>0</v>
      </c>
      <c r="CF21" s="8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0</v>
      </c>
      <c r="CY21" s="4">
        <v>0</v>
      </c>
      <c r="CZ21" s="4">
        <v>0</v>
      </c>
      <c r="DA21" s="13">
        <v>0</v>
      </c>
      <c r="DB21" s="13">
        <v>0</v>
      </c>
      <c r="DC21" s="4">
        <v>0</v>
      </c>
      <c r="DD21" s="13">
        <v>0</v>
      </c>
      <c r="DE21" s="4">
        <v>0</v>
      </c>
      <c r="DF21" s="4">
        <v>0</v>
      </c>
      <c r="DG21" s="4">
        <v>0</v>
      </c>
      <c r="DH21" s="13">
        <v>0</v>
      </c>
      <c r="DI21" s="13">
        <v>0</v>
      </c>
      <c r="DJ21" s="13">
        <v>0</v>
      </c>
      <c r="DK21" s="4">
        <v>1</v>
      </c>
      <c r="DL21" s="13">
        <v>0</v>
      </c>
      <c r="DM21" s="4">
        <v>0</v>
      </c>
      <c r="DN21" s="4">
        <v>0</v>
      </c>
      <c r="DO21" s="4">
        <v>1</v>
      </c>
      <c r="DP21" s="4">
        <v>0</v>
      </c>
      <c r="DQ21" s="13">
        <v>0</v>
      </c>
      <c r="DR21" s="13">
        <v>0</v>
      </c>
      <c r="DS21" s="4">
        <v>1</v>
      </c>
      <c r="DT21" s="4">
        <v>0</v>
      </c>
      <c r="DU21" s="13">
        <v>0</v>
      </c>
      <c r="DV21" s="13">
        <v>0</v>
      </c>
      <c r="DW21" s="4">
        <v>0</v>
      </c>
      <c r="DX21" s="4">
        <v>0</v>
      </c>
      <c r="DY21" s="4">
        <v>0</v>
      </c>
      <c r="DZ21" s="4">
        <v>0</v>
      </c>
      <c r="EA21" s="4">
        <v>1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8">
        <v>0</v>
      </c>
      <c r="EH21" s="4">
        <v>1</v>
      </c>
      <c r="EI21" s="4">
        <v>1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8">
        <v>0</v>
      </c>
      <c r="EZ21" s="8">
        <v>1</v>
      </c>
      <c r="FA21" s="11">
        <f t="shared" si="0"/>
        <v>3</v>
      </c>
      <c r="FB21">
        <f t="shared" si="1"/>
        <v>0</v>
      </c>
      <c r="FC21">
        <f t="shared" si="2"/>
        <v>69</v>
      </c>
      <c r="FD21">
        <f t="shared" si="3"/>
        <v>44.805194805194802</v>
      </c>
      <c r="FE21">
        <f t="shared" si="4"/>
        <v>0</v>
      </c>
      <c r="FF21">
        <f t="shared" si="5"/>
        <v>0</v>
      </c>
      <c r="FI21">
        <v>10</v>
      </c>
      <c r="FJ21" t="s">
        <v>378</v>
      </c>
      <c r="FK21" t="s">
        <v>413</v>
      </c>
      <c r="FL21" t="s">
        <v>423</v>
      </c>
    </row>
    <row r="22" spans="1:168">
      <c r="A22" s="41"/>
      <c r="B22" s="2" t="s">
        <v>21</v>
      </c>
      <c r="C22" s="8">
        <v>1</v>
      </c>
      <c r="D22" s="4">
        <v>1</v>
      </c>
      <c r="E22" s="4">
        <v>0</v>
      </c>
      <c r="F22" s="4">
        <v>0</v>
      </c>
      <c r="G22" s="8">
        <v>0</v>
      </c>
      <c r="H22" s="8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0</v>
      </c>
      <c r="AK22" s="4">
        <v>1</v>
      </c>
      <c r="AL22" s="4">
        <v>1</v>
      </c>
      <c r="AM22" s="4">
        <v>1</v>
      </c>
      <c r="AN22" s="4">
        <v>1</v>
      </c>
      <c r="AO22" s="4">
        <v>0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13">
        <v>0</v>
      </c>
      <c r="AZ22" s="4">
        <v>0</v>
      </c>
      <c r="BA22" s="4">
        <v>0</v>
      </c>
      <c r="BB22" s="4">
        <v>1</v>
      </c>
      <c r="BC22" s="4">
        <v>1</v>
      </c>
      <c r="BD22" s="4">
        <v>1</v>
      </c>
      <c r="BE22" s="4">
        <v>1</v>
      </c>
      <c r="BF22" s="4">
        <v>0</v>
      </c>
      <c r="BG22" s="4">
        <v>1</v>
      </c>
      <c r="BH22" s="4">
        <v>0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0</v>
      </c>
      <c r="BO22" s="4">
        <v>1</v>
      </c>
      <c r="BP22" s="4">
        <v>1</v>
      </c>
      <c r="BQ22" s="4">
        <v>1</v>
      </c>
      <c r="BR22" s="4">
        <v>0</v>
      </c>
      <c r="BS22" s="4">
        <v>1</v>
      </c>
      <c r="BT22" s="4">
        <v>1</v>
      </c>
      <c r="BU22" s="4">
        <v>0</v>
      </c>
      <c r="BV22" s="4">
        <v>0</v>
      </c>
      <c r="BW22" s="4">
        <v>0</v>
      </c>
      <c r="BX22" s="4">
        <v>1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8">
        <v>1</v>
      </c>
      <c r="CE22" s="8">
        <v>0</v>
      </c>
      <c r="CF22" s="8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0</v>
      </c>
      <c r="CY22" s="4">
        <v>0</v>
      </c>
      <c r="CZ22" s="4">
        <v>0</v>
      </c>
      <c r="DA22" s="13">
        <v>0</v>
      </c>
      <c r="DB22" s="13">
        <v>0</v>
      </c>
      <c r="DC22" s="4">
        <v>0</v>
      </c>
      <c r="DD22" s="13">
        <v>0</v>
      </c>
      <c r="DE22" s="4">
        <v>0</v>
      </c>
      <c r="DF22" s="4">
        <v>0</v>
      </c>
      <c r="DG22" s="4">
        <v>0</v>
      </c>
      <c r="DH22" s="13">
        <v>0</v>
      </c>
      <c r="DI22" s="13">
        <v>0</v>
      </c>
      <c r="DJ22" s="13">
        <v>0</v>
      </c>
      <c r="DK22" s="4">
        <v>1</v>
      </c>
      <c r="DL22" s="13">
        <v>0</v>
      </c>
      <c r="DM22" s="4">
        <v>0</v>
      </c>
      <c r="DN22" s="4">
        <v>0</v>
      </c>
      <c r="DO22" s="4">
        <v>1</v>
      </c>
      <c r="DP22" s="4">
        <v>0</v>
      </c>
      <c r="DQ22" s="13">
        <v>0</v>
      </c>
      <c r="DR22" s="13">
        <v>0</v>
      </c>
      <c r="DS22" s="4">
        <v>1</v>
      </c>
      <c r="DT22" s="4">
        <v>0</v>
      </c>
      <c r="DU22" s="13">
        <v>0</v>
      </c>
      <c r="DV22" s="13">
        <v>0</v>
      </c>
      <c r="DW22" s="4">
        <v>0</v>
      </c>
      <c r="DX22" s="4">
        <v>0</v>
      </c>
      <c r="DY22" s="4">
        <v>0</v>
      </c>
      <c r="DZ22" s="4">
        <v>0</v>
      </c>
      <c r="EA22" s="4">
        <v>1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8">
        <v>0</v>
      </c>
      <c r="EH22" s="4">
        <v>1</v>
      </c>
      <c r="EI22" s="4">
        <v>1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8">
        <v>0</v>
      </c>
      <c r="EZ22" s="8">
        <v>1</v>
      </c>
      <c r="FA22" s="11">
        <f t="shared" si="0"/>
        <v>3</v>
      </c>
      <c r="FB22">
        <f t="shared" si="1"/>
        <v>0</v>
      </c>
      <c r="FC22">
        <f t="shared" si="2"/>
        <v>63</v>
      </c>
      <c r="FD22">
        <f t="shared" si="3"/>
        <v>40.909090909090907</v>
      </c>
      <c r="FE22">
        <f t="shared" si="4"/>
        <v>0</v>
      </c>
      <c r="FF22">
        <f t="shared" si="5"/>
        <v>0</v>
      </c>
      <c r="FG22">
        <v>51</v>
      </c>
      <c r="FI22">
        <v>10</v>
      </c>
      <c r="FJ22" t="s">
        <v>384</v>
      </c>
      <c r="FK22" t="s">
        <v>413</v>
      </c>
      <c r="FL22" t="s">
        <v>420</v>
      </c>
    </row>
    <row r="23" spans="1:168">
      <c r="A23" s="41"/>
      <c r="B23" s="2" t="s">
        <v>22</v>
      </c>
      <c r="C23" s="8">
        <v>1</v>
      </c>
      <c r="D23" s="4">
        <v>1</v>
      </c>
      <c r="E23" s="4">
        <v>0</v>
      </c>
      <c r="F23" s="4">
        <v>0</v>
      </c>
      <c r="G23" s="8">
        <v>0</v>
      </c>
      <c r="H23" s="8">
        <v>0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4">
        <v>1</v>
      </c>
      <c r="R23" s="4">
        <v>0</v>
      </c>
      <c r="S23" s="4">
        <v>1</v>
      </c>
      <c r="T23" s="4">
        <v>1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1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13">
        <v>1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1</v>
      </c>
      <c r="BF23" s="4">
        <v>0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0</v>
      </c>
      <c r="BO23" s="4">
        <v>0</v>
      </c>
      <c r="BP23" s="4">
        <v>1</v>
      </c>
      <c r="BQ23" s="4">
        <v>1</v>
      </c>
      <c r="BR23" s="4">
        <v>1</v>
      </c>
      <c r="BS23" s="4">
        <v>1</v>
      </c>
      <c r="BT23" s="4">
        <v>1</v>
      </c>
      <c r="BU23" s="4">
        <v>1</v>
      </c>
      <c r="BV23" s="4">
        <v>1</v>
      </c>
      <c r="BW23" s="4">
        <v>1</v>
      </c>
      <c r="BX23" s="4">
        <v>1</v>
      </c>
      <c r="BY23" s="4">
        <v>1</v>
      </c>
      <c r="BZ23" s="4">
        <v>1</v>
      </c>
      <c r="CA23" s="4">
        <v>1</v>
      </c>
      <c r="CB23" s="4">
        <v>1</v>
      </c>
      <c r="CC23" s="4">
        <v>0</v>
      </c>
      <c r="CD23" s="8">
        <v>0</v>
      </c>
      <c r="CE23" s="8">
        <v>0</v>
      </c>
      <c r="CF23" s="8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1</v>
      </c>
      <c r="CM23" s="4">
        <v>1</v>
      </c>
      <c r="CN23" s="4">
        <v>1</v>
      </c>
      <c r="CO23" s="4">
        <v>1</v>
      </c>
      <c r="CP23" s="4">
        <v>1</v>
      </c>
      <c r="CQ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1</v>
      </c>
      <c r="CW23" s="4">
        <v>1</v>
      </c>
      <c r="CX23" s="4">
        <v>0</v>
      </c>
      <c r="CY23" s="4">
        <v>0</v>
      </c>
      <c r="CZ23" s="4">
        <v>0</v>
      </c>
      <c r="DA23" s="13">
        <v>0</v>
      </c>
      <c r="DB23" s="13">
        <v>0</v>
      </c>
      <c r="DC23" s="4">
        <v>0</v>
      </c>
      <c r="DD23" s="13">
        <v>0</v>
      </c>
      <c r="DE23" s="4">
        <v>0</v>
      </c>
      <c r="DF23" s="4">
        <v>0</v>
      </c>
      <c r="DG23" s="4">
        <v>0</v>
      </c>
      <c r="DH23" s="13">
        <v>0</v>
      </c>
      <c r="DI23" s="13">
        <v>0</v>
      </c>
      <c r="DJ23" s="13">
        <v>0</v>
      </c>
      <c r="DK23" s="4">
        <v>1</v>
      </c>
      <c r="DL23" s="13">
        <v>0</v>
      </c>
      <c r="DM23" s="4">
        <v>0</v>
      </c>
      <c r="DN23" s="4">
        <v>1</v>
      </c>
      <c r="DO23" s="4">
        <v>1</v>
      </c>
      <c r="DP23" s="4">
        <v>0</v>
      </c>
      <c r="DQ23" s="13">
        <v>0</v>
      </c>
      <c r="DR23" s="13">
        <v>0</v>
      </c>
      <c r="DS23" s="4">
        <v>1</v>
      </c>
      <c r="DT23" s="4">
        <v>0</v>
      </c>
      <c r="DU23" s="13">
        <v>0</v>
      </c>
      <c r="DV23" s="13">
        <v>0</v>
      </c>
      <c r="DW23" s="4">
        <v>0</v>
      </c>
      <c r="DX23" s="4">
        <v>0</v>
      </c>
      <c r="DY23" s="4">
        <v>0</v>
      </c>
      <c r="DZ23" s="4">
        <v>0</v>
      </c>
      <c r="EA23" s="4">
        <v>1</v>
      </c>
      <c r="EB23" s="4">
        <v>0</v>
      </c>
      <c r="EC23" s="4">
        <v>0</v>
      </c>
      <c r="ED23" s="4">
        <v>1</v>
      </c>
      <c r="EE23" s="4">
        <v>0</v>
      </c>
      <c r="EF23" s="4">
        <v>0</v>
      </c>
      <c r="EG23" s="8">
        <v>0</v>
      </c>
      <c r="EH23" s="4">
        <v>1</v>
      </c>
      <c r="EI23" s="4">
        <v>1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8">
        <v>0</v>
      </c>
      <c r="EZ23" s="8">
        <v>1</v>
      </c>
      <c r="FA23" s="11">
        <f t="shared" si="0"/>
        <v>2</v>
      </c>
      <c r="FB23">
        <f t="shared" si="1"/>
        <v>1</v>
      </c>
      <c r="FC23">
        <f t="shared" si="2"/>
        <v>67</v>
      </c>
      <c r="FD23">
        <f t="shared" si="3"/>
        <v>43.506493506493506</v>
      </c>
      <c r="FE23">
        <f t="shared" si="4"/>
        <v>0</v>
      </c>
      <c r="FF23">
        <f t="shared" si="5"/>
        <v>0</v>
      </c>
      <c r="FG23">
        <v>4</v>
      </c>
      <c r="FI23">
        <v>10</v>
      </c>
      <c r="FJ23" t="s">
        <v>385</v>
      </c>
      <c r="FK23" t="s">
        <v>413</v>
      </c>
      <c r="FL23" t="s">
        <v>420</v>
      </c>
    </row>
    <row r="24" spans="1:168">
      <c r="A24" s="41"/>
      <c r="B24" s="2" t="s">
        <v>23</v>
      </c>
      <c r="C24" s="8">
        <v>0</v>
      </c>
      <c r="D24" s="4">
        <v>0</v>
      </c>
      <c r="E24" s="4">
        <v>0</v>
      </c>
      <c r="F24" s="4">
        <v>0</v>
      </c>
      <c r="G24" s="8">
        <v>1</v>
      </c>
      <c r="H24" s="8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0</v>
      </c>
      <c r="AP24" s="4">
        <v>0</v>
      </c>
      <c r="AQ24" s="4">
        <v>1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1</v>
      </c>
      <c r="AX24" s="4">
        <v>1</v>
      </c>
      <c r="AY24" s="13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1</v>
      </c>
      <c r="BT24" s="4">
        <v>0</v>
      </c>
      <c r="BU24" s="4">
        <v>1</v>
      </c>
      <c r="BV24" s="4">
        <v>1</v>
      </c>
      <c r="BW24" s="4">
        <v>0</v>
      </c>
      <c r="BX24" s="4">
        <v>1</v>
      </c>
      <c r="BY24" s="4">
        <v>1</v>
      </c>
      <c r="BZ24" s="4">
        <v>1</v>
      </c>
      <c r="CA24" s="4">
        <v>1</v>
      </c>
      <c r="CB24" s="4">
        <v>1</v>
      </c>
      <c r="CC24" s="4">
        <v>0</v>
      </c>
      <c r="CD24" s="8">
        <v>1</v>
      </c>
      <c r="CE24" s="8">
        <v>0</v>
      </c>
      <c r="CF24" s="8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13">
        <v>0</v>
      </c>
      <c r="DB24" s="13">
        <v>0</v>
      </c>
      <c r="DC24" s="4">
        <v>0</v>
      </c>
      <c r="DD24" s="13">
        <v>0</v>
      </c>
      <c r="DE24" s="4">
        <v>0</v>
      </c>
      <c r="DF24" s="4">
        <v>0</v>
      </c>
      <c r="DG24" s="4">
        <v>0</v>
      </c>
      <c r="DH24" s="13">
        <v>0</v>
      </c>
      <c r="DI24" s="13">
        <v>0</v>
      </c>
      <c r="DJ24" s="13">
        <v>0</v>
      </c>
      <c r="DK24" s="4">
        <v>0</v>
      </c>
      <c r="DL24" s="13">
        <v>0</v>
      </c>
      <c r="DM24" s="4">
        <v>0</v>
      </c>
      <c r="DN24" s="4">
        <v>0</v>
      </c>
      <c r="DO24" s="4">
        <v>0</v>
      </c>
      <c r="DP24" s="4">
        <v>0</v>
      </c>
      <c r="DQ24" s="13">
        <v>0</v>
      </c>
      <c r="DR24" s="13">
        <v>0</v>
      </c>
      <c r="DS24" s="4">
        <v>0</v>
      </c>
      <c r="DT24" s="4">
        <v>0</v>
      </c>
      <c r="DU24" s="13">
        <v>1</v>
      </c>
      <c r="DV24" s="13">
        <v>1</v>
      </c>
      <c r="DW24" s="4">
        <v>1</v>
      </c>
      <c r="DX24" s="4">
        <v>0</v>
      </c>
      <c r="DY24" s="4">
        <v>0</v>
      </c>
      <c r="DZ24" s="4">
        <v>0</v>
      </c>
      <c r="EA24" s="4">
        <v>0</v>
      </c>
      <c r="EB24" s="4">
        <v>0</v>
      </c>
      <c r="EC24" s="4">
        <v>0</v>
      </c>
      <c r="ED24" s="4">
        <v>0</v>
      </c>
      <c r="EE24" s="4">
        <v>0</v>
      </c>
      <c r="EF24" s="4">
        <v>0</v>
      </c>
      <c r="EG24" s="8">
        <v>0</v>
      </c>
      <c r="EH24" s="4">
        <v>1</v>
      </c>
      <c r="EI24" s="4">
        <v>1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</v>
      </c>
      <c r="EW24" s="4">
        <v>0</v>
      </c>
      <c r="EX24" s="4">
        <v>0</v>
      </c>
      <c r="EY24" s="8">
        <v>1</v>
      </c>
      <c r="EZ24" s="8">
        <v>1</v>
      </c>
      <c r="FA24" s="11">
        <f t="shared" si="0"/>
        <v>5</v>
      </c>
      <c r="FB24">
        <f t="shared" si="1"/>
        <v>3</v>
      </c>
      <c r="FC24">
        <f t="shared" si="2"/>
        <v>37</v>
      </c>
      <c r="FD24">
        <f t="shared" si="3"/>
        <v>24.025974025974026</v>
      </c>
      <c r="FE24">
        <f t="shared" si="4"/>
        <v>0</v>
      </c>
      <c r="FF24">
        <f t="shared" si="5"/>
        <v>0</v>
      </c>
      <c r="FG24">
        <v>2</v>
      </c>
      <c r="FI24">
        <v>1</v>
      </c>
      <c r="FJ24" t="s">
        <v>386</v>
      </c>
      <c r="FK24" t="s">
        <v>413</v>
      </c>
      <c r="FL24" t="s">
        <v>419</v>
      </c>
    </row>
    <row r="25" spans="1:168">
      <c r="A25" s="41"/>
      <c r="B25" s="2" t="s">
        <v>24</v>
      </c>
      <c r="C25" s="8">
        <v>0</v>
      </c>
      <c r="D25" s="4">
        <v>0</v>
      </c>
      <c r="E25" s="4">
        <v>0</v>
      </c>
      <c r="F25" s="4">
        <v>0</v>
      </c>
      <c r="G25" s="8">
        <v>1</v>
      </c>
      <c r="H25" s="8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0</v>
      </c>
      <c r="S25" s="4">
        <v>1</v>
      </c>
      <c r="T25" s="4">
        <v>1</v>
      </c>
      <c r="U25" s="4">
        <v>1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1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0</v>
      </c>
      <c r="AU25" s="4">
        <v>1</v>
      </c>
      <c r="AV25" s="4">
        <v>0</v>
      </c>
      <c r="AW25" s="4">
        <v>1</v>
      </c>
      <c r="AX25" s="4">
        <v>1</v>
      </c>
      <c r="AY25" s="13">
        <v>1</v>
      </c>
      <c r="AZ25" s="4">
        <v>1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1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1</v>
      </c>
      <c r="BW25" s="4">
        <v>1</v>
      </c>
      <c r="BX25" s="4">
        <v>0</v>
      </c>
      <c r="BY25" s="4">
        <v>0</v>
      </c>
      <c r="BZ25" s="4">
        <v>1</v>
      </c>
      <c r="CA25" s="4">
        <v>1</v>
      </c>
      <c r="CB25" s="4">
        <v>0</v>
      </c>
      <c r="CC25" s="4">
        <v>0</v>
      </c>
      <c r="CD25" s="8">
        <v>1</v>
      </c>
      <c r="CE25" s="8">
        <v>0</v>
      </c>
      <c r="CF25" s="8">
        <v>1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13">
        <v>0</v>
      </c>
      <c r="DB25" s="13">
        <v>0</v>
      </c>
      <c r="DC25" s="4">
        <v>0</v>
      </c>
      <c r="DD25" s="13">
        <v>0</v>
      </c>
      <c r="DE25" s="4">
        <v>0</v>
      </c>
      <c r="DF25" s="4">
        <v>0</v>
      </c>
      <c r="DG25" s="4">
        <v>0</v>
      </c>
      <c r="DH25" s="13">
        <v>0</v>
      </c>
      <c r="DI25" s="13">
        <v>0</v>
      </c>
      <c r="DJ25" s="13">
        <v>0</v>
      </c>
      <c r="DK25" s="4">
        <v>1</v>
      </c>
      <c r="DL25" s="13">
        <v>0</v>
      </c>
      <c r="DM25" s="4">
        <v>0</v>
      </c>
      <c r="DN25" s="4">
        <v>1</v>
      </c>
      <c r="DO25" s="4">
        <v>1</v>
      </c>
      <c r="DP25" s="4">
        <v>0</v>
      </c>
      <c r="DQ25" s="13">
        <v>0</v>
      </c>
      <c r="DR25" s="13">
        <v>0</v>
      </c>
      <c r="DS25" s="4">
        <v>1</v>
      </c>
      <c r="DT25" s="4">
        <v>0</v>
      </c>
      <c r="DU25" s="13">
        <v>1</v>
      </c>
      <c r="DV25" s="13">
        <v>1</v>
      </c>
      <c r="DW25" s="4">
        <v>1</v>
      </c>
      <c r="DX25" s="4">
        <v>0</v>
      </c>
      <c r="DY25" s="4">
        <v>0</v>
      </c>
      <c r="DZ25" s="4">
        <v>0</v>
      </c>
      <c r="EA25" s="4">
        <v>1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8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8">
        <v>1</v>
      </c>
      <c r="EZ25" s="8">
        <v>1</v>
      </c>
      <c r="FA25" s="11">
        <f t="shared" si="0"/>
        <v>5</v>
      </c>
      <c r="FB25">
        <f t="shared" si="1"/>
        <v>3</v>
      </c>
      <c r="FC25">
        <f t="shared" si="2"/>
        <v>48</v>
      </c>
      <c r="FD25">
        <f t="shared" si="3"/>
        <v>31.168831168831169</v>
      </c>
      <c r="FE25">
        <f t="shared" si="4"/>
        <v>0</v>
      </c>
      <c r="FF25">
        <f t="shared" si="5"/>
        <v>0</v>
      </c>
      <c r="FG25" t="s">
        <v>376</v>
      </c>
      <c r="FI25">
        <v>1</v>
      </c>
      <c r="FJ25" t="s">
        <v>386</v>
      </c>
      <c r="FK25" t="s">
        <v>413</v>
      </c>
      <c r="FL25" t="s">
        <v>419</v>
      </c>
    </row>
    <row r="26" spans="1:168">
      <c r="A26" s="41"/>
      <c r="B26" s="2" t="s">
        <v>25</v>
      </c>
      <c r="C26" s="8">
        <v>0</v>
      </c>
      <c r="D26" s="4">
        <v>0</v>
      </c>
      <c r="E26" s="4">
        <v>0</v>
      </c>
      <c r="F26" s="4">
        <v>0</v>
      </c>
      <c r="G26" s="8">
        <v>1</v>
      </c>
      <c r="H26" s="8">
        <v>0</v>
      </c>
      <c r="I26" s="4">
        <v>0</v>
      </c>
      <c r="J26" s="4">
        <v>1</v>
      </c>
      <c r="K26" s="4">
        <v>1</v>
      </c>
      <c r="L26" s="4">
        <v>0</v>
      </c>
      <c r="M26" s="4">
        <v>0</v>
      </c>
      <c r="N26" s="4">
        <v>0</v>
      </c>
      <c r="O26" s="4">
        <v>1</v>
      </c>
      <c r="P26" s="4">
        <v>1</v>
      </c>
      <c r="Q26" s="4">
        <v>0</v>
      </c>
      <c r="R26" s="4">
        <v>0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0</v>
      </c>
      <c r="AP26" s="4">
        <v>0</v>
      </c>
      <c r="AQ26" s="4">
        <v>1</v>
      </c>
      <c r="AR26" s="4">
        <v>1</v>
      </c>
      <c r="AS26" s="4">
        <v>1</v>
      </c>
      <c r="AT26" s="4">
        <v>0</v>
      </c>
      <c r="AU26" s="4">
        <v>1</v>
      </c>
      <c r="AV26" s="4">
        <v>0</v>
      </c>
      <c r="AW26" s="4">
        <v>1</v>
      </c>
      <c r="AX26" s="4">
        <v>1</v>
      </c>
      <c r="AY26" s="13">
        <v>1</v>
      </c>
      <c r="AZ26" s="4">
        <v>1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1</v>
      </c>
      <c r="BT26" s="4">
        <v>0</v>
      </c>
      <c r="BU26" s="4">
        <v>1</v>
      </c>
      <c r="BV26" s="4">
        <v>1</v>
      </c>
      <c r="BW26" s="4">
        <v>0</v>
      </c>
      <c r="BX26" s="4">
        <v>1</v>
      </c>
      <c r="BY26" s="4">
        <v>0</v>
      </c>
      <c r="BZ26" s="4">
        <v>1</v>
      </c>
      <c r="CA26" s="4">
        <v>1</v>
      </c>
      <c r="CB26" s="4">
        <v>1</v>
      </c>
      <c r="CC26" s="4">
        <v>0</v>
      </c>
      <c r="CD26" s="8">
        <v>1</v>
      </c>
      <c r="CE26" s="8">
        <v>0</v>
      </c>
      <c r="CF26" s="8">
        <v>1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1</v>
      </c>
      <c r="CZ26" s="4">
        <v>1</v>
      </c>
      <c r="DA26" s="13">
        <v>0</v>
      </c>
      <c r="DB26" s="13">
        <v>0</v>
      </c>
      <c r="DC26" s="4">
        <v>0</v>
      </c>
      <c r="DD26" s="13">
        <v>0</v>
      </c>
      <c r="DE26" s="4">
        <v>0</v>
      </c>
      <c r="DF26" s="4">
        <v>0</v>
      </c>
      <c r="DG26" s="4">
        <v>0</v>
      </c>
      <c r="DH26" s="13">
        <v>0</v>
      </c>
      <c r="DI26" s="13">
        <v>0</v>
      </c>
      <c r="DJ26" s="13">
        <v>0</v>
      </c>
      <c r="DK26" s="4">
        <v>1</v>
      </c>
      <c r="DL26" s="13">
        <v>0</v>
      </c>
      <c r="DM26" s="4">
        <v>0</v>
      </c>
      <c r="DN26" s="4">
        <v>1</v>
      </c>
      <c r="DO26" s="4">
        <v>1</v>
      </c>
      <c r="DP26" s="4">
        <v>0</v>
      </c>
      <c r="DQ26" s="13">
        <v>0</v>
      </c>
      <c r="DR26" s="13">
        <v>0</v>
      </c>
      <c r="DS26" s="4">
        <v>1</v>
      </c>
      <c r="DT26" s="4">
        <v>0</v>
      </c>
      <c r="DU26" s="13">
        <v>1</v>
      </c>
      <c r="DV26" s="13">
        <v>1</v>
      </c>
      <c r="DW26" s="4">
        <v>1</v>
      </c>
      <c r="DX26" s="4">
        <v>0</v>
      </c>
      <c r="DY26" s="4">
        <v>0</v>
      </c>
      <c r="DZ26" s="4">
        <v>0</v>
      </c>
      <c r="EA26" s="4">
        <v>1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8">
        <v>0</v>
      </c>
      <c r="EH26" s="4">
        <v>1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0</v>
      </c>
      <c r="ET26" s="4">
        <v>0</v>
      </c>
      <c r="EU26" s="4">
        <v>0</v>
      </c>
      <c r="EV26" s="4">
        <v>0</v>
      </c>
      <c r="EW26" s="4">
        <v>0</v>
      </c>
      <c r="EX26" s="4">
        <v>0</v>
      </c>
      <c r="EY26" s="8">
        <v>1</v>
      </c>
      <c r="EZ26" s="8">
        <v>1</v>
      </c>
      <c r="FA26" s="11">
        <f t="shared" si="0"/>
        <v>5</v>
      </c>
      <c r="FB26">
        <f t="shared" si="1"/>
        <v>3</v>
      </c>
      <c r="FC26">
        <f t="shared" si="2"/>
        <v>52</v>
      </c>
      <c r="FD26">
        <f t="shared" si="3"/>
        <v>33.766233766233768</v>
      </c>
      <c r="FE26">
        <f t="shared" si="4"/>
        <v>0</v>
      </c>
      <c r="FF26">
        <f t="shared" si="5"/>
        <v>0</v>
      </c>
      <c r="FG26">
        <v>2</v>
      </c>
      <c r="FI26">
        <v>1</v>
      </c>
      <c r="FJ26" t="s">
        <v>386</v>
      </c>
      <c r="FK26" t="s">
        <v>413</v>
      </c>
      <c r="FL26" t="s">
        <v>419</v>
      </c>
    </row>
    <row r="27" spans="1:168">
      <c r="A27" s="41"/>
      <c r="B27" s="2" t="s">
        <v>26</v>
      </c>
      <c r="C27" s="8">
        <v>0</v>
      </c>
      <c r="D27" s="4">
        <v>0</v>
      </c>
      <c r="E27" s="4">
        <v>0</v>
      </c>
      <c r="F27" s="4">
        <v>0</v>
      </c>
      <c r="G27" s="8">
        <v>1</v>
      </c>
      <c r="H27" s="8">
        <v>0</v>
      </c>
      <c r="I27" s="4">
        <v>0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4">
        <v>1</v>
      </c>
      <c r="P27" s="4">
        <v>1</v>
      </c>
      <c r="Q27" s="4">
        <v>0</v>
      </c>
      <c r="R27" s="4">
        <v>0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0</v>
      </c>
      <c r="AP27" s="4">
        <v>0</v>
      </c>
      <c r="AQ27" s="4">
        <v>1</v>
      </c>
      <c r="AR27" s="4">
        <v>1</v>
      </c>
      <c r="AS27" s="4">
        <v>1</v>
      </c>
      <c r="AT27" s="4">
        <v>0</v>
      </c>
      <c r="AU27" s="4">
        <v>1</v>
      </c>
      <c r="AV27" s="4">
        <v>0</v>
      </c>
      <c r="AW27" s="4">
        <v>1</v>
      </c>
      <c r="AX27" s="4">
        <v>1</v>
      </c>
      <c r="AY27" s="13">
        <v>1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1</v>
      </c>
      <c r="BT27" s="4">
        <v>0</v>
      </c>
      <c r="BU27" s="4">
        <v>1</v>
      </c>
      <c r="BV27" s="4">
        <v>1</v>
      </c>
      <c r="BW27" s="4">
        <v>0</v>
      </c>
      <c r="BX27" s="4">
        <v>1</v>
      </c>
      <c r="BY27" s="4">
        <v>0</v>
      </c>
      <c r="BZ27" s="4">
        <v>1</v>
      </c>
      <c r="CA27" s="4">
        <v>1</v>
      </c>
      <c r="CB27" s="4">
        <v>1</v>
      </c>
      <c r="CC27" s="4">
        <v>0</v>
      </c>
      <c r="CD27" s="8">
        <v>1</v>
      </c>
      <c r="CE27" s="8">
        <v>0</v>
      </c>
      <c r="CF27" s="8">
        <v>1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0</v>
      </c>
      <c r="CY27" s="4">
        <v>1</v>
      </c>
      <c r="CZ27" s="4">
        <v>1</v>
      </c>
      <c r="DA27" s="13">
        <v>0</v>
      </c>
      <c r="DB27" s="13">
        <v>0</v>
      </c>
      <c r="DC27" s="4">
        <v>0</v>
      </c>
      <c r="DD27" s="13">
        <v>0</v>
      </c>
      <c r="DE27" s="4">
        <v>0</v>
      </c>
      <c r="DF27" s="4">
        <v>0</v>
      </c>
      <c r="DG27" s="4">
        <v>0</v>
      </c>
      <c r="DH27" s="13">
        <v>0</v>
      </c>
      <c r="DI27" s="13">
        <v>0</v>
      </c>
      <c r="DJ27" s="13">
        <v>0</v>
      </c>
      <c r="DK27" s="4">
        <v>1</v>
      </c>
      <c r="DL27" s="13">
        <v>0</v>
      </c>
      <c r="DM27" s="4">
        <v>0</v>
      </c>
      <c r="DN27" s="4">
        <v>1</v>
      </c>
      <c r="DO27" s="4">
        <v>1</v>
      </c>
      <c r="DP27" s="4">
        <v>0</v>
      </c>
      <c r="DQ27" s="13">
        <v>0</v>
      </c>
      <c r="DR27" s="13">
        <v>0</v>
      </c>
      <c r="DS27" s="4">
        <v>1</v>
      </c>
      <c r="DT27" s="4">
        <v>0</v>
      </c>
      <c r="DU27" s="13">
        <v>1</v>
      </c>
      <c r="DV27" s="13">
        <v>1</v>
      </c>
      <c r="DW27" s="4">
        <v>1</v>
      </c>
      <c r="DX27" s="4">
        <v>0</v>
      </c>
      <c r="DY27" s="4">
        <v>0</v>
      </c>
      <c r="DZ27" s="4">
        <v>0</v>
      </c>
      <c r="EA27" s="4">
        <v>1</v>
      </c>
      <c r="EB27" s="4">
        <v>0</v>
      </c>
      <c r="EC27" s="4">
        <v>0</v>
      </c>
      <c r="ED27" s="4">
        <v>0</v>
      </c>
      <c r="EE27" s="4">
        <v>0</v>
      </c>
      <c r="EF27" s="4">
        <v>0</v>
      </c>
      <c r="EG27" s="8">
        <v>0</v>
      </c>
      <c r="EH27" s="4">
        <v>1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4">
        <v>0</v>
      </c>
      <c r="EY27" s="8">
        <v>1</v>
      </c>
      <c r="EZ27" s="8">
        <v>1</v>
      </c>
      <c r="FA27" s="11">
        <f t="shared" si="0"/>
        <v>5</v>
      </c>
      <c r="FB27">
        <f t="shared" si="1"/>
        <v>3</v>
      </c>
      <c r="FC27">
        <f t="shared" si="2"/>
        <v>52</v>
      </c>
      <c r="FD27">
        <f t="shared" si="3"/>
        <v>33.766233766233768</v>
      </c>
      <c r="FE27">
        <f t="shared" si="4"/>
        <v>0</v>
      </c>
      <c r="FF27">
        <f t="shared" si="5"/>
        <v>0</v>
      </c>
      <c r="FG27">
        <v>2</v>
      </c>
      <c r="FI27">
        <v>1</v>
      </c>
      <c r="FJ27" t="s">
        <v>386</v>
      </c>
      <c r="FK27" t="s">
        <v>413</v>
      </c>
      <c r="FL27" t="s">
        <v>419</v>
      </c>
    </row>
    <row r="28" spans="1:168">
      <c r="B28" s="3" t="s">
        <v>27</v>
      </c>
      <c r="C28" s="8">
        <v>1</v>
      </c>
      <c r="D28" s="4">
        <v>1</v>
      </c>
      <c r="E28" s="4">
        <v>1</v>
      </c>
      <c r="F28" s="4">
        <v>1</v>
      </c>
      <c r="G28" s="8">
        <v>1</v>
      </c>
      <c r="H28" s="8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0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1</v>
      </c>
      <c r="AE28" s="4">
        <v>1</v>
      </c>
      <c r="AF28" s="4">
        <v>1</v>
      </c>
      <c r="AG28" s="4">
        <v>0</v>
      </c>
      <c r="AH28" s="4">
        <v>0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1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13">
        <v>0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1</v>
      </c>
      <c r="BG28" s="4">
        <v>1</v>
      </c>
      <c r="BH28" s="4">
        <v>0</v>
      </c>
      <c r="BI28" s="4">
        <v>1</v>
      </c>
      <c r="BJ28" s="4">
        <v>1</v>
      </c>
      <c r="BK28" s="4">
        <v>1</v>
      </c>
      <c r="BL28" s="4">
        <v>0</v>
      </c>
      <c r="BM28" s="4">
        <v>0</v>
      </c>
      <c r="BN28" s="4">
        <v>0</v>
      </c>
      <c r="BO28" s="4">
        <v>0</v>
      </c>
      <c r="BP28" s="4">
        <v>1</v>
      </c>
      <c r="BQ28" s="4">
        <v>1</v>
      </c>
      <c r="BR28" s="4">
        <v>0</v>
      </c>
      <c r="BS28" s="4">
        <v>1</v>
      </c>
      <c r="BT28" s="4">
        <v>1</v>
      </c>
      <c r="BU28" s="4">
        <v>0</v>
      </c>
      <c r="BV28" s="4">
        <v>1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1</v>
      </c>
      <c r="CD28" s="8">
        <v>0</v>
      </c>
      <c r="CE28" s="8">
        <v>1</v>
      </c>
      <c r="CF28" s="8">
        <v>1</v>
      </c>
      <c r="CG28" s="4">
        <v>1</v>
      </c>
      <c r="CH28" s="4">
        <v>1</v>
      </c>
      <c r="CI28" s="4">
        <v>1</v>
      </c>
      <c r="CJ28" s="4">
        <v>0</v>
      </c>
      <c r="CK28" s="4">
        <v>0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0</v>
      </c>
      <c r="CX28" s="4">
        <v>0</v>
      </c>
      <c r="CY28" s="4">
        <v>0</v>
      </c>
      <c r="CZ28" s="4">
        <v>0</v>
      </c>
      <c r="DA28" s="13">
        <v>1</v>
      </c>
      <c r="DB28" s="13">
        <v>1</v>
      </c>
      <c r="DC28" s="4">
        <v>1</v>
      </c>
      <c r="DD28" s="13">
        <v>1</v>
      </c>
      <c r="DE28" s="4">
        <v>1</v>
      </c>
      <c r="DF28" s="4">
        <v>1</v>
      </c>
      <c r="DG28" s="4">
        <v>1</v>
      </c>
      <c r="DH28" s="13">
        <v>1</v>
      </c>
      <c r="DI28" s="13">
        <v>1</v>
      </c>
      <c r="DJ28" s="13">
        <v>1</v>
      </c>
      <c r="DK28" s="4">
        <v>0</v>
      </c>
      <c r="DL28" s="13">
        <v>0</v>
      </c>
      <c r="DM28" s="4">
        <v>0</v>
      </c>
      <c r="DN28" s="4">
        <v>0</v>
      </c>
      <c r="DO28" s="4">
        <v>0</v>
      </c>
      <c r="DP28" s="4">
        <v>0</v>
      </c>
      <c r="DQ28" s="13">
        <v>0</v>
      </c>
      <c r="DR28" s="13">
        <v>0</v>
      </c>
      <c r="DS28" s="4">
        <v>0</v>
      </c>
      <c r="DT28" s="4">
        <v>0</v>
      </c>
      <c r="DU28" s="13">
        <v>1</v>
      </c>
      <c r="DV28" s="13">
        <v>1</v>
      </c>
      <c r="DW28" s="4">
        <v>1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8">
        <v>0</v>
      </c>
      <c r="EH28" s="4">
        <v>0</v>
      </c>
      <c r="EI28" s="4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1</v>
      </c>
      <c r="ET28" s="4">
        <v>1</v>
      </c>
      <c r="EU28" s="4">
        <v>1</v>
      </c>
      <c r="EV28" s="4">
        <v>0</v>
      </c>
      <c r="EW28" s="4">
        <v>0</v>
      </c>
      <c r="EX28" s="4">
        <v>1</v>
      </c>
      <c r="EY28" s="8">
        <v>0</v>
      </c>
      <c r="EZ28" s="8">
        <v>1</v>
      </c>
      <c r="FA28" s="11">
        <f t="shared" si="0"/>
        <v>6</v>
      </c>
      <c r="FB28">
        <f t="shared" si="1"/>
        <v>8</v>
      </c>
      <c r="FC28">
        <f t="shared" si="2"/>
        <v>75</v>
      </c>
      <c r="FD28">
        <f t="shared" si="3"/>
        <v>48.701298701298704</v>
      </c>
      <c r="FE28">
        <f t="shared" si="4"/>
        <v>0</v>
      </c>
      <c r="FF28">
        <f t="shared" si="5"/>
        <v>0</v>
      </c>
      <c r="FG28">
        <v>1</v>
      </c>
      <c r="FH28">
        <v>2</v>
      </c>
      <c r="FI28">
        <v>20</v>
      </c>
      <c r="FJ28" t="s">
        <v>381</v>
      </c>
      <c r="FK28" t="s">
        <v>414</v>
      </c>
      <c r="FL28" t="s">
        <v>423</v>
      </c>
    </row>
    <row r="29" spans="1:168">
      <c r="B29" s="3" t="s">
        <v>28</v>
      </c>
      <c r="C29" s="8">
        <v>1</v>
      </c>
      <c r="D29" s="4">
        <v>1</v>
      </c>
      <c r="E29" s="4">
        <v>1</v>
      </c>
      <c r="F29" s="4">
        <v>1</v>
      </c>
      <c r="G29" s="8">
        <v>1</v>
      </c>
      <c r="H29" s="8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1</v>
      </c>
      <c r="AE29" s="4">
        <v>1</v>
      </c>
      <c r="AF29" s="4">
        <v>1</v>
      </c>
      <c r="AG29" s="4">
        <v>0</v>
      </c>
      <c r="AH29" s="4">
        <v>0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13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1</v>
      </c>
      <c r="BG29" s="4">
        <v>1</v>
      </c>
      <c r="BH29" s="4">
        <v>0</v>
      </c>
      <c r="BI29" s="4">
        <v>1</v>
      </c>
      <c r="BJ29" s="4">
        <v>1</v>
      </c>
      <c r="BK29" s="4">
        <v>1</v>
      </c>
      <c r="BL29" s="4">
        <v>0</v>
      </c>
      <c r="BM29" s="4">
        <v>0</v>
      </c>
      <c r="BN29" s="4">
        <v>0</v>
      </c>
      <c r="BO29" s="4">
        <v>0</v>
      </c>
      <c r="BP29" s="4">
        <v>1</v>
      </c>
      <c r="BQ29" s="4">
        <v>1</v>
      </c>
      <c r="BR29" s="4">
        <v>0</v>
      </c>
      <c r="BS29" s="4">
        <v>1</v>
      </c>
      <c r="BT29" s="4">
        <v>1</v>
      </c>
      <c r="BU29" s="4">
        <v>0</v>
      </c>
      <c r="BV29" s="4">
        <v>1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1</v>
      </c>
      <c r="CD29" s="8">
        <v>0</v>
      </c>
      <c r="CE29" s="8">
        <v>1</v>
      </c>
      <c r="CF29" s="8">
        <v>1</v>
      </c>
      <c r="CG29" s="4">
        <v>1</v>
      </c>
      <c r="CH29" s="4">
        <v>1</v>
      </c>
      <c r="CI29" s="4">
        <v>1</v>
      </c>
      <c r="CJ29" s="4">
        <v>0</v>
      </c>
      <c r="CK29" s="4">
        <v>0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0</v>
      </c>
      <c r="CX29" s="4">
        <v>0</v>
      </c>
      <c r="CY29" s="4">
        <v>0</v>
      </c>
      <c r="CZ29" s="4">
        <v>0</v>
      </c>
      <c r="DA29" s="13">
        <v>1</v>
      </c>
      <c r="DB29" s="13">
        <v>1</v>
      </c>
      <c r="DC29" s="4">
        <v>1</v>
      </c>
      <c r="DD29" s="13">
        <v>1</v>
      </c>
      <c r="DE29" s="4">
        <v>1</v>
      </c>
      <c r="DF29" s="4">
        <v>1</v>
      </c>
      <c r="DG29" s="4">
        <v>1</v>
      </c>
      <c r="DH29" s="13">
        <v>1</v>
      </c>
      <c r="DI29" s="13">
        <v>1</v>
      </c>
      <c r="DJ29" s="13">
        <v>1</v>
      </c>
      <c r="DK29" s="4">
        <v>0</v>
      </c>
      <c r="DL29" s="13">
        <v>1</v>
      </c>
      <c r="DM29" s="4">
        <v>1</v>
      </c>
      <c r="DN29" s="4">
        <v>0</v>
      </c>
      <c r="DO29" s="4">
        <v>0</v>
      </c>
      <c r="DP29" s="4">
        <v>0</v>
      </c>
      <c r="DQ29" s="13">
        <v>0</v>
      </c>
      <c r="DR29" s="13">
        <v>1</v>
      </c>
      <c r="DS29" s="4">
        <v>0</v>
      </c>
      <c r="DT29" s="4">
        <v>0</v>
      </c>
      <c r="DU29" s="13">
        <v>1</v>
      </c>
      <c r="DV29" s="13">
        <v>1</v>
      </c>
      <c r="DW29" s="4">
        <v>1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8">
        <v>0</v>
      </c>
      <c r="EH29" s="4">
        <v>0</v>
      </c>
      <c r="EI29" s="4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1</v>
      </c>
      <c r="ET29" s="4">
        <v>1</v>
      </c>
      <c r="EU29" s="4">
        <v>1</v>
      </c>
      <c r="EV29" s="4">
        <v>0</v>
      </c>
      <c r="EW29" s="4">
        <v>0</v>
      </c>
      <c r="EX29" s="4">
        <v>1</v>
      </c>
      <c r="EY29" s="8">
        <v>0</v>
      </c>
      <c r="EZ29" s="8">
        <v>1</v>
      </c>
      <c r="FA29" s="11">
        <f t="shared" si="0"/>
        <v>6</v>
      </c>
      <c r="FB29">
        <f t="shared" si="1"/>
        <v>10</v>
      </c>
      <c r="FC29">
        <f t="shared" si="2"/>
        <v>78</v>
      </c>
      <c r="FD29">
        <f t="shared" si="3"/>
        <v>50.649350649350652</v>
      </c>
      <c r="FE29">
        <f t="shared" si="4"/>
        <v>0</v>
      </c>
      <c r="FF29">
        <f t="shared" si="5"/>
        <v>0</v>
      </c>
      <c r="FG29">
        <v>1</v>
      </c>
      <c r="FH29">
        <v>2</v>
      </c>
      <c r="FJ29" t="s">
        <v>387</v>
      </c>
      <c r="FK29" t="s">
        <v>414</v>
      </c>
      <c r="FL29" t="s">
        <v>423</v>
      </c>
    </row>
    <row r="30" spans="1:168">
      <c r="B30" s="3" t="s">
        <v>29</v>
      </c>
      <c r="C30" s="8">
        <v>1</v>
      </c>
      <c r="D30" s="4">
        <v>1</v>
      </c>
      <c r="E30" s="4">
        <v>1</v>
      </c>
      <c r="F30" s="4">
        <v>1</v>
      </c>
      <c r="G30" s="8">
        <v>1</v>
      </c>
      <c r="H30" s="8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0</v>
      </c>
      <c r="S30" s="4">
        <v>1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1</v>
      </c>
      <c r="AD30" s="4">
        <v>1</v>
      </c>
      <c r="AE30" s="4">
        <v>1</v>
      </c>
      <c r="AF30" s="4">
        <v>1</v>
      </c>
      <c r="AG30" s="4">
        <v>0</v>
      </c>
      <c r="AH30" s="4">
        <v>0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13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1</v>
      </c>
      <c r="BG30" s="4">
        <v>1</v>
      </c>
      <c r="BH30" s="4">
        <v>0</v>
      </c>
      <c r="BI30" s="4">
        <v>1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0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0</v>
      </c>
      <c r="BV30" s="4">
        <v>1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1</v>
      </c>
      <c r="CD30" s="8">
        <v>0</v>
      </c>
      <c r="CE30" s="8">
        <v>1</v>
      </c>
      <c r="CF30" s="8">
        <v>1</v>
      </c>
      <c r="CG30" s="4">
        <v>1</v>
      </c>
      <c r="CH30" s="4">
        <v>1</v>
      </c>
      <c r="CI30" s="4">
        <v>1</v>
      </c>
      <c r="CJ30" s="4">
        <v>0</v>
      </c>
      <c r="CK30" s="4">
        <v>0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0</v>
      </c>
      <c r="CX30" s="4">
        <v>0</v>
      </c>
      <c r="CY30" s="4">
        <v>0</v>
      </c>
      <c r="CZ30" s="4">
        <v>0</v>
      </c>
      <c r="DA30" s="13">
        <v>1</v>
      </c>
      <c r="DB30" s="13">
        <v>1</v>
      </c>
      <c r="DC30" s="4">
        <v>1</v>
      </c>
      <c r="DD30" s="13">
        <v>1</v>
      </c>
      <c r="DE30" s="4">
        <v>1</v>
      </c>
      <c r="DF30" s="4">
        <v>1</v>
      </c>
      <c r="DG30" s="4">
        <v>1</v>
      </c>
      <c r="DH30" s="13">
        <v>1</v>
      </c>
      <c r="DI30" s="13">
        <v>1</v>
      </c>
      <c r="DJ30" s="13">
        <v>1</v>
      </c>
      <c r="DK30" s="4">
        <v>0</v>
      </c>
      <c r="DL30" s="13">
        <v>1</v>
      </c>
      <c r="DM30" s="4">
        <v>1</v>
      </c>
      <c r="DN30" s="4">
        <v>0</v>
      </c>
      <c r="DO30" s="4">
        <v>0</v>
      </c>
      <c r="DP30" s="4">
        <v>0</v>
      </c>
      <c r="DQ30" s="13">
        <v>0</v>
      </c>
      <c r="DR30" s="13">
        <v>0</v>
      </c>
      <c r="DS30" s="4">
        <v>0</v>
      </c>
      <c r="DT30" s="4">
        <v>0</v>
      </c>
      <c r="DU30" s="13">
        <v>1</v>
      </c>
      <c r="DV30" s="13">
        <v>1</v>
      </c>
      <c r="DW30" s="4">
        <v>1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</v>
      </c>
      <c r="EF30" s="4">
        <v>0</v>
      </c>
      <c r="EG30" s="8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1</v>
      </c>
      <c r="ET30" s="4">
        <v>1</v>
      </c>
      <c r="EU30" s="4">
        <v>1</v>
      </c>
      <c r="EV30" s="4">
        <v>0</v>
      </c>
      <c r="EW30" s="4">
        <v>0</v>
      </c>
      <c r="EX30" s="4">
        <v>1</v>
      </c>
      <c r="EY30" s="8">
        <v>0</v>
      </c>
      <c r="EZ30" s="8">
        <v>1</v>
      </c>
      <c r="FA30" s="11">
        <f t="shared" si="0"/>
        <v>6</v>
      </c>
      <c r="FB30">
        <f t="shared" si="1"/>
        <v>9</v>
      </c>
      <c r="FC30">
        <f t="shared" si="2"/>
        <v>78</v>
      </c>
      <c r="FD30">
        <f t="shared" si="3"/>
        <v>50.649350649350652</v>
      </c>
      <c r="FE30">
        <f t="shared" si="4"/>
        <v>0</v>
      </c>
      <c r="FF30">
        <f t="shared" si="5"/>
        <v>0</v>
      </c>
      <c r="FG30">
        <v>1</v>
      </c>
      <c r="FH30">
        <v>2</v>
      </c>
      <c r="FI30">
        <v>20</v>
      </c>
      <c r="FJ30" t="s">
        <v>381</v>
      </c>
      <c r="FK30" t="s">
        <v>414</v>
      </c>
      <c r="FL30" t="s">
        <v>423</v>
      </c>
    </row>
    <row r="31" spans="1:168">
      <c r="B31" s="3" t="s">
        <v>30</v>
      </c>
      <c r="C31" s="8">
        <v>1</v>
      </c>
      <c r="D31" s="4">
        <v>1</v>
      </c>
      <c r="E31" s="4">
        <v>1</v>
      </c>
      <c r="F31" s="4">
        <v>1</v>
      </c>
      <c r="G31" s="8">
        <v>1</v>
      </c>
      <c r="H31" s="8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1</v>
      </c>
      <c r="AD31" s="4">
        <v>1</v>
      </c>
      <c r="AE31" s="4">
        <v>1</v>
      </c>
      <c r="AF31" s="4">
        <v>1</v>
      </c>
      <c r="AG31" s="4">
        <v>0</v>
      </c>
      <c r="AH31" s="4">
        <v>0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13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1</v>
      </c>
      <c r="BG31" s="4">
        <v>1</v>
      </c>
      <c r="BH31" s="4">
        <v>0</v>
      </c>
      <c r="BI31" s="4">
        <v>1</v>
      </c>
      <c r="BJ31" s="4">
        <v>1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0</v>
      </c>
      <c r="BV31" s="4">
        <v>1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1</v>
      </c>
      <c r="CD31" s="8">
        <v>0</v>
      </c>
      <c r="CE31" s="8">
        <v>1</v>
      </c>
      <c r="CF31" s="8">
        <v>1</v>
      </c>
      <c r="CG31" s="4">
        <v>1</v>
      </c>
      <c r="CH31" s="4">
        <v>1</v>
      </c>
      <c r="CI31" s="4">
        <v>1</v>
      </c>
      <c r="CJ31" s="4">
        <v>0</v>
      </c>
      <c r="CK31" s="4">
        <v>0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0</v>
      </c>
      <c r="CX31" s="4">
        <v>0</v>
      </c>
      <c r="CY31" s="4">
        <v>0</v>
      </c>
      <c r="CZ31" s="4">
        <v>0</v>
      </c>
      <c r="DA31" s="13">
        <v>0</v>
      </c>
      <c r="DB31" s="13">
        <v>0</v>
      </c>
      <c r="DC31" s="4">
        <v>0</v>
      </c>
      <c r="DD31" s="13">
        <v>0</v>
      </c>
      <c r="DE31" s="4">
        <v>0</v>
      </c>
      <c r="DF31" s="4">
        <v>0</v>
      </c>
      <c r="DG31" s="4">
        <v>0</v>
      </c>
      <c r="DH31" s="13">
        <v>0</v>
      </c>
      <c r="DI31" s="13">
        <v>0</v>
      </c>
      <c r="DJ31" s="13">
        <v>0</v>
      </c>
      <c r="DK31" s="4">
        <v>0</v>
      </c>
      <c r="DL31" s="13">
        <v>1</v>
      </c>
      <c r="DM31" s="4">
        <v>1</v>
      </c>
      <c r="DN31" s="4">
        <v>0</v>
      </c>
      <c r="DO31" s="4">
        <v>0</v>
      </c>
      <c r="DP31" s="4">
        <v>0</v>
      </c>
      <c r="DQ31" s="13">
        <v>0</v>
      </c>
      <c r="DR31" s="13">
        <v>1</v>
      </c>
      <c r="DS31" s="4">
        <v>0</v>
      </c>
      <c r="DT31" s="4">
        <v>0</v>
      </c>
      <c r="DU31" s="13">
        <v>0</v>
      </c>
      <c r="DV31" s="13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8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1</v>
      </c>
      <c r="ET31" s="4">
        <v>0</v>
      </c>
      <c r="EU31" s="4">
        <v>1</v>
      </c>
      <c r="EV31" s="4">
        <v>0</v>
      </c>
      <c r="EW31" s="4">
        <v>0</v>
      </c>
      <c r="EX31" s="4">
        <v>1</v>
      </c>
      <c r="EY31" s="8">
        <v>0</v>
      </c>
      <c r="EZ31" s="8">
        <v>1</v>
      </c>
      <c r="FA31" s="11">
        <f t="shared" si="0"/>
        <v>6</v>
      </c>
      <c r="FB31">
        <f t="shared" si="1"/>
        <v>2</v>
      </c>
      <c r="FC31">
        <f t="shared" si="2"/>
        <v>67</v>
      </c>
      <c r="FD31">
        <f t="shared" si="3"/>
        <v>43.506493506493506</v>
      </c>
      <c r="FE31">
        <f t="shared" si="4"/>
        <v>0</v>
      </c>
      <c r="FF31">
        <f t="shared" si="5"/>
        <v>0</v>
      </c>
      <c r="FG31">
        <v>1</v>
      </c>
      <c r="FH31">
        <v>2</v>
      </c>
      <c r="FI31">
        <v>20</v>
      </c>
      <c r="FJ31" t="s">
        <v>381</v>
      </c>
      <c r="FK31" t="s">
        <v>414</v>
      </c>
      <c r="FL31" t="s">
        <v>423</v>
      </c>
    </row>
    <row r="32" spans="1:168">
      <c r="B32" s="3" t="s">
        <v>31</v>
      </c>
      <c r="C32" s="8">
        <v>1</v>
      </c>
      <c r="D32" s="4">
        <v>1</v>
      </c>
      <c r="E32" s="4">
        <v>1</v>
      </c>
      <c r="F32" s="4">
        <v>1</v>
      </c>
      <c r="G32" s="8">
        <v>1</v>
      </c>
      <c r="H32" s="8">
        <v>1</v>
      </c>
      <c r="I32" s="4">
        <v>0</v>
      </c>
      <c r="J32" s="4">
        <v>1</v>
      </c>
      <c r="K32" s="4">
        <v>1</v>
      </c>
      <c r="L32" s="4">
        <v>1</v>
      </c>
      <c r="M32" s="4">
        <v>1</v>
      </c>
      <c r="N32" s="4">
        <v>0</v>
      </c>
      <c r="O32" s="4">
        <v>1</v>
      </c>
      <c r="P32" s="4">
        <v>1</v>
      </c>
      <c r="Q32" s="4">
        <v>1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1</v>
      </c>
      <c r="AJ32" s="4">
        <v>1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1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13">
        <v>1</v>
      </c>
      <c r="AZ32" s="4">
        <v>0</v>
      </c>
      <c r="BA32" s="4">
        <v>0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0</v>
      </c>
      <c r="BI32" s="4">
        <v>1</v>
      </c>
      <c r="BJ32" s="4">
        <v>1</v>
      </c>
      <c r="BK32" s="4">
        <v>1</v>
      </c>
      <c r="BL32" s="4">
        <v>0</v>
      </c>
      <c r="BM32" s="4">
        <v>1</v>
      </c>
      <c r="BN32" s="4">
        <v>1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1</v>
      </c>
      <c r="BV32" s="4">
        <v>1</v>
      </c>
      <c r="BW32" s="4">
        <v>1</v>
      </c>
      <c r="BX32" s="4">
        <v>0</v>
      </c>
      <c r="BY32" s="4">
        <v>0</v>
      </c>
      <c r="BZ32" s="4">
        <v>1</v>
      </c>
      <c r="CA32" s="4">
        <v>1</v>
      </c>
      <c r="CB32" s="4">
        <v>1</v>
      </c>
      <c r="CC32" s="4">
        <v>1</v>
      </c>
      <c r="CD32" s="8">
        <v>0</v>
      </c>
      <c r="CE32" s="8">
        <v>1</v>
      </c>
      <c r="CF32" s="8">
        <v>1</v>
      </c>
      <c r="CG32" s="4">
        <v>1</v>
      </c>
      <c r="CH32" s="4">
        <v>1</v>
      </c>
      <c r="CI32" s="4">
        <v>1</v>
      </c>
      <c r="CJ32" s="4">
        <v>0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0</v>
      </c>
      <c r="CY32" s="4">
        <v>0</v>
      </c>
      <c r="CZ32" s="4">
        <v>0</v>
      </c>
      <c r="DA32" s="13">
        <v>1</v>
      </c>
      <c r="DB32" s="13">
        <v>1</v>
      </c>
      <c r="DC32" s="4">
        <v>1</v>
      </c>
      <c r="DD32" s="13">
        <v>1</v>
      </c>
      <c r="DE32" s="4">
        <v>0</v>
      </c>
      <c r="DF32" s="4">
        <v>0</v>
      </c>
      <c r="DG32" s="4">
        <v>0</v>
      </c>
      <c r="DH32" s="13">
        <v>0</v>
      </c>
      <c r="DI32" s="13">
        <v>0</v>
      </c>
      <c r="DJ32" s="13">
        <v>0</v>
      </c>
      <c r="DK32" s="4">
        <v>1</v>
      </c>
      <c r="DL32" s="13">
        <v>0</v>
      </c>
      <c r="DM32" s="4">
        <v>0</v>
      </c>
      <c r="DN32" s="4">
        <v>0</v>
      </c>
      <c r="DO32" s="4">
        <v>1</v>
      </c>
      <c r="DP32" s="4">
        <v>0</v>
      </c>
      <c r="DQ32" s="13">
        <v>0</v>
      </c>
      <c r="DR32" s="13">
        <v>0</v>
      </c>
      <c r="DS32" s="4">
        <v>1</v>
      </c>
      <c r="DT32" s="4">
        <v>0</v>
      </c>
      <c r="DU32" s="13">
        <v>0</v>
      </c>
      <c r="DV32" s="13">
        <v>0</v>
      </c>
      <c r="DW32" s="4">
        <v>0</v>
      </c>
      <c r="DX32" s="4">
        <v>0</v>
      </c>
      <c r="DY32" s="4">
        <v>0</v>
      </c>
      <c r="DZ32" s="4">
        <v>0</v>
      </c>
      <c r="EA32" s="4">
        <v>1</v>
      </c>
      <c r="EB32" s="4">
        <v>0</v>
      </c>
      <c r="EC32" s="4">
        <v>0</v>
      </c>
      <c r="ED32" s="4">
        <v>0</v>
      </c>
      <c r="EE32" s="4">
        <v>0</v>
      </c>
      <c r="EF32" s="4">
        <v>0</v>
      </c>
      <c r="EG32" s="8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1</v>
      </c>
      <c r="ET32" s="4">
        <v>1</v>
      </c>
      <c r="EU32" s="4">
        <v>1</v>
      </c>
      <c r="EV32" s="4">
        <v>0</v>
      </c>
      <c r="EW32" s="4">
        <v>0</v>
      </c>
      <c r="EX32" s="4">
        <v>1</v>
      </c>
      <c r="EY32" s="8">
        <v>0</v>
      </c>
      <c r="EZ32" s="8">
        <v>1</v>
      </c>
      <c r="FA32" s="11">
        <f t="shared" si="0"/>
        <v>6</v>
      </c>
      <c r="FB32">
        <f t="shared" si="1"/>
        <v>4</v>
      </c>
      <c r="FC32">
        <f t="shared" si="2"/>
        <v>73</v>
      </c>
      <c r="FD32">
        <f t="shared" si="3"/>
        <v>47.402597402597401</v>
      </c>
      <c r="FE32">
        <f t="shared" si="4"/>
        <v>0</v>
      </c>
      <c r="FF32">
        <f t="shared" si="5"/>
        <v>0</v>
      </c>
      <c r="FG32" t="s">
        <v>375</v>
      </c>
      <c r="FH32">
        <v>2</v>
      </c>
      <c r="FI32">
        <v>20</v>
      </c>
      <c r="FJ32" t="s">
        <v>381</v>
      </c>
      <c r="FK32" t="s">
        <v>414</v>
      </c>
      <c r="FL32" t="s">
        <v>419</v>
      </c>
    </row>
    <row r="33" spans="2:169">
      <c r="B33" s="3" t="s">
        <v>32</v>
      </c>
      <c r="C33" s="8">
        <v>1</v>
      </c>
      <c r="D33" s="4">
        <v>1</v>
      </c>
      <c r="E33" s="4">
        <v>1</v>
      </c>
      <c r="F33" s="4">
        <v>1</v>
      </c>
      <c r="G33" s="8">
        <v>1</v>
      </c>
      <c r="H33" s="8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1</v>
      </c>
      <c r="AD33" s="4">
        <v>1</v>
      </c>
      <c r="AE33" s="4">
        <v>1</v>
      </c>
      <c r="AF33" s="4">
        <v>1</v>
      </c>
      <c r="AG33" s="4">
        <v>0</v>
      </c>
      <c r="AH33" s="4">
        <v>0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1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13">
        <v>1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1</v>
      </c>
      <c r="BG33" s="4">
        <v>1</v>
      </c>
      <c r="BH33" s="4">
        <v>0</v>
      </c>
      <c r="BI33" s="4">
        <v>1</v>
      </c>
      <c r="BJ33" s="4">
        <v>1</v>
      </c>
      <c r="BK33" s="4">
        <v>1</v>
      </c>
      <c r="BL33" s="4">
        <v>0</v>
      </c>
      <c r="BM33" s="4">
        <v>0</v>
      </c>
      <c r="BN33" s="4">
        <v>0</v>
      </c>
      <c r="BO33" s="4">
        <v>0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0</v>
      </c>
      <c r="BV33" s="4">
        <v>1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1</v>
      </c>
      <c r="CD33" s="8">
        <v>0</v>
      </c>
      <c r="CE33" s="8">
        <v>1</v>
      </c>
      <c r="CF33" s="8">
        <v>1</v>
      </c>
      <c r="CG33" s="4">
        <v>1</v>
      </c>
      <c r="CH33" s="4">
        <v>1</v>
      </c>
      <c r="CI33" s="4">
        <v>1</v>
      </c>
      <c r="CJ33" s="4">
        <v>0</v>
      </c>
      <c r="CK33" s="4">
        <v>0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Q33" s="4">
        <v>1</v>
      </c>
      <c r="CR33" s="4">
        <v>1</v>
      </c>
      <c r="CS33" s="4">
        <v>1</v>
      </c>
      <c r="CT33" s="4">
        <v>1</v>
      </c>
      <c r="CU33" s="4">
        <v>1</v>
      </c>
      <c r="CV33" s="4">
        <v>1</v>
      </c>
      <c r="CW33" s="4">
        <v>0</v>
      </c>
      <c r="CX33" s="4">
        <v>0</v>
      </c>
      <c r="CY33" s="4">
        <v>0</v>
      </c>
      <c r="CZ33" s="4">
        <v>0</v>
      </c>
      <c r="DA33" s="13">
        <v>1</v>
      </c>
      <c r="DB33" s="13">
        <v>1</v>
      </c>
      <c r="DC33" s="4">
        <v>1</v>
      </c>
      <c r="DD33" s="13">
        <v>1</v>
      </c>
      <c r="DE33" s="4">
        <v>1</v>
      </c>
      <c r="DF33" s="4">
        <v>1</v>
      </c>
      <c r="DG33" s="4">
        <v>1</v>
      </c>
      <c r="DH33" s="13">
        <v>1</v>
      </c>
      <c r="DI33" s="13">
        <v>1</v>
      </c>
      <c r="DJ33" s="13">
        <v>1</v>
      </c>
      <c r="DK33" s="4">
        <v>0</v>
      </c>
      <c r="DL33" s="13">
        <v>0</v>
      </c>
      <c r="DM33" s="4">
        <v>0</v>
      </c>
      <c r="DN33" s="4">
        <v>0</v>
      </c>
      <c r="DO33" s="4">
        <v>0</v>
      </c>
      <c r="DP33" s="4">
        <v>0</v>
      </c>
      <c r="DQ33" s="13">
        <v>0</v>
      </c>
      <c r="DR33" s="13">
        <v>0</v>
      </c>
      <c r="DS33" s="4">
        <v>0</v>
      </c>
      <c r="DT33" s="4">
        <v>0</v>
      </c>
      <c r="DU33" s="13">
        <v>0</v>
      </c>
      <c r="DV33" s="13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8">
        <v>0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1</v>
      </c>
      <c r="ET33" s="4">
        <v>1</v>
      </c>
      <c r="EU33" s="4">
        <v>1</v>
      </c>
      <c r="EV33" s="4">
        <v>0</v>
      </c>
      <c r="EW33" s="4">
        <v>0</v>
      </c>
      <c r="EX33" s="4">
        <v>1</v>
      </c>
      <c r="EY33" s="8">
        <v>0</v>
      </c>
      <c r="EZ33" s="8">
        <v>1</v>
      </c>
      <c r="FA33" s="11">
        <f t="shared" si="0"/>
        <v>6</v>
      </c>
      <c r="FB33">
        <f t="shared" si="1"/>
        <v>7</v>
      </c>
      <c r="FC33">
        <f t="shared" si="2"/>
        <v>76</v>
      </c>
      <c r="FD33">
        <f t="shared" si="3"/>
        <v>49.350649350649348</v>
      </c>
      <c r="FE33">
        <f t="shared" si="4"/>
        <v>0</v>
      </c>
      <c r="FF33">
        <f t="shared" si="5"/>
        <v>0</v>
      </c>
      <c r="FG33">
        <v>1</v>
      </c>
      <c r="FH33">
        <v>2</v>
      </c>
      <c r="FI33">
        <v>20</v>
      </c>
      <c r="FJ33" t="s">
        <v>381</v>
      </c>
      <c r="FK33" t="s">
        <v>414</v>
      </c>
      <c r="FL33" t="s">
        <v>421</v>
      </c>
    </row>
    <row r="34" spans="2:169">
      <c r="B34" s="3" t="s">
        <v>33</v>
      </c>
      <c r="C34" s="8">
        <v>0</v>
      </c>
      <c r="D34" s="4">
        <v>0</v>
      </c>
      <c r="E34" s="4">
        <v>0</v>
      </c>
      <c r="F34" s="4">
        <v>0</v>
      </c>
      <c r="G34" s="8">
        <v>0</v>
      </c>
      <c r="H34" s="8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1</v>
      </c>
      <c r="AU34" s="4">
        <v>1</v>
      </c>
      <c r="AV34" s="4">
        <v>0</v>
      </c>
      <c r="AW34" s="4">
        <v>0</v>
      </c>
      <c r="AX34" s="4">
        <v>0</v>
      </c>
      <c r="AY34" s="13">
        <v>1</v>
      </c>
      <c r="AZ34" s="4">
        <v>0</v>
      </c>
      <c r="BA34" s="4">
        <v>0</v>
      </c>
      <c r="BB34" s="4">
        <v>1</v>
      </c>
      <c r="BC34" s="4">
        <v>1</v>
      </c>
      <c r="BD34" s="4">
        <v>1</v>
      </c>
      <c r="BE34" s="4">
        <v>1</v>
      </c>
      <c r="BF34" s="4">
        <v>0</v>
      </c>
      <c r="BG34" s="4">
        <v>1</v>
      </c>
      <c r="BH34" s="4">
        <v>0</v>
      </c>
      <c r="BI34" s="4">
        <v>1</v>
      </c>
      <c r="BJ34" s="4">
        <v>1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1</v>
      </c>
      <c r="BQ34" s="4">
        <v>1</v>
      </c>
      <c r="BR34" s="4">
        <v>0</v>
      </c>
      <c r="BS34" s="4">
        <v>0</v>
      </c>
      <c r="BT34" s="4">
        <v>1</v>
      </c>
      <c r="BU34" s="4">
        <v>1</v>
      </c>
      <c r="BV34" s="4">
        <v>1</v>
      </c>
      <c r="BW34" s="4">
        <v>1</v>
      </c>
      <c r="BX34" s="4">
        <v>0</v>
      </c>
      <c r="BY34" s="4">
        <v>0</v>
      </c>
      <c r="BZ34" s="4">
        <v>1</v>
      </c>
      <c r="CA34" s="4">
        <v>1</v>
      </c>
      <c r="CB34" s="4">
        <v>1</v>
      </c>
      <c r="CC34" s="4">
        <v>0</v>
      </c>
      <c r="CD34" s="8">
        <v>1</v>
      </c>
      <c r="CE34" s="8">
        <v>0</v>
      </c>
      <c r="CF34" s="8">
        <v>0</v>
      </c>
      <c r="CG34" s="4">
        <v>0</v>
      </c>
      <c r="CH34" s="4">
        <v>0</v>
      </c>
      <c r="CI34" s="4">
        <v>0</v>
      </c>
      <c r="CJ34" s="4">
        <v>0</v>
      </c>
      <c r="CK34" s="4">
        <v>1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0</v>
      </c>
      <c r="CY34" s="4">
        <v>0</v>
      </c>
      <c r="CZ34" s="4">
        <v>0</v>
      </c>
      <c r="DA34" s="13">
        <v>0</v>
      </c>
      <c r="DB34" s="13">
        <v>0</v>
      </c>
      <c r="DC34" s="4">
        <v>0</v>
      </c>
      <c r="DD34" s="13">
        <v>0</v>
      </c>
      <c r="DE34" s="4">
        <v>0</v>
      </c>
      <c r="DF34" s="4">
        <v>0</v>
      </c>
      <c r="DG34" s="4">
        <v>0</v>
      </c>
      <c r="DH34" s="13">
        <v>0</v>
      </c>
      <c r="DI34" s="13">
        <v>0</v>
      </c>
      <c r="DJ34" s="13">
        <v>0</v>
      </c>
      <c r="DK34" s="4">
        <v>1</v>
      </c>
      <c r="DL34" s="13">
        <v>0</v>
      </c>
      <c r="DM34" s="4">
        <v>0</v>
      </c>
      <c r="DN34" s="4">
        <v>1</v>
      </c>
      <c r="DO34" s="4">
        <v>1</v>
      </c>
      <c r="DP34" s="4">
        <v>0</v>
      </c>
      <c r="DQ34" s="13">
        <v>0</v>
      </c>
      <c r="DR34" s="13">
        <v>0</v>
      </c>
      <c r="DS34" s="4">
        <v>1</v>
      </c>
      <c r="DT34" s="4">
        <v>0</v>
      </c>
      <c r="DU34" s="13">
        <v>0</v>
      </c>
      <c r="DV34" s="13">
        <v>0</v>
      </c>
      <c r="DW34" s="4">
        <v>0</v>
      </c>
      <c r="DX34" s="4">
        <v>0</v>
      </c>
      <c r="DY34" s="4">
        <v>0</v>
      </c>
      <c r="DZ34" s="4">
        <v>0</v>
      </c>
      <c r="EA34" s="4">
        <v>1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8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1</v>
      </c>
      <c r="ET34" s="4">
        <v>1</v>
      </c>
      <c r="EU34" s="4">
        <v>1</v>
      </c>
      <c r="EV34" s="4">
        <v>0</v>
      </c>
      <c r="EW34" s="4">
        <v>0</v>
      </c>
      <c r="EX34" s="4">
        <v>0</v>
      </c>
      <c r="EY34" s="8">
        <v>0</v>
      </c>
      <c r="EZ34" s="8">
        <v>0</v>
      </c>
      <c r="FA34" s="11">
        <f t="shared" si="0"/>
        <v>1</v>
      </c>
      <c r="FB34">
        <f t="shared" si="1"/>
        <v>1</v>
      </c>
      <c r="FC34">
        <f t="shared" si="2"/>
        <v>37</v>
      </c>
      <c r="FD34">
        <f t="shared" si="3"/>
        <v>24.025974025974026</v>
      </c>
      <c r="FE34">
        <f t="shared" si="4"/>
        <v>0</v>
      </c>
      <c r="FF34">
        <f t="shared" si="5"/>
        <v>0</v>
      </c>
      <c r="FG34">
        <v>10</v>
      </c>
      <c r="FJ34" t="s">
        <v>388</v>
      </c>
      <c r="FK34" t="s">
        <v>414</v>
      </c>
      <c r="FL34" t="s">
        <v>420</v>
      </c>
    </row>
    <row r="35" spans="2:169">
      <c r="B35" s="3" t="s">
        <v>34</v>
      </c>
      <c r="C35" s="8">
        <v>1</v>
      </c>
      <c r="D35" s="4">
        <v>1</v>
      </c>
      <c r="E35" s="4">
        <v>1</v>
      </c>
      <c r="F35" s="4">
        <v>1</v>
      </c>
      <c r="G35" s="8">
        <v>1</v>
      </c>
      <c r="H35" s="8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13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1</v>
      </c>
      <c r="CD35" s="8">
        <v>0</v>
      </c>
      <c r="CE35" s="8">
        <v>1</v>
      </c>
      <c r="CF35" s="8">
        <v>1</v>
      </c>
      <c r="CG35" s="4">
        <v>1</v>
      </c>
      <c r="CH35" s="4">
        <v>1</v>
      </c>
      <c r="CI35" s="4">
        <v>1</v>
      </c>
      <c r="CJ35" s="4">
        <v>0</v>
      </c>
      <c r="CK35" s="4">
        <v>0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13">
        <v>1</v>
      </c>
      <c r="DB35" s="13">
        <v>1</v>
      </c>
      <c r="DC35" s="4">
        <v>1</v>
      </c>
      <c r="DD35" s="13">
        <v>1</v>
      </c>
      <c r="DE35" s="4">
        <v>1</v>
      </c>
      <c r="DF35" s="4">
        <v>1</v>
      </c>
      <c r="DG35" s="4">
        <v>1</v>
      </c>
      <c r="DH35" s="13">
        <v>1</v>
      </c>
      <c r="DI35" s="13">
        <v>1</v>
      </c>
      <c r="DJ35" s="13">
        <v>1</v>
      </c>
      <c r="DK35" s="4">
        <v>0</v>
      </c>
      <c r="DL35" s="13">
        <v>0</v>
      </c>
      <c r="DM35" s="4">
        <v>0</v>
      </c>
      <c r="DN35" s="4">
        <v>0</v>
      </c>
      <c r="DO35" s="4">
        <v>0</v>
      </c>
      <c r="DP35" s="4">
        <v>0</v>
      </c>
      <c r="DQ35" s="13">
        <v>0</v>
      </c>
      <c r="DR35" s="13">
        <v>0</v>
      </c>
      <c r="DS35" s="4">
        <v>0</v>
      </c>
      <c r="DT35" s="4">
        <v>0</v>
      </c>
      <c r="DU35" s="13">
        <v>1</v>
      </c>
      <c r="DV35" s="13">
        <v>1</v>
      </c>
      <c r="DW35" s="4">
        <v>1</v>
      </c>
      <c r="DX35" s="4">
        <v>0</v>
      </c>
      <c r="DY35" s="4">
        <v>0</v>
      </c>
      <c r="DZ35" s="4">
        <v>0</v>
      </c>
      <c r="EA35" s="4">
        <v>0</v>
      </c>
      <c r="EB35" s="4">
        <v>0</v>
      </c>
      <c r="EC35" s="4">
        <v>0</v>
      </c>
      <c r="ED35" s="4">
        <v>0</v>
      </c>
      <c r="EE35" s="4">
        <v>0</v>
      </c>
      <c r="EF35" s="4">
        <v>0</v>
      </c>
      <c r="EG35" s="8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1</v>
      </c>
      <c r="ET35" s="4">
        <v>1</v>
      </c>
      <c r="EU35" s="4">
        <v>1</v>
      </c>
      <c r="EV35" s="4">
        <v>0</v>
      </c>
      <c r="EW35" s="4">
        <v>0</v>
      </c>
      <c r="EX35" s="4">
        <v>1</v>
      </c>
      <c r="EY35" s="8">
        <v>0</v>
      </c>
      <c r="EZ35" s="8">
        <v>1</v>
      </c>
      <c r="FA35" s="11">
        <f t="shared" si="0"/>
        <v>6</v>
      </c>
      <c r="FB35">
        <f t="shared" si="1"/>
        <v>9</v>
      </c>
      <c r="FC35">
        <f t="shared" si="2"/>
        <v>56</v>
      </c>
      <c r="FD35">
        <f t="shared" si="3"/>
        <v>36.363636363636367</v>
      </c>
      <c r="FE35">
        <f t="shared" si="4"/>
        <v>0</v>
      </c>
      <c r="FF35">
        <f t="shared" si="5"/>
        <v>0</v>
      </c>
      <c r="FG35">
        <v>1</v>
      </c>
      <c r="FH35">
        <v>2</v>
      </c>
      <c r="FI35">
        <v>20</v>
      </c>
      <c r="FJ35" t="s">
        <v>381</v>
      </c>
      <c r="FK35" t="s">
        <v>414</v>
      </c>
      <c r="FL35" t="s">
        <v>423</v>
      </c>
    </row>
    <row r="36" spans="2:169">
      <c r="B36" s="3" t="s">
        <v>35</v>
      </c>
      <c r="C36" s="8">
        <v>1</v>
      </c>
      <c r="D36" s="4">
        <v>1</v>
      </c>
      <c r="E36" s="4">
        <v>1</v>
      </c>
      <c r="F36" s="4">
        <v>1</v>
      </c>
      <c r="G36" s="8">
        <v>1</v>
      </c>
      <c r="H36" s="8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13">
        <v>1</v>
      </c>
      <c r="AZ36" s="4">
        <v>0</v>
      </c>
      <c r="BA36" s="4">
        <v>0</v>
      </c>
      <c r="BB36" s="4">
        <v>1</v>
      </c>
      <c r="BC36" s="4">
        <v>1</v>
      </c>
      <c r="BD36" s="4">
        <v>1</v>
      </c>
      <c r="BE36" s="4">
        <v>1</v>
      </c>
      <c r="BF36" s="4">
        <v>1</v>
      </c>
      <c r="BG36" s="4">
        <v>1</v>
      </c>
      <c r="BH36" s="4">
        <v>0</v>
      </c>
      <c r="BI36" s="4">
        <v>1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1</v>
      </c>
      <c r="BV36" s="4">
        <v>1</v>
      </c>
      <c r="BW36" s="4">
        <v>1</v>
      </c>
      <c r="BX36" s="4">
        <v>0</v>
      </c>
      <c r="BY36" s="4">
        <v>0</v>
      </c>
      <c r="BZ36" s="4">
        <v>1</v>
      </c>
      <c r="CA36" s="4">
        <v>1</v>
      </c>
      <c r="CB36" s="4">
        <v>1</v>
      </c>
      <c r="CC36" s="4">
        <v>1</v>
      </c>
      <c r="CD36" s="8">
        <v>1</v>
      </c>
      <c r="CE36" s="8">
        <v>0</v>
      </c>
      <c r="CF36" s="8">
        <v>1</v>
      </c>
      <c r="CG36" s="4">
        <v>1</v>
      </c>
      <c r="CH36" s="4">
        <v>1</v>
      </c>
      <c r="CI36" s="4">
        <v>1</v>
      </c>
      <c r="CJ36" s="4">
        <v>0</v>
      </c>
      <c r="CK36" s="4">
        <v>1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4">
        <v>0</v>
      </c>
      <c r="CZ36" s="4">
        <v>0</v>
      </c>
      <c r="DA36" s="13">
        <v>0</v>
      </c>
      <c r="DB36" s="13">
        <v>0</v>
      </c>
      <c r="DC36" s="4">
        <v>0</v>
      </c>
      <c r="DD36" s="13">
        <v>0</v>
      </c>
      <c r="DE36" s="4">
        <v>0</v>
      </c>
      <c r="DF36" s="4">
        <v>0</v>
      </c>
      <c r="DG36" s="4">
        <v>0</v>
      </c>
      <c r="DH36" s="13">
        <v>0</v>
      </c>
      <c r="DI36" s="13">
        <v>0</v>
      </c>
      <c r="DJ36" s="13">
        <v>0</v>
      </c>
      <c r="DK36" s="4">
        <v>1</v>
      </c>
      <c r="DL36" s="13">
        <v>0</v>
      </c>
      <c r="DM36" s="4">
        <v>0</v>
      </c>
      <c r="DN36" s="4">
        <v>1</v>
      </c>
      <c r="DO36" s="4">
        <v>1</v>
      </c>
      <c r="DP36" s="4">
        <v>0</v>
      </c>
      <c r="DQ36" s="13">
        <v>0</v>
      </c>
      <c r="DR36" s="13">
        <v>0</v>
      </c>
      <c r="DS36" s="4">
        <v>1</v>
      </c>
      <c r="DT36" s="4">
        <v>0</v>
      </c>
      <c r="DU36" s="13">
        <v>0</v>
      </c>
      <c r="DV36" s="13">
        <v>0</v>
      </c>
      <c r="DW36" s="4">
        <v>0</v>
      </c>
      <c r="DX36" s="4">
        <v>0</v>
      </c>
      <c r="DY36" s="4">
        <v>0</v>
      </c>
      <c r="DZ36" s="4">
        <v>0</v>
      </c>
      <c r="EA36" s="4">
        <v>1</v>
      </c>
      <c r="EB36" s="4">
        <v>0</v>
      </c>
      <c r="EC36" s="4">
        <v>0</v>
      </c>
      <c r="ED36" s="4">
        <v>0</v>
      </c>
      <c r="EE36" s="4">
        <v>0</v>
      </c>
      <c r="EF36" s="4">
        <v>0</v>
      </c>
      <c r="EG36" s="8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1</v>
      </c>
      <c r="ET36" s="4">
        <v>1</v>
      </c>
      <c r="EU36" s="4">
        <v>1</v>
      </c>
      <c r="EV36" s="4">
        <v>0</v>
      </c>
      <c r="EW36" s="4">
        <v>0</v>
      </c>
      <c r="EX36" s="4">
        <v>1</v>
      </c>
      <c r="EY36" s="8">
        <v>0</v>
      </c>
      <c r="EZ36" s="8">
        <v>1</v>
      </c>
      <c r="FA36" s="11">
        <f t="shared" si="0"/>
        <v>6</v>
      </c>
      <c r="FB36">
        <f t="shared" si="1"/>
        <v>1</v>
      </c>
      <c r="FC36">
        <f t="shared" si="2"/>
        <v>54</v>
      </c>
      <c r="FD36">
        <f t="shared" si="3"/>
        <v>35.064935064935064</v>
      </c>
      <c r="FE36">
        <f t="shared" si="4"/>
        <v>0</v>
      </c>
      <c r="FF36">
        <f t="shared" si="5"/>
        <v>0</v>
      </c>
      <c r="FG36">
        <v>1</v>
      </c>
      <c r="FH36">
        <v>2</v>
      </c>
      <c r="FI36">
        <v>20</v>
      </c>
      <c r="FJ36" t="s">
        <v>381</v>
      </c>
      <c r="FK36" t="s">
        <v>414</v>
      </c>
      <c r="FL36" t="s">
        <v>419</v>
      </c>
    </row>
    <row r="37" spans="2:169">
      <c r="B37" s="3" t="s">
        <v>36</v>
      </c>
      <c r="C37" s="8">
        <v>1</v>
      </c>
      <c r="D37" s="4">
        <v>1</v>
      </c>
      <c r="E37" s="4">
        <v>1</v>
      </c>
      <c r="F37" s="4">
        <v>1</v>
      </c>
      <c r="G37" s="8">
        <v>1</v>
      </c>
      <c r="H37" s="8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1</v>
      </c>
      <c r="AD37" s="4">
        <v>1</v>
      </c>
      <c r="AE37" s="4">
        <v>1</v>
      </c>
      <c r="AF37" s="4">
        <v>1</v>
      </c>
      <c r="AG37" s="4">
        <v>0</v>
      </c>
      <c r="AH37" s="4">
        <v>0</v>
      </c>
      <c r="AI37" s="4">
        <v>1</v>
      </c>
      <c r="AJ37" s="4">
        <v>1</v>
      </c>
      <c r="AK37" s="4">
        <v>1</v>
      </c>
      <c r="AL37" s="4">
        <v>0</v>
      </c>
      <c r="AM37" s="4">
        <v>1</v>
      </c>
      <c r="AN37" s="4">
        <v>0</v>
      </c>
      <c r="AO37" s="4">
        <v>0</v>
      </c>
      <c r="AP37" s="4">
        <v>1</v>
      </c>
      <c r="AQ37" s="4">
        <v>1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13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1</v>
      </c>
      <c r="BN37" s="4">
        <v>0</v>
      </c>
      <c r="BO37" s="4">
        <v>0</v>
      </c>
      <c r="BP37" s="4">
        <v>1</v>
      </c>
      <c r="BQ37" s="4">
        <v>0</v>
      </c>
      <c r="BR37" s="4">
        <v>0</v>
      </c>
      <c r="BS37" s="4">
        <v>0</v>
      </c>
      <c r="BT37" s="4">
        <v>0</v>
      </c>
      <c r="BU37" s="4">
        <v>1</v>
      </c>
      <c r="BV37" s="4">
        <v>1</v>
      </c>
      <c r="BW37" s="4">
        <v>1</v>
      </c>
      <c r="BX37" s="4">
        <v>0</v>
      </c>
      <c r="BY37" s="4">
        <v>0</v>
      </c>
      <c r="BZ37" s="4">
        <v>1</v>
      </c>
      <c r="CA37" s="4">
        <v>1</v>
      </c>
      <c r="CB37" s="4">
        <v>1</v>
      </c>
      <c r="CC37" s="4">
        <v>1</v>
      </c>
      <c r="CD37" s="8">
        <v>0</v>
      </c>
      <c r="CE37" s="8">
        <v>0</v>
      </c>
      <c r="CF37" s="8">
        <v>1</v>
      </c>
      <c r="CG37" s="4">
        <v>1</v>
      </c>
      <c r="CH37" s="4">
        <v>1</v>
      </c>
      <c r="CI37" s="4">
        <v>1</v>
      </c>
      <c r="CJ37" s="4">
        <v>0</v>
      </c>
      <c r="CK37" s="4">
        <v>0</v>
      </c>
      <c r="CL37" s="4">
        <v>1</v>
      </c>
      <c r="CM37" s="4">
        <v>1</v>
      </c>
      <c r="CN37" s="4">
        <v>1</v>
      </c>
      <c r="CO37" s="4">
        <v>1</v>
      </c>
      <c r="CP37" s="4">
        <v>1</v>
      </c>
      <c r="CQ37" s="4">
        <v>1</v>
      </c>
      <c r="CR37" s="4">
        <v>1</v>
      </c>
      <c r="CS37" s="4">
        <v>1</v>
      </c>
      <c r="CT37" s="4">
        <v>1</v>
      </c>
      <c r="CU37" s="4">
        <v>1</v>
      </c>
      <c r="CV37" s="4">
        <v>1</v>
      </c>
      <c r="CW37" s="4">
        <v>0</v>
      </c>
      <c r="CX37" s="4">
        <v>0</v>
      </c>
      <c r="CY37" s="4">
        <v>0</v>
      </c>
      <c r="CZ37" s="4">
        <v>0</v>
      </c>
      <c r="DA37" s="13">
        <v>1</v>
      </c>
      <c r="DB37" s="13">
        <v>1</v>
      </c>
      <c r="DC37" s="4">
        <v>1</v>
      </c>
      <c r="DD37" s="13">
        <v>1</v>
      </c>
      <c r="DE37" s="4">
        <v>1</v>
      </c>
      <c r="DF37" s="4">
        <v>1</v>
      </c>
      <c r="DG37" s="4">
        <v>1</v>
      </c>
      <c r="DH37" s="13">
        <v>1</v>
      </c>
      <c r="DI37" s="13">
        <v>1</v>
      </c>
      <c r="DJ37" s="13">
        <v>1</v>
      </c>
      <c r="DK37" s="4">
        <v>0</v>
      </c>
      <c r="DL37" s="13">
        <v>0</v>
      </c>
      <c r="DM37" s="4">
        <v>0</v>
      </c>
      <c r="DN37" s="4">
        <v>1</v>
      </c>
      <c r="DO37" s="4">
        <v>0</v>
      </c>
      <c r="DP37" s="4">
        <v>0</v>
      </c>
      <c r="DQ37" s="13">
        <v>0</v>
      </c>
      <c r="DR37" s="13">
        <v>0</v>
      </c>
      <c r="DS37" s="4">
        <v>0</v>
      </c>
      <c r="DT37" s="4">
        <v>0</v>
      </c>
      <c r="DU37" s="13">
        <v>1</v>
      </c>
      <c r="DV37" s="13">
        <v>1</v>
      </c>
      <c r="DW37" s="4">
        <v>1</v>
      </c>
      <c r="DX37" s="4">
        <v>0</v>
      </c>
      <c r="DY37" s="4">
        <v>0</v>
      </c>
      <c r="DZ37" s="4">
        <v>0</v>
      </c>
      <c r="EA37" s="4">
        <v>0</v>
      </c>
      <c r="EB37" s="4">
        <v>0</v>
      </c>
      <c r="EC37" s="4">
        <v>0</v>
      </c>
      <c r="ED37" s="4">
        <v>0</v>
      </c>
      <c r="EE37" s="4">
        <v>0</v>
      </c>
      <c r="EF37" s="4">
        <v>0</v>
      </c>
      <c r="EG37" s="8">
        <v>0</v>
      </c>
      <c r="EH37" s="4">
        <v>0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0</v>
      </c>
      <c r="EO37" s="4">
        <v>0</v>
      </c>
      <c r="EP37" s="4">
        <v>0</v>
      </c>
      <c r="EQ37" s="4">
        <v>0</v>
      </c>
      <c r="ER37" s="4">
        <v>0</v>
      </c>
      <c r="ES37" s="4">
        <v>1</v>
      </c>
      <c r="ET37" s="4">
        <v>1</v>
      </c>
      <c r="EU37" s="4">
        <v>1</v>
      </c>
      <c r="EV37" s="4">
        <v>0</v>
      </c>
      <c r="EW37" s="4">
        <v>0</v>
      </c>
      <c r="EX37" s="4">
        <v>1</v>
      </c>
      <c r="EY37" s="8">
        <v>0</v>
      </c>
      <c r="EZ37" s="8">
        <v>0</v>
      </c>
      <c r="FA37" s="11">
        <f t="shared" si="0"/>
        <v>4</v>
      </c>
      <c r="FB37">
        <f t="shared" si="1"/>
        <v>9</v>
      </c>
      <c r="FC37">
        <f t="shared" si="2"/>
        <v>67</v>
      </c>
      <c r="FD37">
        <f t="shared" si="3"/>
        <v>43.506493506493506</v>
      </c>
      <c r="FE37">
        <f t="shared" si="4"/>
        <v>0</v>
      </c>
      <c r="FF37">
        <f t="shared" si="5"/>
        <v>0</v>
      </c>
      <c r="FG37" t="s">
        <v>375</v>
      </c>
      <c r="FH37">
        <v>2</v>
      </c>
      <c r="FI37">
        <v>20</v>
      </c>
      <c r="FJ37" t="s">
        <v>381</v>
      </c>
      <c r="FK37" t="s">
        <v>414</v>
      </c>
      <c r="FL37" t="s">
        <v>419</v>
      </c>
    </row>
    <row r="38" spans="2:169">
      <c r="B38" s="3" t="s">
        <v>37</v>
      </c>
      <c r="C38" s="8">
        <v>1</v>
      </c>
      <c r="D38" s="4">
        <v>1</v>
      </c>
      <c r="E38" s="4">
        <v>1</v>
      </c>
      <c r="F38" s="4">
        <v>1</v>
      </c>
      <c r="G38" s="8">
        <v>1</v>
      </c>
      <c r="H38" s="8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0</v>
      </c>
      <c r="S38" s="4">
        <v>1</v>
      </c>
      <c r="T38" s="4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1</v>
      </c>
      <c r="AD38" s="4">
        <v>1</v>
      </c>
      <c r="AE38" s="4">
        <v>1</v>
      </c>
      <c r="AF38" s="4">
        <v>1</v>
      </c>
      <c r="AG38" s="4">
        <v>0</v>
      </c>
      <c r="AH38" s="4">
        <v>0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1</v>
      </c>
      <c r="AS38" s="4">
        <v>1</v>
      </c>
      <c r="AT38" s="4">
        <v>0</v>
      </c>
      <c r="AU38" s="4">
        <v>1</v>
      </c>
      <c r="AV38" s="4">
        <v>1</v>
      </c>
      <c r="AW38" s="4">
        <v>1</v>
      </c>
      <c r="AX38" s="4">
        <v>1</v>
      </c>
      <c r="AY38" s="13">
        <v>1</v>
      </c>
      <c r="AZ38" s="4">
        <v>0</v>
      </c>
      <c r="BA38" s="4">
        <v>0</v>
      </c>
      <c r="BB38" s="4">
        <v>1</v>
      </c>
      <c r="BC38" s="4">
        <v>1</v>
      </c>
      <c r="BD38" s="4">
        <v>0</v>
      </c>
      <c r="BE38" s="4">
        <v>0</v>
      </c>
      <c r="BF38" s="4">
        <v>1</v>
      </c>
      <c r="BG38" s="4">
        <v>1</v>
      </c>
      <c r="BH38" s="4">
        <v>0</v>
      </c>
      <c r="BI38" s="4">
        <v>1</v>
      </c>
      <c r="BJ38" s="4">
        <v>1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1</v>
      </c>
      <c r="BQ38" s="4">
        <v>1</v>
      </c>
      <c r="BR38" s="4">
        <v>0</v>
      </c>
      <c r="BS38" s="4">
        <v>1</v>
      </c>
      <c r="BT38" s="4">
        <v>1</v>
      </c>
      <c r="BU38" s="4">
        <v>0</v>
      </c>
      <c r="BV38" s="4">
        <v>1</v>
      </c>
      <c r="BW38" s="4">
        <v>0</v>
      </c>
      <c r="BX38" s="4">
        <v>1</v>
      </c>
      <c r="BY38" s="4">
        <v>0</v>
      </c>
      <c r="BZ38" s="4">
        <v>0</v>
      </c>
      <c r="CA38" s="4">
        <v>0</v>
      </c>
      <c r="CB38" s="4">
        <v>0</v>
      </c>
      <c r="CC38" s="4">
        <v>1</v>
      </c>
      <c r="CD38" s="8">
        <v>0</v>
      </c>
      <c r="CE38" s="8">
        <v>1</v>
      </c>
      <c r="CF38" s="8">
        <v>1</v>
      </c>
      <c r="CG38" s="4">
        <v>1</v>
      </c>
      <c r="CH38" s="4">
        <v>1</v>
      </c>
      <c r="CI38" s="4">
        <v>1</v>
      </c>
      <c r="CJ38" s="4">
        <v>0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1</v>
      </c>
      <c r="CX38" s="4">
        <v>0</v>
      </c>
      <c r="CY38" s="4">
        <v>0</v>
      </c>
      <c r="CZ38" s="4">
        <v>0</v>
      </c>
      <c r="DA38" s="13">
        <v>1</v>
      </c>
      <c r="DB38" s="13">
        <v>1</v>
      </c>
      <c r="DC38" s="4">
        <v>1</v>
      </c>
      <c r="DD38" s="13">
        <v>1</v>
      </c>
      <c r="DE38" s="4">
        <v>1</v>
      </c>
      <c r="DF38" s="4">
        <v>1</v>
      </c>
      <c r="DG38" s="4">
        <v>1</v>
      </c>
      <c r="DH38" s="13">
        <v>1</v>
      </c>
      <c r="DI38" s="13">
        <v>1</v>
      </c>
      <c r="DJ38" s="13">
        <v>1</v>
      </c>
      <c r="DK38" s="4">
        <v>1</v>
      </c>
      <c r="DL38" s="13">
        <v>0</v>
      </c>
      <c r="DM38" s="4">
        <v>0</v>
      </c>
      <c r="DN38" s="4">
        <v>1</v>
      </c>
      <c r="DO38" s="4">
        <v>1</v>
      </c>
      <c r="DP38" s="4">
        <v>0</v>
      </c>
      <c r="DQ38" s="13">
        <v>0</v>
      </c>
      <c r="DR38" s="13">
        <v>0</v>
      </c>
      <c r="DS38" s="4">
        <v>1</v>
      </c>
      <c r="DT38" s="4">
        <v>0</v>
      </c>
      <c r="DU38" s="13">
        <v>1</v>
      </c>
      <c r="DV38" s="13">
        <v>1</v>
      </c>
      <c r="DW38" s="4">
        <v>1</v>
      </c>
      <c r="DX38" s="4">
        <v>0</v>
      </c>
      <c r="DY38" s="4">
        <v>0</v>
      </c>
      <c r="DZ38" s="4">
        <v>0</v>
      </c>
      <c r="EA38" s="4">
        <v>1</v>
      </c>
      <c r="EB38" s="4">
        <v>0</v>
      </c>
      <c r="EC38" s="4">
        <v>0</v>
      </c>
      <c r="ED38" s="4">
        <v>0</v>
      </c>
      <c r="EE38" s="4">
        <v>0</v>
      </c>
      <c r="EF38" s="4">
        <v>0</v>
      </c>
      <c r="EG38" s="8">
        <v>0</v>
      </c>
      <c r="EH38" s="4">
        <v>1</v>
      </c>
      <c r="EI38" s="4">
        <v>0</v>
      </c>
      <c r="EJ38" s="4">
        <v>0</v>
      </c>
      <c r="EK38" s="4">
        <v>0</v>
      </c>
      <c r="EL38" s="4">
        <v>0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1</v>
      </c>
      <c r="ET38" s="4">
        <v>1</v>
      </c>
      <c r="EU38" s="4">
        <v>1</v>
      </c>
      <c r="EV38" s="4">
        <v>0</v>
      </c>
      <c r="EW38" s="4">
        <v>0</v>
      </c>
      <c r="EX38" s="4">
        <v>1</v>
      </c>
      <c r="EY38" s="8">
        <v>0</v>
      </c>
      <c r="EZ38" s="8">
        <v>1</v>
      </c>
      <c r="FA38" s="11">
        <f t="shared" si="0"/>
        <v>6</v>
      </c>
      <c r="FB38">
        <f t="shared" si="1"/>
        <v>9</v>
      </c>
      <c r="FC38">
        <f t="shared" si="2"/>
        <v>90</v>
      </c>
      <c r="FD38">
        <f t="shared" si="3"/>
        <v>58.441558441558442</v>
      </c>
      <c r="FE38">
        <f t="shared" si="4"/>
        <v>0</v>
      </c>
      <c r="FF38">
        <f t="shared" si="5"/>
        <v>0</v>
      </c>
      <c r="FG38">
        <v>1</v>
      </c>
      <c r="FH38">
        <v>2</v>
      </c>
      <c r="FI38">
        <v>20</v>
      </c>
      <c r="FJ38" t="s">
        <v>381</v>
      </c>
      <c r="FK38" t="s">
        <v>414</v>
      </c>
      <c r="FL38" t="s">
        <v>422</v>
      </c>
    </row>
    <row r="39" spans="2:169">
      <c r="B39" s="3" t="s">
        <v>38</v>
      </c>
      <c r="C39" s="8">
        <v>1</v>
      </c>
      <c r="D39" s="4">
        <v>1</v>
      </c>
      <c r="E39" s="4">
        <v>1</v>
      </c>
      <c r="F39" s="4">
        <v>1</v>
      </c>
      <c r="G39" s="8">
        <v>1</v>
      </c>
      <c r="H39" s="8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0</v>
      </c>
      <c r="S39" s="4">
        <v>1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1</v>
      </c>
      <c r="AE39" s="4">
        <v>1</v>
      </c>
      <c r="AF39" s="4">
        <v>1</v>
      </c>
      <c r="AG39" s="4">
        <v>0</v>
      </c>
      <c r="AH39" s="4">
        <v>0</v>
      </c>
      <c r="AI39" s="4">
        <v>1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13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1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8">
        <v>0</v>
      </c>
      <c r="CE39" s="8">
        <v>1</v>
      </c>
      <c r="CF39" s="8">
        <v>1</v>
      </c>
      <c r="CG39" s="4">
        <v>1</v>
      </c>
      <c r="CH39" s="4">
        <v>1</v>
      </c>
      <c r="CI39" s="4">
        <v>1</v>
      </c>
      <c r="CJ39" s="4">
        <v>0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1</v>
      </c>
      <c r="CQ39" s="4">
        <v>1</v>
      </c>
      <c r="CR39" s="4">
        <v>1</v>
      </c>
      <c r="CS39" s="4">
        <v>1</v>
      </c>
      <c r="CT39" s="4">
        <v>1</v>
      </c>
      <c r="CU39" s="4">
        <v>1</v>
      </c>
      <c r="CV39" s="4">
        <v>1</v>
      </c>
      <c r="CW39" s="4">
        <v>1</v>
      </c>
      <c r="CX39" s="4">
        <v>0</v>
      </c>
      <c r="CY39" s="4">
        <v>0</v>
      </c>
      <c r="CZ39" s="4">
        <v>0</v>
      </c>
      <c r="DA39" s="13">
        <v>1</v>
      </c>
      <c r="DB39" s="13">
        <v>1</v>
      </c>
      <c r="DC39" s="4">
        <v>1</v>
      </c>
      <c r="DD39" s="13">
        <v>1</v>
      </c>
      <c r="DE39" s="4">
        <v>1</v>
      </c>
      <c r="DF39" s="4">
        <v>1</v>
      </c>
      <c r="DG39" s="4">
        <v>1</v>
      </c>
      <c r="DH39" s="13">
        <v>1</v>
      </c>
      <c r="DI39" s="13">
        <v>1</v>
      </c>
      <c r="DJ39" s="13">
        <v>1</v>
      </c>
      <c r="DK39" s="4">
        <v>1</v>
      </c>
      <c r="DL39" s="13">
        <v>0</v>
      </c>
      <c r="DM39" s="4">
        <v>0</v>
      </c>
      <c r="DN39" s="4">
        <v>0</v>
      </c>
      <c r="DO39" s="4">
        <v>1</v>
      </c>
      <c r="DP39" s="4">
        <v>0</v>
      </c>
      <c r="DQ39" s="13">
        <v>0</v>
      </c>
      <c r="DR39" s="13">
        <v>0</v>
      </c>
      <c r="DS39" s="4">
        <v>1</v>
      </c>
      <c r="DT39" s="4">
        <v>0</v>
      </c>
      <c r="DU39" s="13">
        <v>1</v>
      </c>
      <c r="DV39" s="13">
        <v>1</v>
      </c>
      <c r="DW39" s="4">
        <v>1</v>
      </c>
      <c r="DX39" s="4">
        <v>0</v>
      </c>
      <c r="DY39" s="4">
        <v>0</v>
      </c>
      <c r="DZ39" s="4">
        <v>0</v>
      </c>
      <c r="EA39" s="4">
        <v>1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8">
        <v>0</v>
      </c>
      <c r="EH39" s="4">
        <v>0</v>
      </c>
      <c r="EI39" s="4">
        <v>0</v>
      </c>
      <c r="EJ39" s="4">
        <v>0</v>
      </c>
      <c r="EK39" s="4">
        <v>0</v>
      </c>
      <c r="EL39" s="4">
        <v>0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0</v>
      </c>
      <c r="ES39" s="4">
        <v>1</v>
      </c>
      <c r="ET39" s="4">
        <v>1</v>
      </c>
      <c r="EU39" s="4">
        <v>1</v>
      </c>
      <c r="EV39" s="4">
        <v>0</v>
      </c>
      <c r="EW39" s="4">
        <v>0</v>
      </c>
      <c r="EX39" s="4">
        <v>1</v>
      </c>
      <c r="EY39" s="8">
        <v>0</v>
      </c>
      <c r="EZ39" s="8">
        <v>1</v>
      </c>
      <c r="FA39" s="11">
        <f t="shared" si="0"/>
        <v>6</v>
      </c>
      <c r="FB39">
        <f t="shared" si="1"/>
        <v>8</v>
      </c>
      <c r="FC39">
        <f t="shared" si="2"/>
        <v>77</v>
      </c>
      <c r="FD39">
        <f t="shared" si="3"/>
        <v>50</v>
      </c>
      <c r="FE39">
        <f t="shared" si="4"/>
        <v>0</v>
      </c>
      <c r="FF39">
        <f t="shared" si="5"/>
        <v>0</v>
      </c>
      <c r="FG39">
        <v>1</v>
      </c>
      <c r="FH39">
        <v>2</v>
      </c>
      <c r="FI39">
        <v>20</v>
      </c>
      <c r="FJ39" t="s">
        <v>381</v>
      </c>
      <c r="FK39" t="s">
        <v>414</v>
      </c>
      <c r="FL39" t="s">
        <v>423</v>
      </c>
    </row>
    <row r="40" spans="2:169">
      <c r="B40" s="3" t="s">
        <v>39</v>
      </c>
      <c r="C40" s="8">
        <v>1</v>
      </c>
      <c r="D40" s="4">
        <v>1</v>
      </c>
      <c r="E40" s="4">
        <v>1</v>
      </c>
      <c r="F40" s="4">
        <v>1</v>
      </c>
      <c r="G40" s="8">
        <v>1</v>
      </c>
      <c r="H40" s="8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0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1</v>
      </c>
      <c r="AD40" s="4">
        <v>1</v>
      </c>
      <c r="AE40" s="4">
        <v>1</v>
      </c>
      <c r="AF40" s="4">
        <v>1</v>
      </c>
      <c r="AG40" s="4">
        <v>0</v>
      </c>
      <c r="AH40" s="4">
        <v>0</v>
      </c>
      <c r="AI40" s="4">
        <v>1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13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1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1</v>
      </c>
      <c r="BR40" s="4">
        <v>0</v>
      </c>
      <c r="BS40" s="4">
        <v>1</v>
      </c>
      <c r="BT40" s="4">
        <v>1</v>
      </c>
      <c r="BU40" s="4">
        <v>0</v>
      </c>
      <c r="BV40" s="4">
        <v>1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1</v>
      </c>
      <c r="CD40" s="8">
        <v>0</v>
      </c>
      <c r="CE40" s="8">
        <v>1</v>
      </c>
      <c r="CF40" s="8">
        <v>1</v>
      </c>
      <c r="CG40" s="4">
        <v>1</v>
      </c>
      <c r="CH40" s="4">
        <v>1</v>
      </c>
      <c r="CI40" s="4">
        <v>1</v>
      </c>
      <c r="CJ40" s="4">
        <v>0</v>
      </c>
      <c r="CK40" s="4">
        <v>0</v>
      </c>
      <c r="CL40" s="4">
        <v>1</v>
      </c>
      <c r="CM40" s="4">
        <v>1</v>
      </c>
      <c r="CN40" s="4">
        <v>1</v>
      </c>
      <c r="CO40" s="4">
        <v>1</v>
      </c>
      <c r="CP40" s="4">
        <v>1</v>
      </c>
      <c r="CQ40" s="4">
        <v>1</v>
      </c>
      <c r="CR40" s="4">
        <v>1</v>
      </c>
      <c r="CS40" s="4">
        <v>1</v>
      </c>
      <c r="CT40" s="4">
        <v>0</v>
      </c>
      <c r="CU40" s="4">
        <v>1</v>
      </c>
      <c r="CV40" s="4">
        <v>1</v>
      </c>
      <c r="CW40" s="4">
        <v>0</v>
      </c>
      <c r="CX40" s="4">
        <v>0</v>
      </c>
      <c r="CY40" s="4">
        <v>0</v>
      </c>
      <c r="CZ40" s="4">
        <v>0</v>
      </c>
      <c r="DA40" s="13">
        <v>1</v>
      </c>
      <c r="DB40" s="13">
        <v>1</v>
      </c>
      <c r="DC40" s="4">
        <v>1</v>
      </c>
      <c r="DD40" s="13">
        <v>1</v>
      </c>
      <c r="DE40" s="4">
        <v>1</v>
      </c>
      <c r="DF40" s="4">
        <v>1</v>
      </c>
      <c r="DG40" s="4">
        <v>1</v>
      </c>
      <c r="DH40" s="13">
        <v>1</v>
      </c>
      <c r="DI40" s="13">
        <v>1</v>
      </c>
      <c r="DJ40" s="13">
        <v>1</v>
      </c>
      <c r="DK40" s="4">
        <v>0</v>
      </c>
      <c r="DL40" s="13">
        <v>0</v>
      </c>
      <c r="DM40" s="4">
        <v>0</v>
      </c>
      <c r="DN40" s="4">
        <v>0</v>
      </c>
      <c r="DO40" s="4">
        <v>0</v>
      </c>
      <c r="DP40" s="4">
        <v>0</v>
      </c>
      <c r="DQ40" s="13">
        <v>0</v>
      </c>
      <c r="DR40" s="13">
        <v>0</v>
      </c>
      <c r="DS40" s="4">
        <v>0</v>
      </c>
      <c r="DT40" s="4">
        <v>0</v>
      </c>
      <c r="DU40" s="13">
        <v>1</v>
      </c>
      <c r="DV40" s="13">
        <v>1</v>
      </c>
      <c r="DW40" s="4">
        <v>0</v>
      </c>
      <c r="DX40" s="4">
        <v>0</v>
      </c>
      <c r="DY40" s="4">
        <v>0</v>
      </c>
      <c r="DZ40" s="4">
        <v>0</v>
      </c>
      <c r="EA40" s="4">
        <v>0</v>
      </c>
      <c r="EB40" s="4">
        <v>0</v>
      </c>
      <c r="EC40" s="4">
        <v>0</v>
      </c>
      <c r="ED40" s="4">
        <v>0</v>
      </c>
      <c r="EE40" s="4">
        <v>0</v>
      </c>
      <c r="EF40" s="4">
        <v>0</v>
      </c>
      <c r="EG40" s="8">
        <v>0</v>
      </c>
      <c r="EH40" s="4">
        <v>0</v>
      </c>
      <c r="EI40" s="4">
        <v>0</v>
      </c>
      <c r="EJ40" s="4">
        <v>0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1</v>
      </c>
      <c r="ET40" s="4">
        <v>1</v>
      </c>
      <c r="EU40" s="4">
        <v>1</v>
      </c>
      <c r="EV40" s="4">
        <v>0</v>
      </c>
      <c r="EW40" s="4">
        <v>0</v>
      </c>
      <c r="EX40" s="4">
        <v>1</v>
      </c>
      <c r="EY40" s="8">
        <v>0</v>
      </c>
      <c r="EZ40" s="8">
        <v>1</v>
      </c>
      <c r="FA40" s="11">
        <f t="shared" si="0"/>
        <v>6</v>
      </c>
      <c r="FB40">
        <f t="shared" si="1"/>
        <v>8</v>
      </c>
      <c r="FC40">
        <f t="shared" si="2"/>
        <v>66</v>
      </c>
      <c r="FD40">
        <f t="shared" si="3"/>
        <v>42.857142857142854</v>
      </c>
      <c r="FE40">
        <f t="shared" si="4"/>
        <v>0</v>
      </c>
      <c r="FF40">
        <f t="shared" si="5"/>
        <v>0</v>
      </c>
      <c r="FG40">
        <v>1</v>
      </c>
      <c r="FH40">
        <v>2</v>
      </c>
      <c r="FI40">
        <v>20</v>
      </c>
      <c r="FJ40" t="s">
        <v>381</v>
      </c>
      <c r="FK40" t="s">
        <v>414</v>
      </c>
      <c r="FL40" t="s">
        <v>423</v>
      </c>
    </row>
    <row r="41" spans="2:169">
      <c r="B41" s="3" t="s">
        <v>40</v>
      </c>
      <c r="C41" s="8">
        <v>1</v>
      </c>
      <c r="D41" s="4">
        <v>1</v>
      </c>
      <c r="E41" s="4">
        <v>1</v>
      </c>
      <c r="F41" s="4">
        <v>1</v>
      </c>
      <c r="G41" s="8">
        <v>1</v>
      </c>
      <c r="H41" s="8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1</v>
      </c>
      <c r="AH41" s="4">
        <v>1</v>
      </c>
      <c r="AI41" s="4">
        <v>1</v>
      </c>
      <c r="AJ41" s="4">
        <v>0</v>
      </c>
      <c r="AK41" s="4">
        <v>1</v>
      </c>
      <c r="AL41" s="4">
        <v>0</v>
      </c>
      <c r="AM41" s="4">
        <v>1</v>
      </c>
      <c r="AN41" s="4">
        <v>1</v>
      </c>
      <c r="AO41" s="4">
        <v>0</v>
      </c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0</v>
      </c>
      <c r="AV41" s="4">
        <v>0</v>
      </c>
      <c r="AW41" s="4">
        <v>1</v>
      </c>
      <c r="AX41" s="4">
        <v>1</v>
      </c>
      <c r="AY41" s="13">
        <v>1</v>
      </c>
      <c r="AZ41" s="4">
        <v>0</v>
      </c>
      <c r="BA41" s="4">
        <v>0</v>
      </c>
      <c r="BB41" s="4">
        <v>0</v>
      </c>
      <c r="BC41" s="4">
        <v>1</v>
      </c>
      <c r="BD41" s="4">
        <v>1</v>
      </c>
      <c r="BE41" s="4">
        <v>1</v>
      </c>
      <c r="BF41" s="4">
        <v>1</v>
      </c>
      <c r="BG41" s="4">
        <v>1</v>
      </c>
      <c r="BH41" s="4">
        <v>0</v>
      </c>
      <c r="BI41" s="4">
        <v>1</v>
      </c>
      <c r="BJ41" s="4">
        <v>1</v>
      </c>
      <c r="BK41" s="4">
        <v>0</v>
      </c>
      <c r="BL41" s="4">
        <v>0</v>
      </c>
      <c r="BM41" s="4">
        <v>1</v>
      </c>
      <c r="BN41" s="4">
        <v>1</v>
      </c>
      <c r="BO41" s="4">
        <v>0</v>
      </c>
      <c r="BP41" s="4">
        <v>1</v>
      </c>
      <c r="BQ41" s="4">
        <v>1</v>
      </c>
      <c r="BR41" s="4">
        <v>0</v>
      </c>
      <c r="BS41" s="4">
        <v>0</v>
      </c>
      <c r="BT41" s="4">
        <v>1</v>
      </c>
      <c r="BU41" s="4">
        <v>1</v>
      </c>
      <c r="BV41" s="4">
        <v>1</v>
      </c>
      <c r="BW41" s="4">
        <v>1</v>
      </c>
      <c r="BX41" s="4">
        <v>0</v>
      </c>
      <c r="BY41" s="4">
        <v>0</v>
      </c>
      <c r="BZ41" s="4">
        <v>1</v>
      </c>
      <c r="CA41" s="4">
        <v>0</v>
      </c>
      <c r="CB41" s="4">
        <v>0</v>
      </c>
      <c r="CC41" s="4">
        <v>1</v>
      </c>
      <c r="CD41" s="8">
        <v>1</v>
      </c>
      <c r="CE41" s="8">
        <v>0</v>
      </c>
      <c r="CF41" s="8">
        <v>1</v>
      </c>
      <c r="CG41" s="4">
        <v>1</v>
      </c>
      <c r="CH41" s="4">
        <v>1</v>
      </c>
      <c r="CI41" s="4">
        <v>1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13">
        <v>1</v>
      </c>
      <c r="DB41" s="13">
        <v>1</v>
      </c>
      <c r="DC41" s="4">
        <v>0</v>
      </c>
      <c r="DD41" s="13">
        <v>0</v>
      </c>
      <c r="DE41" s="4">
        <v>0</v>
      </c>
      <c r="DF41" s="4">
        <v>0</v>
      </c>
      <c r="DG41" s="4">
        <v>0</v>
      </c>
      <c r="DH41" s="13">
        <v>0</v>
      </c>
      <c r="DI41" s="13">
        <v>0</v>
      </c>
      <c r="DJ41" s="13">
        <v>0</v>
      </c>
      <c r="DK41" s="4">
        <v>0</v>
      </c>
      <c r="DL41" s="13">
        <v>0</v>
      </c>
      <c r="DM41" s="4">
        <v>0</v>
      </c>
      <c r="DN41" s="4">
        <v>1</v>
      </c>
      <c r="DO41" s="4">
        <v>0</v>
      </c>
      <c r="DP41" s="4">
        <v>0</v>
      </c>
      <c r="DQ41" s="13">
        <v>0</v>
      </c>
      <c r="DR41" s="13">
        <v>0</v>
      </c>
      <c r="DS41" s="4">
        <v>0</v>
      </c>
      <c r="DT41" s="4">
        <v>0</v>
      </c>
      <c r="DU41" s="13">
        <v>0</v>
      </c>
      <c r="DV41" s="13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0</v>
      </c>
      <c r="EC41" s="4">
        <v>0</v>
      </c>
      <c r="ED41" s="4">
        <v>1</v>
      </c>
      <c r="EE41" s="4">
        <v>1</v>
      </c>
      <c r="EF41" s="4">
        <v>0</v>
      </c>
      <c r="EG41" s="8">
        <v>0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1</v>
      </c>
      <c r="ET41" s="4">
        <v>1</v>
      </c>
      <c r="EU41" s="4">
        <v>1</v>
      </c>
      <c r="EV41" s="4">
        <v>0</v>
      </c>
      <c r="EW41" s="4">
        <v>0</v>
      </c>
      <c r="EX41" s="4">
        <v>1</v>
      </c>
      <c r="EY41" s="8">
        <v>1</v>
      </c>
      <c r="EZ41" s="8">
        <v>1</v>
      </c>
      <c r="FA41" s="11">
        <f t="shared" si="0"/>
        <v>7</v>
      </c>
      <c r="FB41">
        <f t="shared" si="1"/>
        <v>3</v>
      </c>
      <c r="FC41">
        <f t="shared" si="2"/>
        <v>65</v>
      </c>
      <c r="FD41">
        <f t="shared" si="3"/>
        <v>42.20779220779221</v>
      </c>
      <c r="FE41">
        <f t="shared" si="4"/>
        <v>0</v>
      </c>
      <c r="FF41">
        <f t="shared" si="5"/>
        <v>0</v>
      </c>
      <c r="FG41" s="15" t="s">
        <v>417</v>
      </c>
      <c r="FI41">
        <v>20</v>
      </c>
      <c r="FJ41" t="s">
        <v>381</v>
      </c>
      <c r="FK41" t="s">
        <v>414</v>
      </c>
      <c r="FL41" t="s">
        <v>419</v>
      </c>
    </row>
    <row r="42" spans="2:169">
      <c r="B42" s="3" t="s">
        <v>41</v>
      </c>
      <c r="C42" s="8">
        <v>1</v>
      </c>
      <c r="D42" s="4">
        <v>1</v>
      </c>
      <c r="E42" s="4">
        <v>1</v>
      </c>
      <c r="F42" s="4">
        <v>1</v>
      </c>
      <c r="G42" s="8">
        <v>1</v>
      </c>
      <c r="H42" s="8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0</v>
      </c>
      <c r="S42" s="4">
        <v>1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1</v>
      </c>
      <c r="AD42" s="4">
        <v>1</v>
      </c>
      <c r="AE42" s="4">
        <v>1</v>
      </c>
      <c r="AF42" s="4">
        <v>1</v>
      </c>
      <c r="AG42" s="4">
        <v>0</v>
      </c>
      <c r="AH42" s="4">
        <v>0</v>
      </c>
      <c r="AI42" s="4">
        <v>1</v>
      </c>
      <c r="AJ42" s="4">
        <v>0</v>
      </c>
      <c r="AK42" s="4">
        <v>1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13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1</v>
      </c>
      <c r="BU42" s="4">
        <v>0</v>
      </c>
      <c r="BV42" s="4">
        <v>1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1</v>
      </c>
      <c r="CD42" s="8">
        <v>0</v>
      </c>
      <c r="CE42" s="8">
        <v>1</v>
      </c>
      <c r="CF42" s="8">
        <v>0</v>
      </c>
      <c r="CG42" s="4">
        <v>1</v>
      </c>
      <c r="CH42" s="4">
        <v>1</v>
      </c>
      <c r="CI42" s="4">
        <v>1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13">
        <v>0</v>
      </c>
      <c r="DB42" s="13">
        <v>0</v>
      </c>
      <c r="DC42" s="4">
        <v>0</v>
      </c>
      <c r="DD42" s="13">
        <v>0</v>
      </c>
      <c r="DE42" s="4">
        <v>0</v>
      </c>
      <c r="DF42" s="4">
        <v>0</v>
      </c>
      <c r="DG42" s="4">
        <v>0</v>
      </c>
      <c r="DH42" s="13">
        <v>0</v>
      </c>
      <c r="DI42" s="13">
        <v>0</v>
      </c>
      <c r="DJ42" s="13">
        <v>0</v>
      </c>
      <c r="DK42" s="4">
        <v>0</v>
      </c>
      <c r="DL42" s="13">
        <v>0</v>
      </c>
      <c r="DM42" s="4">
        <v>0</v>
      </c>
      <c r="DN42" s="4">
        <v>0</v>
      </c>
      <c r="DO42" s="4">
        <v>0</v>
      </c>
      <c r="DP42" s="4">
        <v>0</v>
      </c>
      <c r="DQ42" s="13">
        <v>0</v>
      </c>
      <c r="DR42" s="13">
        <v>0</v>
      </c>
      <c r="DS42" s="4">
        <v>0</v>
      </c>
      <c r="DT42" s="4">
        <v>0</v>
      </c>
      <c r="DU42" s="13">
        <v>0</v>
      </c>
      <c r="DV42" s="13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4">
        <v>0</v>
      </c>
      <c r="EE42" s="4">
        <v>0</v>
      </c>
      <c r="EF42" s="4">
        <v>0</v>
      </c>
      <c r="EG42" s="8">
        <v>0</v>
      </c>
      <c r="EH42" s="4">
        <v>0</v>
      </c>
      <c r="EI42" s="4">
        <v>0</v>
      </c>
      <c r="EJ42" s="4">
        <v>0</v>
      </c>
      <c r="EK42" s="4">
        <v>0</v>
      </c>
      <c r="EL42" s="4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1</v>
      </c>
      <c r="ET42" s="4">
        <v>1</v>
      </c>
      <c r="EU42" s="4">
        <v>1</v>
      </c>
      <c r="EV42" s="4">
        <v>0</v>
      </c>
      <c r="EW42" s="4">
        <v>0</v>
      </c>
      <c r="EX42" s="4">
        <v>1</v>
      </c>
      <c r="EY42" s="8">
        <v>0</v>
      </c>
      <c r="EZ42" s="8">
        <v>1</v>
      </c>
      <c r="FA42" s="11">
        <f t="shared" si="0"/>
        <v>5</v>
      </c>
      <c r="FB42">
        <f t="shared" si="1"/>
        <v>1</v>
      </c>
      <c r="FC42">
        <f t="shared" si="2"/>
        <v>41</v>
      </c>
      <c r="FD42">
        <f t="shared" si="3"/>
        <v>26.623376623376622</v>
      </c>
      <c r="FE42">
        <f t="shared" si="4"/>
        <v>0</v>
      </c>
      <c r="FF42">
        <f t="shared" si="5"/>
        <v>0</v>
      </c>
      <c r="FG42">
        <v>1</v>
      </c>
      <c r="FH42">
        <v>2</v>
      </c>
      <c r="FJ42" t="s">
        <v>387</v>
      </c>
      <c r="FK42" t="s">
        <v>414</v>
      </c>
      <c r="FL42" t="s">
        <v>420</v>
      </c>
    </row>
    <row r="43" spans="2:169">
      <c r="B43" s="3" t="s">
        <v>42</v>
      </c>
      <c r="C43" s="8">
        <v>1</v>
      </c>
      <c r="D43" s="4">
        <v>1</v>
      </c>
      <c r="E43" s="4">
        <v>1</v>
      </c>
      <c r="F43" s="4">
        <v>1</v>
      </c>
      <c r="G43" s="8">
        <v>1</v>
      </c>
      <c r="H43" s="8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1</v>
      </c>
      <c r="AD43" s="4">
        <v>1</v>
      </c>
      <c r="AE43" s="4">
        <v>1</v>
      </c>
      <c r="AF43" s="4">
        <v>1</v>
      </c>
      <c r="AG43" s="4">
        <v>0</v>
      </c>
      <c r="AH43" s="4">
        <v>0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13">
        <v>1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1</v>
      </c>
      <c r="BH43" s="4">
        <v>0</v>
      </c>
      <c r="BI43" s="4">
        <v>1</v>
      </c>
      <c r="BJ43" s="4">
        <v>1</v>
      </c>
      <c r="BK43" s="4">
        <v>1</v>
      </c>
      <c r="BL43" s="4">
        <v>0</v>
      </c>
      <c r="BM43" s="4">
        <v>0</v>
      </c>
      <c r="BN43" s="4">
        <v>0</v>
      </c>
      <c r="BO43" s="4">
        <v>0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1</v>
      </c>
      <c r="CD43" s="8">
        <v>0</v>
      </c>
      <c r="CE43" s="8">
        <v>1</v>
      </c>
      <c r="CF43" s="8">
        <v>1</v>
      </c>
      <c r="CG43" s="4">
        <v>1</v>
      </c>
      <c r="CH43" s="4">
        <v>1</v>
      </c>
      <c r="CI43" s="4">
        <v>1</v>
      </c>
      <c r="CJ43" s="4">
        <v>0</v>
      </c>
      <c r="CK43" s="4">
        <v>0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1</v>
      </c>
      <c r="CT43" s="4">
        <v>1</v>
      </c>
      <c r="CU43" s="4">
        <v>1</v>
      </c>
      <c r="CV43" s="4">
        <v>1</v>
      </c>
      <c r="CW43" s="4">
        <v>0</v>
      </c>
      <c r="CX43" s="4">
        <v>0</v>
      </c>
      <c r="CY43" s="4">
        <v>0</v>
      </c>
      <c r="CZ43" s="4">
        <v>0</v>
      </c>
      <c r="DA43" s="13">
        <v>1</v>
      </c>
      <c r="DB43" s="13">
        <v>1</v>
      </c>
      <c r="DC43" s="4">
        <v>1</v>
      </c>
      <c r="DD43" s="13">
        <v>1</v>
      </c>
      <c r="DE43" s="4">
        <v>1</v>
      </c>
      <c r="DF43" s="4">
        <v>1</v>
      </c>
      <c r="DG43" s="4">
        <v>1</v>
      </c>
      <c r="DH43" s="13">
        <v>1</v>
      </c>
      <c r="DI43" s="13">
        <v>1</v>
      </c>
      <c r="DJ43" s="13">
        <v>1</v>
      </c>
      <c r="DK43" s="4">
        <v>0</v>
      </c>
      <c r="DL43" s="13">
        <v>0</v>
      </c>
      <c r="DM43" s="4">
        <v>0</v>
      </c>
      <c r="DN43" s="4">
        <v>0</v>
      </c>
      <c r="DO43" s="4">
        <v>0</v>
      </c>
      <c r="DP43" s="4">
        <v>0</v>
      </c>
      <c r="DQ43" s="13">
        <v>1</v>
      </c>
      <c r="DR43" s="13">
        <v>1</v>
      </c>
      <c r="DS43" s="4">
        <v>0</v>
      </c>
      <c r="DT43" s="4">
        <v>0</v>
      </c>
      <c r="DU43" s="13">
        <v>1</v>
      </c>
      <c r="DV43" s="13">
        <v>1</v>
      </c>
      <c r="DW43" s="4">
        <v>1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8">
        <v>0</v>
      </c>
      <c r="EH43" s="4">
        <v>0</v>
      </c>
      <c r="EI43" s="4">
        <v>0</v>
      </c>
      <c r="EJ43" s="4">
        <v>0</v>
      </c>
      <c r="EK43" s="4">
        <v>0</v>
      </c>
      <c r="EL43" s="4">
        <v>0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1</v>
      </c>
      <c r="ET43" s="4">
        <v>1</v>
      </c>
      <c r="EU43" s="4">
        <v>1</v>
      </c>
      <c r="EV43" s="4">
        <v>0</v>
      </c>
      <c r="EW43" s="4">
        <v>0</v>
      </c>
      <c r="EX43" s="4">
        <v>1</v>
      </c>
      <c r="EY43" s="8">
        <v>0</v>
      </c>
      <c r="EZ43" s="8">
        <v>1</v>
      </c>
      <c r="FA43" s="11">
        <f t="shared" si="0"/>
        <v>6</v>
      </c>
      <c r="FB43">
        <f t="shared" si="1"/>
        <v>11</v>
      </c>
      <c r="FC43">
        <f t="shared" si="2"/>
        <v>81</v>
      </c>
      <c r="FD43">
        <f t="shared" si="3"/>
        <v>52.597402597402599</v>
      </c>
      <c r="FE43">
        <f t="shared" si="4"/>
        <v>0</v>
      </c>
      <c r="FF43">
        <f t="shared" si="5"/>
        <v>0</v>
      </c>
      <c r="FG43">
        <v>1</v>
      </c>
      <c r="FI43">
        <v>20</v>
      </c>
      <c r="FJ43" t="s">
        <v>381</v>
      </c>
      <c r="FK43" t="s">
        <v>414</v>
      </c>
      <c r="FL43" t="s">
        <v>419</v>
      </c>
    </row>
    <row r="44" spans="2:169">
      <c r="B44" s="3" t="s">
        <v>43</v>
      </c>
      <c r="C44" s="8">
        <v>1</v>
      </c>
      <c r="D44" s="4">
        <v>1</v>
      </c>
      <c r="E44" s="4">
        <v>1</v>
      </c>
      <c r="F44" s="4">
        <v>1</v>
      </c>
      <c r="G44" s="8">
        <v>1</v>
      </c>
      <c r="H44" s="8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0</v>
      </c>
      <c r="S44" s="4">
        <v>1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1</v>
      </c>
      <c r="AD44" s="4">
        <v>1</v>
      </c>
      <c r="AE44" s="4">
        <v>1</v>
      </c>
      <c r="AF44" s="4">
        <v>1</v>
      </c>
      <c r="AG44" s="4">
        <v>0</v>
      </c>
      <c r="AH44" s="4">
        <v>0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1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13">
        <v>1</v>
      </c>
      <c r="AZ44" s="4">
        <v>0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1</v>
      </c>
      <c r="BG44" s="4">
        <v>1</v>
      </c>
      <c r="BH44" s="4">
        <v>0</v>
      </c>
      <c r="BI44" s="4">
        <v>1</v>
      </c>
      <c r="BJ44" s="4">
        <v>1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1</v>
      </c>
      <c r="BQ44" s="4">
        <v>1</v>
      </c>
      <c r="BR44" s="4">
        <v>1</v>
      </c>
      <c r="BS44" s="4">
        <v>1</v>
      </c>
      <c r="BT44" s="4">
        <v>1</v>
      </c>
      <c r="BU44" s="4">
        <v>0</v>
      </c>
      <c r="BV44" s="4">
        <v>1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1</v>
      </c>
      <c r="CD44" s="8">
        <v>0</v>
      </c>
      <c r="CE44" s="8">
        <v>1</v>
      </c>
      <c r="CF44" s="8">
        <v>1</v>
      </c>
      <c r="CG44" s="4">
        <v>1</v>
      </c>
      <c r="CH44" s="4">
        <v>1</v>
      </c>
      <c r="CI44" s="4">
        <v>1</v>
      </c>
      <c r="CJ44" s="4">
        <v>0</v>
      </c>
      <c r="CK44" s="4">
        <v>1</v>
      </c>
      <c r="CL44" s="4">
        <v>1</v>
      </c>
      <c r="CM44" s="4">
        <v>1</v>
      </c>
      <c r="CN44" s="4">
        <v>1</v>
      </c>
      <c r="CO44" s="4">
        <v>1</v>
      </c>
      <c r="CP44" s="4">
        <v>1</v>
      </c>
      <c r="CQ44" s="4">
        <v>1</v>
      </c>
      <c r="CR44" s="4">
        <v>1</v>
      </c>
      <c r="CS44" s="4">
        <v>1</v>
      </c>
      <c r="CT44" s="4">
        <v>1</v>
      </c>
      <c r="CU44" s="4">
        <v>1</v>
      </c>
      <c r="CV44" s="4">
        <v>1</v>
      </c>
      <c r="CW44" s="4">
        <v>1</v>
      </c>
      <c r="CX44" s="4">
        <v>0</v>
      </c>
      <c r="CY44" s="4">
        <v>0</v>
      </c>
      <c r="CZ44" s="4">
        <v>0</v>
      </c>
      <c r="DA44" s="13">
        <v>0</v>
      </c>
      <c r="DB44" s="13">
        <v>0</v>
      </c>
      <c r="DC44" s="4">
        <v>0</v>
      </c>
      <c r="DD44" s="13">
        <v>0</v>
      </c>
      <c r="DE44" s="4">
        <v>0</v>
      </c>
      <c r="DF44" s="4">
        <v>0</v>
      </c>
      <c r="DG44" s="4">
        <v>0</v>
      </c>
      <c r="DH44" s="13">
        <v>0</v>
      </c>
      <c r="DI44" s="13">
        <v>0</v>
      </c>
      <c r="DJ44" s="13">
        <v>0</v>
      </c>
      <c r="DK44" s="4">
        <v>1</v>
      </c>
      <c r="DL44" s="13">
        <v>0</v>
      </c>
      <c r="DM44" s="4">
        <v>0</v>
      </c>
      <c r="DN44" s="4">
        <v>0</v>
      </c>
      <c r="DO44" s="4">
        <v>1</v>
      </c>
      <c r="DP44" s="4">
        <v>0</v>
      </c>
      <c r="DQ44" s="13">
        <v>0</v>
      </c>
      <c r="DR44" s="13">
        <v>0</v>
      </c>
      <c r="DS44" s="4">
        <v>1</v>
      </c>
      <c r="DT44" s="4">
        <v>0</v>
      </c>
      <c r="DU44" s="13">
        <v>0</v>
      </c>
      <c r="DV44" s="13">
        <v>0</v>
      </c>
      <c r="DW44" s="4">
        <v>0</v>
      </c>
      <c r="DX44" s="4">
        <v>0</v>
      </c>
      <c r="DY44" s="4">
        <v>0</v>
      </c>
      <c r="DZ44" s="4">
        <v>0</v>
      </c>
      <c r="EA44" s="4">
        <v>1</v>
      </c>
      <c r="EB44" s="4">
        <v>0</v>
      </c>
      <c r="EC44" s="4">
        <v>0</v>
      </c>
      <c r="ED44" s="4">
        <v>0</v>
      </c>
      <c r="EE44" s="4">
        <v>0</v>
      </c>
      <c r="EF44" s="4">
        <v>0</v>
      </c>
      <c r="EG44" s="8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1</v>
      </c>
      <c r="ET44" s="4">
        <v>1</v>
      </c>
      <c r="EU44" s="4">
        <v>1</v>
      </c>
      <c r="EV44" s="4">
        <v>0</v>
      </c>
      <c r="EW44" s="4">
        <v>0</v>
      </c>
      <c r="EX44" s="4">
        <v>1</v>
      </c>
      <c r="EY44" s="8">
        <v>0</v>
      </c>
      <c r="EZ44" s="8">
        <v>1</v>
      </c>
      <c r="FA44" s="11">
        <f t="shared" si="0"/>
        <v>6</v>
      </c>
      <c r="FB44">
        <f t="shared" si="1"/>
        <v>1</v>
      </c>
      <c r="FC44">
        <f t="shared" si="2"/>
        <v>72</v>
      </c>
      <c r="FD44">
        <f t="shared" si="3"/>
        <v>46.753246753246756</v>
      </c>
      <c r="FE44">
        <f t="shared" si="4"/>
        <v>0</v>
      </c>
      <c r="FF44">
        <f t="shared" si="5"/>
        <v>0</v>
      </c>
      <c r="FG44">
        <v>1</v>
      </c>
      <c r="FH44">
        <v>2</v>
      </c>
      <c r="FI44">
        <v>20</v>
      </c>
      <c r="FJ44" t="s">
        <v>381</v>
      </c>
      <c r="FK44" t="s">
        <v>414</v>
      </c>
      <c r="FL44" t="s">
        <v>421</v>
      </c>
      <c r="FM44" s="31"/>
    </row>
    <row r="45" spans="2:169">
      <c r="B45" s="3" t="s">
        <v>44</v>
      </c>
      <c r="C45" s="8">
        <v>1</v>
      </c>
      <c r="D45" s="4">
        <v>1</v>
      </c>
      <c r="E45" s="4">
        <v>1</v>
      </c>
      <c r="F45" s="4">
        <v>1</v>
      </c>
      <c r="G45" s="8">
        <v>1</v>
      </c>
      <c r="H45" s="8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0</v>
      </c>
      <c r="S45" s="4">
        <v>1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1</v>
      </c>
      <c r="AD45" s="4">
        <v>1</v>
      </c>
      <c r="AE45" s="4">
        <v>1</v>
      </c>
      <c r="AF45" s="4">
        <v>1</v>
      </c>
      <c r="AG45" s="4">
        <v>0</v>
      </c>
      <c r="AH45" s="4">
        <v>0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13">
        <v>1</v>
      </c>
      <c r="AZ45" s="4">
        <v>0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1</v>
      </c>
      <c r="BG45" s="4">
        <v>1</v>
      </c>
      <c r="BH45" s="4">
        <v>0</v>
      </c>
      <c r="BI45" s="4">
        <v>1</v>
      </c>
      <c r="BJ45" s="4">
        <v>1</v>
      </c>
      <c r="BK45" s="4">
        <v>1</v>
      </c>
      <c r="BL45" s="4">
        <v>0</v>
      </c>
      <c r="BM45" s="4">
        <v>0</v>
      </c>
      <c r="BN45" s="4">
        <v>0</v>
      </c>
      <c r="BO45" s="4">
        <v>0</v>
      </c>
      <c r="BP45" s="4">
        <v>1</v>
      </c>
      <c r="BQ45" s="4">
        <v>1</v>
      </c>
      <c r="BR45" s="4">
        <v>1</v>
      </c>
      <c r="BS45" s="4">
        <v>1</v>
      </c>
      <c r="BT45" s="4">
        <v>1</v>
      </c>
      <c r="BU45" s="4">
        <v>0</v>
      </c>
      <c r="BV45" s="4">
        <v>1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8">
        <v>0</v>
      </c>
      <c r="CE45" s="8">
        <v>1</v>
      </c>
      <c r="CF45" s="8">
        <v>1</v>
      </c>
      <c r="CG45" s="4">
        <v>1</v>
      </c>
      <c r="CH45" s="4">
        <v>1</v>
      </c>
      <c r="CI45" s="4">
        <v>1</v>
      </c>
      <c r="CJ45" s="4">
        <v>0</v>
      </c>
      <c r="CK45" s="4">
        <v>1</v>
      </c>
      <c r="CL45" s="4">
        <v>1</v>
      </c>
      <c r="CM45" s="4">
        <v>1</v>
      </c>
      <c r="CN45" s="4">
        <v>1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0</v>
      </c>
      <c r="CY45" s="4">
        <v>0</v>
      </c>
      <c r="CZ45" s="4">
        <v>0</v>
      </c>
      <c r="DA45" s="13">
        <v>0</v>
      </c>
      <c r="DB45" s="13">
        <v>0</v>
      </c>
      <c r="DC45" s="4">
        <v>0</v>
      </c>
      <c r="DD45" s="13">
        <v>0</v>
      </c>
      <c r="DE45" s="4">
        <v>0</v>
      </c>
      <c r="DF45" s="4">
        <v>0</v>
      </c>
      <c r="DG45" s="4">
        <v>0</v>
      </c>
      <c r="DH45" s="13">
        <v>0</v>
      </c>
      <c r="DI45" s="13">
        <v>0</v>
      </c>
      <c r="DJ45" s="13">
        <v>0</v>
      </c>
      <c r="DK45" s="4">
        <v>1</v>
      </c>
      <c r="DL45" s="13">
        <v>0</v>
      </c>
      <c r="DM45" s="4">
        <v>0</v>
      </c>
      <c r="DN45" s="4">
        <v>0</v>
      </c>
      <c r="DO45" s="4">
        <v>1</v>
      </c>
      <c r="DP45" s="4">
        <v>0</v>
      </c>
      <c r="DQ45" s="13">
        <v>0</v>
      </c>
      <c r="DR45" s="13">
        <v>0</v>
      </c>
      <c r="DS45" s="4">
        <v>1</v>
      </c>
      <c r="DT45" s="4">
        <v>0</v>
      </c>
      <c r="DU45" s="13">
        <v>0</v>
      </c>
      <c r="DV45" s="13">
        <v>0</v>
      </c>
      <c r="DW45" s="4">
        <v>0</v>
      </c>
      <c r="DX45" s="4">
        <v>0</v>
      </c>
      <c r="DY45" s="4">
        <v>0</v>
      </c>
      <c r="DZ45" s="4">
        <v>0</v>
      </c>
      <c r="EA45" s="4">
        <v>1</v>
      </c>
      <c r="EB45" s="4">
        <v>0</v>
      </c>
      <c r="EC45" s="4">
        <v>0</v>
      </c>
      <c r="ED45" s="4">
        <v>0</v>
      </c>
      <c r="EE45" s="4">
        <v>0</v>
      </c>
      <c r="EF45" s="4">
        <v>0</v>
      </c>
      <c r="EG45" s="8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1</v>
      </c>
      <c r="ET45" s="4">
        <v>1</v>
      </c>
      <c r="EU45" s="4">
        <v>1</v>
      </c>
      <c r="EV45" s="4">
        <v>0</v>
      </c>
      <c r="EW45" s="4">
        <v>0</v>
      </c>
      <c r="EX45" s="4">
        <v>1</v>
      </c>
      <c r="EY45" s="8">
        <v>0</v>
      </c>
      <c r="EZ45" s="8">
        <v>1</v>
      </c>
      <c r="FA45" s="11">
        <f t="shared" si="0"/>
        <v>6</v>
      </c>
      <c r="FB45">
        <f t="shared" si="1"/>
        <v>1</v>
      </c>
      <c r="FC45">
        <f t="shared" si="2"/>
        <v>72</v>
      </c>
      <c r="FD45">
        <f t="shared" si="3"/>
        <v>46.753246753246756</v>
      </c>
      <c r="FE45">
        <f t="shared" si="4"/>
        <v>0</v>
      </c>
      <c r="FF45">
        <f t="shared" si="5"/>
        <v>0</v>
      </c>
      <c r="FG45">
        <v>1</v>
      </c>
      <c r="FH45">
        <v>2</v>
      </c>
      <c r="FI45">
        <v>20</v>
      </c>
      <c r="FJ45" t="s">
        <v>381</v>
      </c>
      <c r="FK45" t="s">
        <v>414</v>
      </c>
      <c r="FL45" t="s">
        <v>419</v>
      </c>
    </row>
    <row r="46" spans="2:169">
      <c r="B46" s="3" t="s">
        <v>45</v>
      </c>
      <c r="C46" s="8">
        <v>0</v>
      </c>
      <c r="D46" s="4">
        <v>0</v>
      </c>
      <c r="E46" s="4">
        <v>0</v>
      </c>
      <c r="F46" s="4">
        <v>0</v>
      </c>
      <c r="G46" s="8">
        <v>1</v>
      </c>
      <c r="H46" s="8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1</v>
      </c>
      <c r="AF46" s="4">
        <v>1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13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1</v>
      </c>
      <c r="BL46" s="4">
        <v>0</v>
      </c>
      <c r="BM46" s="4">
        <v>0</v>
      </c>
      <c r="BN46" s="4">
        <v>0</v>
      </c>
      <c r="BO46" s="4">
        <v>0</v>
      </c>
      <c r="BP46" s="4">
        <v>1</v>
      </c>
      <c r="BQ46" s="4">
        <v>1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1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8">
        <v>0</v>
      </c>
      <c r="CE46" s="8">
        <v>0</v>
      </c>
      <c r="CF46" s="8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13">
        <v>0</v>
      </c>
      <c r="DB46" s="13">
        <v>0</v>
      </c>
      <c r="DC46" s="4">
        <v>0</v>
      </c>
      <c r="DD46" s="13">
        <v>0</v>
      </c>
      <c r="DE46" s="4">
        <v>0</v>
      </c>
      <c r="DF46" s="4">
        <v>0</v>
      </c>
      <c r="DG46" s="4">
        <v>0</v>
      </c>
      <c r="DH46" s="13">
        <v>0</v>
      </c>
      <c r="DI46" s="13">
        <v>0</v>
      </c>
      <c r="DJ46" s="13">
        <v>0</v>
      </c>
      <c r="DK46" s="4">
        <v>0</v>
      </c>
      <c r="DL46" s="13">
        <v>0</v>
      </c>
      <c r="DM46" s="4">
        <v>0</v>
      </c>
      <c r="DN46" s="4">
        <v>0</v>
      </c>
      <c r="DO46" s="4">
        <v>0</v>
      </c>
      <c r="DP46" s="4">
        <v>0</v>
      </c>
      <c r="DQ46" s="13">
        <v>0</v>
      </c>
      <c r="DR46" s="13">
        <v>0</v>
      </c>
      <c r="DS46" s="4">
        <v>0</v>
      </c>
      <c r="DT46" s="4">
        <v>0</v>
      </c>
      <c r="DU46" s="13">
        <v>0</v>
      </c>
      <c r="DV46" s="13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0</v>
      </c>
      <c r="ED46" s="4">
        <v>0</v>
      </c>
      <c r="EE46" s="4">
        <v>0</v>
      </c>
      <c r="EF46" s="4">
        <v>0</v>
      </c>
      <c r="EG46" s="8">
        <v>0</v>
      </c>
      <c r="EH46" s="4">
        <v>1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1</v>
      </c>
      <c r="ET46" s="4">
        <v>1</v>
      </c>
      <c r="EU46" s="4">
        <v>1</v>
      </c>
      <c r="EV46" s="4">
        <v>0</v>
      </c>
      <c r="EW46" s="4">
        <v>0</v>
      </c>
      <c r="EX46" s="4">
        <v>0</v>
      </c>
      <c r="EY46" s="8">
        <v>0</v>
      </c>
      <c r="EZ46" s="8">
        <v>0</v>
      </c>
      <c r="FA46" s="11">
        <f t="shared" si="0"/>
        <v>2</v>
      </c>
      <c r="FB46">
        <f t="shared" si="1"/>
        <v>0</v>
      </c>
      <c r="FC46">
        <f t="shared" si="2"/>
        <v>15</v>
      </c>
      <c r="FD46">
        <f t="shared" si="3"/>
        <v>9.7402597402597397</v>
      </c>
      <c r="FE46">
        <f t="shared" si="4"/>
        <v>0</v>
      </c>
      <c r="FF46">
        <f t="shared" si="5"/>
        <v>0</v>
      </c>
      <c r="FK46" t="s">
        <v>414</v>
      </c>
      <c r="FL46" t="s">
        <v>419</v>
      </c>
    </row>
    <row r="47" spans="2:169">
      <c r="B47" s="3" t="s">
        <v>46</v>
      </c>
      <c r="C47" s="8">
        <v>1</v>
      </c>
      <c r="D47" s="4">
        <v>1</v>
      </c>
      <c r="E47" s="4">
        <v>1</v>
      </c>
      <c r="F47" s="4">
        <v>1</v>
      </c>
      <c r="G47" s="8">
        <v>1</v>
      </c>
      <c r="H47" s="8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1</v>
      </c>
      <c r="AD47" s="4">
        <v>1</v>
      </c>
      <c r="AE47" s="4">
        <v>1</v>
      </c>
      <c r="AF47" s="4">
        <v>1</v>
      </c>
      <c r="AG47" s="4">
        <v>0</v>
      </c>
      <c r="AH47" s="4">
        <v>0</v>
      </c>
      <c r="AI47" s="4">
        <v>1</v>
      </c>
      <c r="AJ47" s="4">
        <v>1</v>
      </c>
      <c r="AK47" s="4">
        <v>0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13">
        <v>1</v>
      </c>
      <c r="AZ47" s="4">
        <v>0</v>
      </c>
      <c r="BA47" s="4">
        <v>0</v>
      </c>
      <c r="BB47" s="4">
        <v>1</v>
      </c>
      <c r="BC47" s="4">
        <v>1</v>
      </c>
      <c r="BD47" s="4">
        <v>0</v>
      </c>
      <c r="BE47" s="4">
        <v>0</v>
      </c>
      <c r="BF47" s="4">
        <v>1</v>
      </c>
      <c r="BG47" s="4">
        <v>1</v>
      </c>
      <c r="BH47" s="4">
        <v>0</v>
      </c>
      <c r="BI47" s="4">
        <v>1</v>
      </c>
      <c r="BJ47" s="4">
        <v>1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1</v>
      </c>
      <c r="BR47" s="4">
        <v>0</v>
      </c>
      <c r="BS47" s="4">
        <v>1</v>
      </c>
      <c r="BT47" s="4">
        <v>1</v>
      </c>
      <c r="BU47" s="4">
        <v>0</v>
      </c>
      <c r="BV47" s="4">
        <v>1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1</v>
      </c>
      <c r="CD47" s="8">
        <v>0</v>
      </c>
      <c r="CE47" s="8">
        <v>1</v>
      </c>
      <c r="CF47" s="8">
        <v>0</v>
      </c>
      <c r="CG47" s="4">
        <v>1</v>
      </c>
      <c r="CH47" s="4">
        <v>1</v>
      </c>
      <c r="CI47" s="4">
        <v>1</v>
      </c>
      <c r="CJ47" s="4">
        <v>0</v>
      </c>
      <c r="CK47" s="4">
        <v>1</v>
      </c>
      <c r="CL47" s="4">
        <v>1</v>
      </c>
      <c r="CM47" s="4">
        <v>1</v>
      </c>
      <c r="CN47" s="4">
        <v>1</v>
      </c>
      <c r="CO47" s="4">
        <v>1</v>
      </c>
      <c r="CP47" s="4">
        <v>1</v>
      </c>
      <c r="CQ47" s="4">
        <v>1</v>
      </c>
      <c r="CR47" s="4">
        <v>1</v>
      </c>
      <c r="CS47" s="4">
        <v>1</v>
      </c>
      <c r="CT47" s="4">
        <v>1</v>
      </c>
      <c r="CU47" s="4">
        <v>1</v>
      </c>
      <c r="CV47" s="4">
        <v>1</v>
      </c>
      <c r="CW47" s="4">
        <v>1</v>
      </c>
      <c r="CX47" s="4">
        <v>0</v>
      </c>
      <c r="CY47" s="4">
        <v>0</v>
      </c>
      <c r="CZ47" s="4">
        <v>0</v>
      </c>
      <c r="DA47" s="13">
        <v>0</v>
      </c>
      <c r="DB47" s="13">
        <v>1</v>
      </c>
      <c r="DC47" s="4">
        <v>1</v>
      </c>
      <c r="DD47" s="13">
        <v>1</v>
      </c>
      <c r="DE47" s="4">
        <v>1</v>
      </c>
      <c r="DF47" s="4">
        <v>1</v>
      </c>
      <c r="DG47" s="4">
        <v>1</v>
      </c>
      <c r="DH47" s="13">
        <v>1</v>
      </c>
      <c r="DI47" s="13">
        <v>1</v>
      </c>
      <c r="DJ47" s="13">
        <v>1</v>
      </c>
      <c r="DK47" s="4">
        <v>1</v>
      </c>
      <c r="DL47" s="13">
        <v>0</v>
      </c>
      <c r="DM47" s="4">
        <v>0</v>
      </c>
      <c r="DN47" s="4">
        <v>0</v>
      </c>
      <c r="DO47" s="4">
        <v>1</v>
      </c>
      <c r="DP47" s="4">
        <v>0</v>
      </c>
      <c r="DQ47" s="13">
        <v>0</v>
      </c>
      <c r="DR47" s="13">
        <v>0</v>
      </c>
      <c r="DS47" s="4">
        <v>1</v>
      </c>
      <c r="DT47" s="4">
        <v>0</v>
      </c>
      <c r="DU47" s="13">
        <v>1</v>
      </c>
      <c r="DV47" s="13">
        <v>1</v>
      </c>
      <c r="DW47" s="4">
        <v>1</v>
      </c>
      <c r="DX47" s="4">
        <v>0</v>
      </c>
      <c r="DY47" s="4">
        <v>0</v>
      </c>
      <c r="DZ47" s="4">
        <v>0</v>
      </c>
      <c r="EA47" s="4">
        <v>1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8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1</v>
      </c>
      <c r="ET47" s="4">
        <v>1</v>
      </c>
      <c r="EU47" s="4">
        <v>1</v>
      </c>
      <c r="EV47" s="4">
        <v>0</v>
      </c>
      <c r="EW47" s="4">
        <v>0</v>
      </c>
      <c r="EX47" s="4">
        <v>1</v>
      </c>
      <c r="EY47" s="8">
        <v>0</v>
      </c>
      <c r="EZ47" s="8">
        <v>1</v>
      </c>
      <c r="FA47" s="11">
        <f t="shared" si="0"/>
        <v>5</v>
      </c>
      <c r="FB47">
        <f t="shared" si="1"/>
        <v>8</v>
      </c>
      <c r="FC47">
        <f t="shared" si="2"/>
        <v>82</v>
      </c>
      <c r="FD47">
        <f t="shared" si="3"/>
        <v>53.246753246753244</v>
      </c>
      <c r="FE47">
        <f t="shared" si="4"/>
        <v>0</v>
      </c>
      <c r="FF47">
        <f t="shared" si="5"/>
        <v>0</v>
      </c>
      <c r="FG47">
        <v>1</v>
      </c>
      <c r="FH47">
        <v>2</v>
      </c>
      <c r="FI47">
        <v>20</v>
      </c>
      <c r="FJ47" t="s">
        <v>381</v>
      </c>
      <c r="FK47" t="s">
        <v>414</v>
      </c>
      <c r="FL47" t="s">
        <v>419</v>
      </c>
    </row>
    <row r="48" spans="2:169">
      <c r="B48" s="3" t="s">
        <v>47</v>
      </c>
      <c r="C48" s="8">
        <v>1</v>
      </c>
      <c r="D48" s="4">
        <v>1</v>
      </c>
      <c r="E48" s="4">
        <v>1</v>
      </c>
      <c r="F48" s="4">
        <v>1</v>
      </c>
      <c r="G48" s="8">
        <v>1</v>
      </c>
      <c r="H48" s="8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0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1</v>
      </c>
      <c r="AD48" s="4">
        <v>1</v>
      </c>
      <c r="AE48" s="4">
        <v>1</v>
      </c>
      <c r="AF48" s="4">
        <v>1</v>
      </c>
      <c r="AG48" s="4">
        <v>0</v>
      </c>
      <c r="AH48" s="4">
        <v>0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1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13">
        <v>1</v>
      </c>
      <c r="AZ48" s="4">
        <v>0</v>
      </c>
      <c r="BA48" s="4">
        <v>0</v>
      </c>
      <c r="BB48" s="4">
        <v>1</v>
      </c>
      <c r="BC48" s="4">
        <v>1</v>
      </c>
      <c r="BD48" s="4">
        <v>0</v>
      </c>
      <c r="BE48" s="4">
        <v>0</v>
      </c>
      <c r="BF48" s="4">
        <v>1</v>
      </c>
      <c r="BG48" s="4">
        <v>1</v>
      </c>
      <c r="BH48" s="4">
        <v>0</v>
      </c>
      <c r="BI48" s="4">
        <v>1</v>
      </c>
      <c r="BJ48" s="4">
        <v>1</v>
      </c>
      <c r="BK48" s="4">
        <v>1</v>
      </c>
      <c r="BL48" s="4">
        <v>0</v>
      </c>
      <c r="BM48" s="4">
        <v>0</v>
      </c>
      <c r="BN48" s="4">
        <v>0</v>
      </c>
      <c r="BO48" s="4">
        <v>0</v>
      </c>
      <c r="BP48" s="4">
        <v>1</v>
      </c>
      <c r="BQ48" s="4">
        <v>1</v>
      </c>
      <c r="BR48" s="4">
        <v>1</v>
      </c>
      <c r="BS48" s="4">
        <v>1</v>
      </c>
      <c r="BT48" s="4">
        <v>1</v>
      </c>
      <c r="BU48" s="4">
        <v>0</v>
      </c>
      <c r="BV48" s="4">
        <v>1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1</v>
      </c>
      <c r="CD48" s="8">
        <v>0</v>
      </c>
      <c r="CE48" s="8">
        <v>1</v>
      </c>
      <c r="CF48" s="8">
        <v>1</v>
      </c>
      <c r="CG48" s="4">
        <v>1</v>
      </c>
      <c r="CH48" s="4">
        <v>1</v>
      </c>
      <c r="CI48" s="4">
        <v>1</v>
      </c>
      <c r="CJ48" s="4">
        <v>0</v>
      </c>
      <c r="CK48" s="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0</v>
      </c>
      <c r="CY48" s="4">
        <v>0</v>
      </c>
      <c r="CZ48" s="4">
        <v>0</v>
      </c>
      <c r="DA48" s="13">
        <v>0</v>
      </c>
      <c r="DB48" s="13">
        <v>0</v>
      </c>
      <c r="DC48" s="4">
        <v>0</v>
      </c>
      <c r="DD48" s="13">
        <v>0</v>
      </c>
      <c r="DE48" s="4">
        <v>0</v>
      </c>
      <c r="DF48" s="4">
        <v>0</v>
      </c>
      <c r="DG48" s="4">
        <v>0</v>
      </c>
      <c r="DH48" s="13">
        <v>0</v>
      </c>
      <c r="DI48" s="13">
        <v>0</v>
      </c>
      <c r="DJ48" s="13">
        <v>0</v>
      </c>
      <c r="DK48" s="4">
        <v>1</v>
      </c>
      <c r="DL48" s="13">
        <v>0</v>
      </c>
      <c r="DM48" s="4">
        <v>0</v>
      </c>
      <c r="DN48" s="4">
        <v>0</v>
      </c>
      <c r="DO48" s="4">
        <v>1</v>
      </c>
      <c r="DP48" s="4">
        <v>0</v>
      </c>
      <c r="DQ48" s="13">
        <v>0</v>
      </c>
      <c r="DR48" s="13">
        <v>0</v>
      </c>
      <c r="DS48" s="4">
        <v>1</v>
      </c>
      <c r="DT48" s="4">
        <v>0</v>
      </c>
      <c r="DU48" s="13">
        <v>0</v>
      </c>
      <c r="DV48" s="13">
        <v>0</v>
      </c>
      <c r="DW48" s="4">
        <v>0</v>
      </c>
      <c r="DX48" s="4">
        <v>0</v>
      </c>
      <c r="DY48" s="4">
        <v>0</v>
      </c>
      <c r="DZ48" s="4">
        <v>0</v>
      </c>
      <c r="EA48" s="4">
        <v>1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8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1</v>
      </c>
      <c r="ET48" s="4">
        <v>1</v>
      </c>
      <c r="EU48" s="4">
        <v>1</v>
      </c>
      <c r="EV48" s="4">
        <v>0</v>
      </c>
      <c r="EW48" s="4">
        <v>0</v>
      </c>
      <c r="EX48" s="4">
        <v>1</v>
      </c>
      <c r="EY48" s="8">
        <v>0</v>
      </c>
      <c r="EZ48" s="8">
        <v>1</v>
      </c>
      <c r="FA48" s="11">
        <f t="shared" si="0"/>
        <v>6</v>
      </c>
      <c r="FB48">
        <f t="shared" si="1"/>
        <v>1</v>
      </c>
      <c r="FC48">
        <f t="shared" si="2"/>
        <v>61</v>
      </c>
      <c r="FD48">
        <f t="shared" si="3"/>
        <v>39.61038961038961</v>
      </c>
      <c r="FE48">
        <f t="shared" si="4"/>
        <v>0</v>
      </c>
      <c r="FF48">
        <f t="shared" si="5"/>
        <v>0</v>
      </c>
      <c r="FG48">
        <v>1</v>
      </c>
      <c r="FH48">
        <v>2</v>
      </c>
      <c r="FI48">
        <v>20</v>
      </c>
      <c r="FJ48" t="s">
        <v>381</v>
      </c>
      <c r="FK48" t="s">
        <v>414</v>
      </c>
      <c r="FL48" t="s">
        <v>419</v>
      </c>
    </row>
    <row r="49" spans="1:168">
      <c r="B49" s="3" t="s">
        <v>48</v>
      </c>
      <c r="C49" s="8">
        <v>1</v>
      </c>
      <c r="D49" s="4">
        <v>1</v>
      </c>
      <c r="E49" s="4">
        <v>1</v>
      </c>
      <c r="F49" s="4">
        <v>1</v>
      </c>
      <c r="G49" s="8">
        <v>1</v>
      </c>
      <c r="H49" s="8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0</v>
      </c>
      <c r="P49" s="4">
        <v>0</v>
      </c>
      <c r="Q49" s="4">
        <v>0</v>
      </c>
      <c r="R49" s="4">
        <v>1</v>
      </c>
      <c r="S49" s="4">
        <v>1</v>
      </c>
      <c r="T49" s="4">
        <v>1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1</v>
      </c>
      <c r="AB49" s="4">
        <v>0</v>
      </c>
      <c r="AC49" s="4">
        <v>1</v>
      </c>
      <c r="AD49" s="4">
        <v>1</v>
      </c>
      <c r="AE49" s="4">
        <v>1</v>
      </c>
      <c r="AF49" s="4">
        <v>1</v>
      </c>
      <c r="AG49" s="4">
        <v>0</v>
      </c>
      <c r="AH49" s="4">
        <v>0</v>
      </c>
      <c r="AI49" s="4">
        <v>1</v>
      </c>
      <c r="AJ49" s="4">
        <v>1</v>
      </c>
      <c r="AK49" s="4">
        <v>1</v>
      </c>
      <c r="AL49" s="4">
        <v>1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1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13">
        <v>1</v>
      </c>
      <c r="AZ49" s="4">
        <v>1</v>
      </c>
      <c r="BA49" s="4">
        <v>0</v>
      </c>
      <c r="BB49" s="4">
        <v>1</v>
      </c>
      <c r="BC49" s="4">
        <v>1</v>
      </c>
      <c r="BD49" s="4">
        <v>0</v>
      </c>
      <c r="BE49" s="4">
        <v>0</v>
      </c>
      <c r="BF49" s="4">
        <v>1</v>
      </c>
      <c r="BG49" s="4">
        <v>1</v>
      </c>
      <c r="BH49" s="4">
        <v>0</v>
      </c>
      <c r="BI49" s="4">
        <v>1</v>
      </c>
      <c r="BJ49" s="4">
        <v>1</v>
      </c>
      <c r="BK49" s="4">
        <v>1</v>
      </c>
      <c r="BL49" s="4">
        <v>0</v>
      </c>
      <c r="BM49" s="4">
        <v>0</v>
      </c>
      <c r="BN49" s="4">
        <v>0</v>
      </c>
      <c r="BO49" s="4">
        <v>0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0</v>
      </c>
      <c r="BV49" s="4">
        <v>1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8">
        <v>0</v>
      </c>
      <c r="CE49" s="8">
        <v>0</v>
      </c>
      <c r="CF49" s="8">
        <v>1</v>
      </c>
      <c r="CG49" s="4">
        <v>1</v>
      </c>
      <c r="CH49" s="4">
        <v>1</v>
      </c>
      <c r="CI49" s="4">
        <v>1</v>
      </c>
      <c r="CJ49" s="4">
        <v>0</v>
      </c>
      <c r="CK49" s="4">
        <v>1</v>
      </c>
      <c r="CL49" s="4">
        <v>1</v>
      </c>
      <c r="CM49" s="4">
        <v>1</v>
      </c>
      <c r="CN49" s="4">
        <v>1</v>
      </c>
      <c r="CO49" s="4">
        <v>1</v>
      </c>
      <c r="CP49" s="4">
        <v>1</v>
      </c>
      <c r="CQ49" s="4">
        <v>1</v>
      </c>
      <c r="CR49" s="4">
        <v>1</v>
      </c>
      <c r="CS49" s="4">
        <v>1</v>
      </c>
      <c r="CT49" s="4">
        <v>1</v>
      </c>
      <c r="CU49" s="4">
        <v>1</v>
      </c>
      <c r="CV49" s="4">
        <v>1</v>
      </c>
      <c r="CW49" s="4">
        <v>1</v>
      </c>
      <c r="CX49" s="4">
        <v>0</v>
      </c>
      <c r="CY49" s="4">
        <v>0</v>
      </c>
      <c r="CZ49" s="4">
        <v>0</v>
      </c>
      <c r="DA49" s="13">
        <v>1</v>
      </c>
      <c r="DB49" s="13">
        <v>1</v>
      </c>
      <c r="DC49" s="4">
        <v>1</v>
      </c>
      <c r="DD49" s="13">
        <v>1</v>
      </c>
      <c r="DE49" s="4">
        <v>1</v>
      </c>
      <c r="DF49" s="4">
        <v>1</v>
      </c>
      <c r="DG49" s="4">
        <v>1</v>
      </c>
      <c r="DH49" s="13">
        <v>1</v>
      </c>
      <c r="DI49" s="13">
        <v>1</v>
      </c>
      <c r="DJ49" s="13">
        <v>1</v>
      </c>
      <c r="DK49" s="4">
        <v>1</v>
      </c>
      <c r="DL49" s="13">
        <v>0</v>
      </c>
      <c r="DM49" s="4">
        <v>0</v>
      </c>
      <c r="DN49" s="4">
        <v>0</v>
      </c>
      <c r="DO49" s="4">
        <v>1</v>
      </c>
      <c r="DP49" s="4">
        <v>0</v>
      </c>
      <c r="DQ49" s="13">
        <v>0</v>
      </c>
      <c r="DR49" s="13">
        <v>0</v>
      </c>
      <c r="DS49" s="4">
        <v>1</v>
      </c>
      <c r="DT49" s="4">
        <v>0</v>
      </c>
      <c r="DU49" s="13">
        <v>1</v>
      </c>
      <c r="DV49" s="13">
        <v>1</v>
      </c>
      <c r="DW49" s="4">
        <v>1</v>
      </c>
      <c r="DX49" s="4">
        <v>0</v>
      </c>
      <c r="DY49" s="4">
        <v>0</v>
      </c>
      <c r="DZ49" s="4">
        <v>0</v>
      </c>
      <c r="EA49" s="4">
        <v>1</v>
      </c>
      <c r="EB49" s="4">
        <v>0</v>
      </c>
      <c r="EC49" s="4">
        <v>0</v>
      </c>
      <c r="ED49" s="4">
        <v>0</v>
      </c>
      <c r="EE49" s="4">
        <v>0</v>
      </c>
      <c r="EF49" s="4">
        <v>0</v>
      </c>
      <c r="EG49" s="8">
        <v>0</v>
      </c>
      <c r="EH49" s="4">
        <v>0</v>
      </c>
      <c r="EI49" s="4">
        <v>0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0</v>
      </c>
      <c r="EQ49" s="4">
        <v>0</v>
      </c>
      <c r="ER49" s="4">
        <v>0</v>
      </c>
      <c r="ES49" s="4">
        <v>0</v>
      </c>
      <c r="ET49" s="4">
        <v>1</v>
      </c>
      <c r="EU49" s="4">
        <v>1</v>
      </c>
      <c r="EV49" s="4">
        <v>0</v>
      </c>
      <c r="EW49" s="4">
        <v>0</v>
      </c>
      <c r="EX49" s="4">
        <v>1</v>
      </c>
      <c r="EY49" s="8">
        <v>0</v>
      </c>
      <c r="EZ49" s="8">
        <v>0</v>
      </c>
      <c r="FA49" s="11">
        <f t="shared" si="0"/>
        <v>4</v>
      </c>
      <c r="FB49">
        <f t="shared" si="1"/>
        <v>9</v>
      </c>
      <c r="FC49">
        <f t="shared" si="2"/>
        <v>81</v>
      </c>
      <c r="FD49">
        <f t="shared" si="3"/>
        <v>52.597402597402599</v>
      </c>
      <c r="FE49">
        <f t="shared" si="4"/>
        <v>0</v>
      </c>
      <c r="FF49">
        <f t="shared" si="5"/>
        <v>0</v>
      </c>
      <c r="FH49">
        <v>2</v>
      </c>
      <c r="FI49">
        <v>20</v>
      </c>
      <c r="FJ49" t="s">
        <v>389</v>
      </c>
      <c r="FK49" t="s">
        <v>414</v>
      </c>
      <c r="FL49" t="s">
        <v>419</v>
      </c>
    </row>
    <row r="50" spans="1:168">
      <c r="A50" s="38" t="s">
        <v>269</v>
      </c>
      <c r="B50" s="3" t="s">
        <v>49</v>
      </c>
      <c r="C50" s="8">
        <v>1</v>
      </c>
      <c r="D50" s="4">
        <v>1</v>
      </c>
      <c r="E50" s="4">
        <v>1</v>
      </c>
      <c r="F50" s="4">
        <v>1</v>
      </c>
      <c r="G50" s="8">
        <v>1</v>
      </c>
      <c r="H50" s="8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0</v>
      </c>
      <c r="S50" s="4">
        <v>1</v>
      </c>
      <c r="T50" s="4">
        <v>1</v>
      </c>
      <c r="U50" s="4">
        <v>0</v>
      </c>
      <c r="V50" s="4">
        <v>0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1</v>
      </c>
      <c r="AK50" s="4">
        <v>1</v>
      </c>
      <c r="AL50" s="4">
        <v>1</v>
      </c>
      <c r="AM50" s="4">
        <v>1</v>
      </c>
      <c r="AN50" s="4">
        <v>1</v>
      </c>
      <c r="AO50" s="4">
        <v>1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13">
        <v>0</v>
      </c>
      <c r="AZ50" s="4">
        <v>0</v>
      </c>
      <c r="BA50" s="4">
        <v>0</v>
      </c>
      <c r="BB50" s="4">
        <v>0</v>
      </c>
      <c r="BC50" s="4">
        <v>1</v>
      </c>
      <c r="BD50" s="4">
        <v>1</v>
      </c>
      <c r="BE50" s="4">
        <v>0</v>
      </c>
      <c r="BF50" s="4">
        <v>1</v>
      </c>
      <c r="BG50" s="4">
        <v>1</v>
      </c>
      <c r="BH50" s="4">
        <v>0</v>
      </c>
      <c r="BI50" s="4">
        <v>1</v>
      </c>
      <c r="BJ50" s="4">
        <v>1</v>
      </c>
      <c r="BK50" s="4">
        <v>1</v>
      </c>
      <c r="BL50" s="4">
        <v>1</v>
      </c>
      <c r="BM50" s="4">
        <v>1</v>
      </c>
      <c r="BN50" s="4">
        <v>1</v>
      </c>
      <c r="BO50" s="4">
        <v>1</v>
      </c>
      <c r="BP50" s="4">
        <v>1</v>
      </c>
      <c r="BQ50" s="4">
        <v>1</v>
      </c>
      <c r="BR50" s="4">
        <v>1</v>
      </c>
      <c r="BS50" s="4">
        <v>1</v>
      </c>
      <c r="BT50" s="4">
        <v>1</v>
      </c>
      <c r="BU50" s="4">
        <v>1</v>
      </c>
      <c r="BV50" s="4">
        <v>1</v>
      </c>
      <c r="BW50" s="4">
        <v>1</v>
      </c>
      <c r="BX50" s="4">
        <v>1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8">
        <v>0</v>
      </c>
      <c r="CE50" s="8">
        <v>0</v>
      </c>
      <c r="CF50" s="8">
        <v>0</v>
      </c>
      <c r="CG50" s="4">
        <v>1</v>
      </c>
      <c r="CH50" s="4">
        <v>1</v>
      </c>
      <c r="CI50" s="4">
        <v>1</v>
      </c>
      <c r="CJ50" s="4">
        <v>0</v>
      </c>
      <c r="CK50" s="4">
        <v>0</v>
      </c>
      <c r="CL50" s="4">
        <v>1</v>
      </c>
      <c r="CM50" s="4">
        <v>1</v>
      </c>
      <c r="CN50" s="4">
        <v>1</v>
      </c>
      <c r="CO50" s="4">
        <v>1</v>
      </c>
      <c r="CP50" s="4">
        <v>1</v>
      </c>
      <c r="CQ50" s="4">
        <v>1</v>
      </c>
      <c r="CR50" s="4">
        <v>1</v>
      </c>
      <c r="CS50" s="4">
        <v>1</v>
      </c>
      <c r="CT50" s="4">
        <v>1</v>
      </c>
      <c r="CU50" s="4">
        <v>1</v>
      </c>
      <c r="CV50" s="4">
        <v>1</v>
      </c>
      <c r="CW50" s="4">
        <v>0</v>
      </c>
      <c r="CX50" s="4">
        <v>0</v>
      </c>
      <c r="CY50" s="4">
        <v>1</v>
      </c>
      <c r="CZ50" s="4">
        <v>1</v>
      </c>
      <c r="DA50" s="13">
        <v>1</v>
      </c>
      <c r="DB50" s="13">
        <v>1</v>
      </c>
      <c r="DC50" s="4">
        <v>1</v>
      </c>
      <c r="DD50" s="13">
        <v>1</v>
      </c>
      <c r="DE50" s="4">
        <v>1</v>
      </c>
      <c r="DF50" s="4">
        <v>1</v>
      </c>
      <c r="DG50" s="4">
        <v>1</v>
      </c>
      <c r="DH50" s="13">
        <v>1</v>
      </c>
      <c r="DI50" s="13">
        <v>1</v>
      </c>
      <c r="DJ50" s="13">
        <v>1</v>
      </c>
      <c r="DK50" s="4">
        <v>0</v>
      </c>
      <c r="DL50" s="13">
        <v>1</v>
      </c>
      <c r="DM50" s="4">
        <v>1</v>
      </c>
      <c r="DN50" s="4">
        <v>0</v>
      </c>
      <c r="DO50" s="4">
        <v>0</v>
      </c>
      <c r="DP50" s="4">
        <v>0</v>
      </c>
      <c r="DQ50" s="13">
        <v>0</v>
      </c>
      <c r="DR50" s="13">
        <v>0</v>
      </c>
      <c r="DS50" s="4">
        <v>0</v>
      </c>
      <c r="DT50" s="4">
        <v>0</v>
      </c>
      <c r="DU50" s="13">
        <v>0</v>
      </c>
      <c r="DV50" s="13">
        <v>0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4">
        <v>0</v>
      </c>
      <c r="ED50" s="4">
        <v>0</v>
      </c>
      <c r="EE50" s="4">
        <v>0</v>
      </c>
      <c r="EF50" s="4">
        <v>1</v>
      </c>
      <c r="EG50" s="8">
        <v>1</v>
      </c>
      <c r="EH50" s="4">
        <v>1</v>
      </c>
      <c r="EI50" s="4">
        <v>0</v>
      </c>
      <c r="EJ50" s="4">
        <v>1</v>
      </c>
      <c r="EK50" s="4">
        <v>1</v>
      </c>
      <c r="EL50" s="4">
        <v>1</v>
      </c>
      <c r="EM50" s="4">
        <v>1</v>
      </c>
      <c r="EN50" s="4">
        <v>1</v>
      </c>
      <c r="EO50" s="4">
        <v>1</v>
      </c>
      <c r="EP50" s="4">
        <v>1</v>
      </c>
      <c r="EQ50" s="4">
        <v>1</v>
      </c>
      <c r="ER50" s="4">
        <v>1</v>
      </c>
      <c r="ES50" s="4">
        <v>1</v>
      </c>
      <c r="ET50" s="4">
        <v>1</v>
      </c>
      <c r="EU50" s="4">
        <v>1</v>
      </c>
      <c r="EV50" s="4">
        <v>1</v>
      </c>
      <c r="EW50" s="4">
        <v>1</v>
      </c>
      <c r="EX50" s="4">
        <v>1</v>
      </c>
      <c r="EY50" s="8">
        <v>0</v>
      </c>
      <c r="EZ50" s="8">
        <v>0</v>
      </c>
      <c r="FA50" s="11">
        <f t="shared" si="0"/>
        <v>4</v>
      </c>
      <c r="FB50">
        <f t="shared" si="1"/>
        <v>7</v>
      </c>
      <c r="FC50">
        <f t="shared" si="2"/>
        <v>107</v>
      </c>
      <c r="FD50">
        <f t="shared" si="3"/>
        <v>69.480519480519476</v>
      </c>
      <c r="FE50">
        <f t="shared" si="4"/>
        <v>0</v>
      </c>
      <c r="FF50">
        <f t="shared" si="5"/>
        <v>0</v>
      </c>
      <c r="FH50">
        <v>1</v>
      </c>
      <c r="FJ50" t="s">
        <v>390</v>
      </c>
      <c r="FK50" t="s">
        <v>414</v>
      </c>
      <c r="FL50" t="s">
        <v>420</v>
      </c>
    </row>
    <row r="51" spans="1:168">
      <c r="A51" s="38"/>
      <c r="B51" s="3" t="s">
        <v>50</v>
      </c>
      <c r="C51" s="8">
        <v>1</v>
      </c>
      <c r="D51" s="4">
        <v>1</v>
      </c>
      <c r="E51" s="4">
        <v>1</v>
      </c>
      <c r="F51" s="4">
        <v>1</v>
      </c>
      <c r="G51" s="8">
        <v>1</v>
      </c>
      <c r="H51" s="8">
        <v>1</v>
      </c>
      <c r="I51" s="4">
        <v>1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v>1</v>
      </c>
      <c r="P51" s="4">
        <v>1</v>
      </c>
      <c r="Q51" s="4">
        <v>0</v>
      </c>
      <c r="R51" s="4">
        <v>0</v>
      </c>
      <c r="S51" s="4">
        <v>0</v>
      </c>
      <c r="T51" s="4">
        <v>1</v>
      </c>
      <c r="U51" s="4">
        <v>0</v>
      </c>
      <c r="V51" s="4">
        <v>0</v>
      </c>
      <c r="W51" s="4">
        <v>1</v>
      </c>
      <c r="X51" s="4">
        <v>1</v>
      </c>
      <c r="Y51" s="4">
        <v>1</v>
      </c>
      <c r="Z51" s="4">
        <v>0</v>
      </c>
      <c r="AA51" s="4">
        <v>1</v>
      </c>
      <c r="AB51" s="4">
        <v>1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1</v>
      </c>
      <c r="AW51" s="4">
        <v>1</v>
      </c>
      <c r="AX51" s="4">
        <v>1</v>
      </c>
      <c r="AY51" s="13">
        <v>1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1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8">
        <v>0</v>
      </c>
      <c r="CE51" s="8">
        <v>0</v>
      </c>
      <c r="CF51" s="8">
        <v>0</v>
      </c>
      <c r="CG51" s="4">
        <v>1</v>
      </c>
      <c r="CH51" s="4">
        <v>1</v>
      </c>
      <c r="CI51" s="4">
        <v>0</v>
      </c>
      <c r="CJ51" s="4">
        <v>0</v>
      </c>
      <c r="CK51" s="4">
        <v>1</v>
      </c>
      <c r="CL51" s="4">
        <v>1</v>
      </c>
      <c r="CM51" s="4">
        <v>1</v>
      </c>
      <c r="CN51" s="4">
        <v>1</v>
      </c>
      <c r="CO51" s="4">
        <v>1</v>
      </c>
      <c r="CP51" s="4">
        <v>1</v>
      </c>
      <c r="CQ51" s="4">
        <v>1</v>
      </c>
      <c r="CR51" s="4">
        <v>1</v>
      </c>
      <c r="CS51" s="4">
        <v>1</v>
      </c>
      <c r="CT51" s="4">
        <v>1</v>
      </c>
      <c r="CU51" s="4">
        <v>1</v>
      </c>
      <c r="CV51" s="4">
        <v>1</v>
      </c>
      <c r="CW51" s="4">
        <v>1</v>
      </c>
      <c r="CX51" s="4">
        <v>0</v>
      </c>
      <c r="CY51" s="4">
        <v>0</v>
      </c>
      <c r="CZ51" s="4">
        <v>0</v>
      </c>
      <c r="DA51" s="13">
        <v>0</v>
      </c>
      <c r="DB51" s="13">
        <v>0</v>
      </c>
      <c r="DC51" s="4">
        <v>0</v>
      </c>
      <c r="DD51" s="13">
        <v>0</v>
      </c>
      <c r="DE51" s="4">
        <v>0</v>
      </c>
      <c r="DF51" s="4">
        <v>0</v>
      </c>
      <c r="DG51" s="4">
        <v>0</v>
      </c>
      <c r="DH51" s="13">
        <v>0</v>
      </c>
      <c r="DI51" s="13">
        <v>0</v>
      </c>
      <c r="DJ51" s="13">
        <v>0</v>
      </c>
      <c r="DK51" s="4">
        <v>1</v>
      </c>
      <c r="DL51" s="13">
        <v>1</v>
      </c>
      <c r="DM51" s="4">
        <v>1</v>
      </c>
      <c r="DN51" s="4">
        <v>0</v>
      </c>
      <c r="DO51" s="4">
        <v>1</v>
      </c>
      <c r="DP51" s="4">
        <v>0</v>
      </c>
      <c r="DQ51" s="13">
        <v>1</v>
      </c>
      <c r="DR51" s="13">
        <v>1</v>
      </c>
      <c r="DS51" s="4">
        <v>1</v>
      </c>
      <c r="DT51" s="4">
        <v>0</v>
      </c>
      <c r="DU51" s="13">
        <v>1</v>
      </c>
      <c r="DV51" s="13">
        <v>1</v>
      </c>
      <c r="DW51" s="4">
        <v>1</v>
      </c>
      <c r="DX51" s="4">
        <v>0</v>
      </c>
      <c r="DY51" s="4">
        <v>1</v>
      </c>
      <c r="DZ51" s="4">
        <v>0</v>
      </c>
      <c r="EA51" s="4">
        <v>1</v>
      </c>
      <c r="EB51" s="4">
        <v>1</v>
      </c>
      <c r="EC51" s="4">
        <v>1</v>
      </c>
      <c r="ED51" s="4">
        <v>1</v>
      </c>
      <c r="EE51" s="4">
        <v>1</v>
      </c>
      <c r="EF51" s="4">
        <v>1</v>
      </c>
      <c r="EG51" s="8">
        <v>1</v>
      </c>
      <c r="EH51" s="4">
        <v>1</v>
      </c>
      <c r="EI51" s="4">
        <v>0</v>
      </c>
      <c r="EJ51" s="4">
        <v>1</v>
      </c>
      <c r="EK51" s="4">
        <v>0</v>
      </c>
      <c r="EL51" s="4">
        <v>1</v>
      </c>
      <c r="EM51" s="4">
        <v>1</v>
      </c>
      <c r="EN51" s="4">
        <v>1</v>
      </c>
      <c r="EO51" s="4">
        <v>1</v>
      </c>
      <c r="EP51" s="4">
        <v>1</v>
      </c>
      <c r="EQ51" s="4">
        <v>1</v>
      </c>
      <c r="ER51" s="4">
        <v>1</v>
      </c>
      <c r="ES51" s="4">
        <v>1</v>
      </c>
      <c r="ET51" s="4">
        <v>1</v>
      </c>
      <c r="EU51" s="4">
        <v>1</v>
      </c>
      <c r="EV51" s="4">
        <v>1</v>
      </c>
      <c r="EW51" s="4">
        <v>1</v>
      </c>
      <c r="EX51" s="4">
        <v>1</v>
      </c>
      <c r="EY51" s="8">
        <v>0</v>
      </c>
      <c r="EZ51" s="8">
        <v>0</v>
      </c>
      <c r="FA51" s="11">
        <f t="shared" si="0"/>
        <v>4</v>
      </c>
      <c r="FB51">
        <f t="shared" si="1"/>
        <v>6</v>
      </c>
      <c r="FC51">
        <f t="shared" si="2"/>
        <v>74</v>
      </c>
      <c r="FD51">
        <f t="shared" si="3"/>
        <v>48.051948051948052</v>
      </c>
      <c r="FE51">
        <f t="shared" si="4"/>
        <v>0</v>
      </c>
      <c r="FF51">
        <f t="shared" si="5"/>
        <v>0</v>
      </c>
      <c r="FH51">
        <v>1</v>
      </c>
      <c r="FJ51" t="s">
        <v>390</v>
      </c>
      <c r="FK51" t="s">
        <v>414</v>
      </c>
      <c r="FL51" t="s">
        <v>420</v>
      </c>
    </row>
    <row r="52" spans="1:168">
      <c r="A52" s="38"/>
      <c r="B52" s="3" t="s">
        <v>51</v>
      </c>
      <c r="C52" s="8">
        <v>1</v>
      </c>
      <c r="D52" s="4">
        <v>1</v>
      </c>
      <c r="E52" s="4">
        <v>1</v>
      </c>
      <c r="F52" s="4">
        <v>1</v>
      </c>
      <c r="G52" s="8">
        <v>1</v>
      </c>
      <c r="H52" s="8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1</v>
      </c>
      <c r="AO52" s="4">
        <v>1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4">
        <v>1</v>
      </c>
      <c r="AV52" s="4">
        <v>0</v>
      </c>
      <c r="AW52" s="4">
        <v>0</v>
      </c>
      <c r="AX52" s="4">
        <v>1</v>
      </c>
      <c r="AY52" s="13">
        <v>1</v>
      </c>
      <c r="AZ52" s="4">
        <v>0</v>
      </c>
      <c r="BA52" s="4">
        <v>0</v>
      </c>
      <c r="BB52" s="4">
        <v>1</v>
      </c>
      <c r="BC52" s="4">
        <v>1</v>
      </c>
      <c r="BD52" s="4">
        <v>1</v>
      </c>
      <c r="BE52" s="4">
        <v>0</v>
      </c>
      <c r="BF52" s="4">
        <v>1</v>
      </c>
      <c r="BG52" s="4">
        <v>1</v>
      </c>
      <c r="BH52" s="4">
        <v>0</v>
      </c>
      <c r="BI52" s="4">
        <v>1</v>
      </c>
      <c r="BJ52" s="4">
        <v>1</v>
      </c>
      <c r="BK52" s="4">
        <v>1</v>
      </c>
      <c r="BL52" s="4">
        <v>1</v>
      </c>
      <c r="BM52" s="4">
        <v>0</v>
      </c>
      <c r="BN52" s="4">
        <v>0</v>
      </c>
      <c r="BO52" s="4">
        <v>0</v>
      </c>
      <c r="BP52" s="4">
        <v>1</v>
      </c>
      <c r="BQ52" s="4">
        <v>0</v>
      </c>
      <c r="BR52" s="4">
        <v>1</v>
      </c>
      <c r="BS52" s="4">
        <v>0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0</v>
      </c>
      <c r="BZ52" s="4">
        <v>1</v>
      </c>
      <c r="CA52" s="4">
        <v>1</v>
      </c>
      <c r="CB52" s="4">
        <v>1</v>
      </c>
      <c r="CC52" s="4">
        <v>0</v>
      </c>
      <c r="CD52" s="8">
        <v>1</v>
      </c>
      <c r="CE52" s="8">
        <v>0</v>
      </c>
      <c r="CF52" s="8">
        <v>1</v>
      </c>
      <c r="CG52" s="4">
        <v>1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1</v>
      </c>
      <c r="CT52" s="4">
        <v>1</v>
      </c>
      <c r="CU52" s="4">
        <v>1</v>
      </c>
      <c r="CV52" s="4">
        <v>1</v>
      </c>
      <c r="CW52" s="4">
        <v>1</v>
      </c>
      <c r="CX52" s="4">
        <v>0</v>
      </c>
      <c r="CY52" s="4">
        <v>0</v>
      </c>
      <c r="CZ52" s="4">
        <v>0</v>
      </c>
      <c r="DA52" s="13">
        <v>0</v>
      </c>
      <c r="DB52" s="13">
        <v>0</v>
      </c>
      <c r="DC52" s="4">
        <v>0</v>
      </c>
      <c r="DD52" s="13">
        <v>0</v>
      </c>
      <c r="DE52" s="4">
        <v>0</v>
      </c>
      <c r="DF52" s="4">
        <v>0</v>
      </c>
      <c r="DG52" s="4">
        <v>0</v>
      </c>
      <c r="DH52" s="13">
        <v>0</v>
      </c>
      <c r="DI52" s="13">
        <v>0</v>
      </c>
      <c r="DJ52" s="13">
        <v>0</v>
      </c>
      <c r="DK52" s="4">
        <v>1</v>
      </c>
      <c r="DL52" s="13">
        <v>0</v>
      </c>
      <c r="DM52" s="4">
        <v>0</v>
      </c>
      <c r="DN52" s="4">
        <v>0</v>
      </c>
      <c r="DO52" s="4">
        <v>1</v>
      </c>
      <c r="DP52" s="4">
        <v>0</v>
      </c>
      <c r="DQ52" s="13">
        <v>0</v>
      </c>
      <c r="DR52" s="13">
        <v>0</v>
      </c>
      <c r="DS52" s="4">
        <v>1</v>
      </c>
      <c r="DT52" s="4">
        <v>0</v>
      </c>
      <c r="DU52" s="13">
        <v>1</v>
      </c>
      <c r="DV52" s="13">
        <v>1</v>
      </c>
      <c r="DW52" s="4">
        <v>1</v>
      </c>
      <c r="DX52" s="4">
        <v>0</v>
      </c>
      <c r="DY52" s="4">
        <v>1</v>
      </c>
      <c r="DZ52" s="4">
        <v>1</v>
      </c>
      <c r="EA52" s="4">
        <v>1</v>
      </c>
      <c r="EB52" s="4">
        <v>1</v>
      </c>
      <c r="EC52" s="4">
        <v>1</v>
      </c>
      <c r="ED52" s="4">
        <v>1</v>
      </c>
      <c r="EE52" s="4">
        <v>1</v>
      </c>
      <c r="EF52" s="4">
        <v>1</v>
      </c>
      <c r="EG52" s="8">
        <v>1</v>
      </c>
      <c r="EH52" s="4">
        <v>1</v>
      </c>
      <c r="EI52" s="4">
        <v>0</v>
      </c>
      <c r="EJ52" s="4">
        <v>1</v>
      </c>
      <c r="EK52" s="4">
        <v>1</v>
      </c>
      <c r="EL52" s="4">
        <v>1</v>
      </c>
      <c r="EM52" s="4">
        <v>1</v>
      </c>
      <c r="EN52" s="4">
        <v>1</v>
      </c>
      <c r="EO52" s="4">
        <v>1</v>
      </c>
      <c r="EP52" s="4">
        <v>1</v>
      </c>
      <c r="EQ52" s="4">
        <v>1</v>
      </c>
      <c r="ER52" s="4">
        <v>1</v>
      </c>
      <c r="ES52" s="4">
        <v>1</v>
      </c>
      <c r="ET52" s="4">
        <v>1</v>
      </c>
      <c r="EU52" s="4">
        <v>1</v>
      </c>
      <c r="EV52" s="4">
        <v>1</v>
      </c>
      <c r="EW52" s="4">
        <v>1</v>
      </c>
      <c r="EX52" s="4">
        <v>1</v>
      </c>
      <c r="EY52" s="8">
        <v>1</v>
      </c>
      <c r="EZ52" s="8">
        <v>1</v>
      </c>
      <c r="FA52" s="11">
        <f t="shared" si="0"/>
        <v>8</v>
      </c>
      <c r="FB52">
        <f t="shared" si="1"/>
        <v>3</v>
      </c>
      <c r="FC52">
        <f t="shared" si="2"/>
        <v>109</v>
      </c>
      <c r="FD52">
        <f t="shared" si="3"/>
        <v>70.779220779220779</v>
      </c>
      <c r="FE52">
        <f t="shared" si="4"/>
        <v>0</v>
      </c>
      <c r="FF52">
        <f t="shared" si="5"/>
        <v>1</v>
      </c>
      <c r="FG52">
        <v>2</v>
      </c>
      <c r="FH52">
        <v>1</v>
      </c>
      <c r="FJ52" t="s">
        <v>391</v>
      </c>
      <c r="FK52" t="s">
        <v>414</v>
      </c>
      <c r="FL52" t="s">
        <v>421</v>
      </c>
    </row>
    <row r="53" spans="1:168">
      <c r="A53" s="38"/>
      <c r="B53" s="3" t="s">
        <v>52</v>
      </c>
      <c r="C53" s="8">
        <v>1</v>
      </c>
      <c r="D53" s="4">
        <v>1</v>
      </c>
      <c r="E53" s="4">
        <v>1</v>
      </c>
      <c r="F53" s="4">
        <v>1</v>
      </c>
      <c r="G53" s="8">
        <v>1</v>
      </c>
      <c r="H53" s="8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0</v>
      </c>
      <c r="S53" s="4">
        <v>1</v>
      </c>
      <c r="T53" s="4">
        <v>1</v>
      </c>
      <c r="U53" s="4">
        <v>0</v>
      </c>
      <c r="V53" s="4">
        <v>0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>
        <v>1</v>
      </c>
      <c r="AN53" s="4">
        <v>1</v>
      </c>
      <c r="AO53" s="4">
        <v>1</v>
      </c>
      <c r="AP53" s="4">
        <v>1</v>
      </c>
      <c r="AQ53" s="4">
        <v>1</v>
      </c>
      <c r="AR53" s="4">
        <v>1</v>
      </c>
      <c r="AS53" s="4">
        <v>1</v>
      </c>
      <c r="AT53" s="4">
        <v>1</v>
      </c>
      <c r="AU53" s="4">
        <v>1</v>
      </c>
      <c r="AV53" s="4">
        <v>1</v>
      </c>
      <c r="AW53" s="4">
        <v>0</v>
      </c>
      <c r="AX53" s="4">
        <v>0</v>
      </c>
      <c r="AY53" s="13">
        <v>0</v>
      </c>
      <c r="AZ53" s="4">
        <v>0</v>
      </c>
      <c r="BA53" s="4">
        <v>0</v>
      </c>
      <c r="BB53" s="4">
        <v>1</v>
      </c>
      <c r="BC53" s="4">
        <v>1</v>
      </c>
      <c r="BD53" s="4">
        <v>1</v>
      </c>
      <c r="BE53" s="4">
        <v>0</v>
      </c>
      <c r="BF53" s="4">
        <v>1</v>
      </c>
      <c r="BG53" s="4">
        <v>1</v>
      </c>
      <c r="BH53" s="4">
        <v>0</v>
      </c>
      <c r="BI53" s="4">
        <v>1</v>
      </c>
      <c r="BJ53" s="4">
        <v>1</v>
      </c>
      <c r="BK53" s="4">
        <v>1</v>
      </c>
      <c r="BL53" s="4">
        <v>1</v>
      </c>
      <c r="BM53" s="4">
        <v>0</v>
      </c>
      <c r="BN53" s="4">
        <v>0</v>
      </c>
      <c r="BO53" s="4">
        <v>0</v>
      </c>
      <c r="BP53" s="4">
        <v>1</v>
      </c>
      <c r="BQ53" s="4">
        <v>0</v>
      </c>
      <c r="BR53" s="4">
        <v>1</v>
      </c>
      <c r="BS53" s="4">
        <v>1</v>
      </c>
      <c r="BT53" s="4">
        <v>1</v>
      </c>
      <c r="BU53" s="4">
        <v>1</v>
      </c>
      <c r="BV53" s="4">
        <v>1</v>
      </c>
      <c r="BW53" s="4">
        <v>1</v>
      </c>
      <c r="BX53" s="4">
        <v>0</v>
      </c>
      <c r="BY53" s="4">
        <v>0</v>
      </c>
      <c r="BZ53" s="4">
        <v>1</v>
      </c>
      <c r="CA53" s="4">
        <v>1</v>
      </c>
      <c r="CB53" s="4">
        <v>1</v>
      </c>
      <c r="CC53" s="4">
        <v>0</v>
      </c>
      <c r="CD53" s="8">
        <v>1</v>
      </c>
      <c r="CE53" s="8">
        <v>0</v>
      </c>
      <c r="CF53" s="8">
        <v>1</v>
      </c>
      <c r="CG53" s="4">
        <v>1</v>
      </c>
      <c r="CH53" s="4">
        <v>1</v>
      </c>
      <c r="CI53" s="4">
        <v>1</v>
      </c>
      <c r="CJ53" s="4">
        <v>1</v>
      </c>
      <c r="CK53" s="4">
        <v>1</v>
      </c>
      <c r="CL53" s="4">
        <v>1</v>
      </c>
      <c r="CM53" s="4">
        <v>1</v>
      </c>
      <c r="CN53" s="4">
        <v>1</v>
      </c>
      <c r="CO53" s="4">
        <v>1</v>
      </c>
      <c r="CP53" s="4">
        <v>1</v>
      </c>
      <c r="CQ53" s="4">
        <v>1</v>
      </c>
      <c r="CR53" s="4">
        <v>1</v>
      </c>
      <c r="CS53" s="4">
        <v>1</v>
      </c>
      <c r="CT53" s="4">
        <v>1</v>
      </c>
      <c r="CU53" s="4">
        <v>1</v>
      </c>
      <c r="CV53" s="4">
        <v>1</v>
      </c>
      <c r="CW53" s="4">
        <v>1</v>
      </c>
      <c r="CX53" s="4">
        <v>0</v>
      </c>
      <c r="CY53" s="4">
        <v>1</v>
      </c>
      <c r="CZ53" s="4">
        <v>1</v>
      </c>
      <c r="DA53" s="13">
        <v>1</v>
      </c>
      <c r="DB53" s="13">
        <v>1</v>
      </c>
      <c r="DC53" s="4">
        <v>1</v>
      </c>
      <c r="DD53" s="13">
        <v>1</v>
      </c>
      <c r="DE53" s="4">
        <v>1</v>
      </c>
      <c r="DF53" s="4">
        <v>1</v>
      </c>
      <c r="DG53" s="4">
        <v>1</v>
      </c>
      <c r="DH53" s="13">
        <v>1</v>
      </c>
      <c r="DI53" s="13">
        <v>1</v>
      </c>
      <c r="DJ53" s="13">
        <v>1</v>
      </c>
      <c r="DK53" s="4">
        <v>1</v>
      </c>
      <c r="DL53" s="13">
        <v>1</v>
      </c>
      <c r="DM53" s="4">
        <v>1</v>
      </c>
      <c r="DN53" s="4">
        <v>1</v>
      </c>
      <c r="DO53" s="4">
        <v>1</v>
      </c>
      <c r="DP53" s="4">
        <v>0</v>
      </c>
      <c r="DQ53" s="13">
        <v>1</v>
      </c>
      <c r="DR53" s="13">
        <v>1</v>
      </c>
      <c r="DS53" s="4">
        <v>1</v>
      </c>
      <c r="DT53" s="4">
        <v>0</v>
      </c>
      <c r="DU53" s="13">
        <v>1</v>
      </c>
      <c r="DV53" s="13">
        <v>1</v>
      </c>
      <c r="DW53" s="4">
        <v>1</v>
      </c>
      <c r="DX53" s="4">
        <v>0</v>
      </c>
      <c r="DY53" s="4">
        <v>1</v>
      </c>
      <c r="DZ53" s="4">
        <v>1</v>
      </c>
      <c r="EA53" s="4">
        <v>1</v>
      </c>
      <c r="EB53" s="4">
        <v>1</v>
      </c>
      <c r="EC53" s="4">
        <v>1</v>
      </c>
      <c r="ED53" s="4">
        <v>1</v>
      </c>
      <c r="EE53" s="4">
        <v>1</v>
      </c>
      <c r="EF53" s="4">
        <v>1</v>
      </c>
      <c r="EG53" s="8">
        <v>1</v>
      </c>
      <c r="EH53" s="4">
        <v>0</v>
      </c>
      <c r="EI53" s="4">
        <v>0</v>
      </c>
      <c r="EJ53" s="4">
        <v>1</v>
      </c>
      <c r="EK53" s="4">
        <v>1</v>
      </c>
      <c r="EL53" s="4">
        <v>1</v>
      </c>
      <c r="EM53" s="4">
        <v>1</v>
      </c>
      <c r="EN53" s="4">
        <v>1</v>
      </c>
      <c r="EO53" s="4">
        <v>1</v>
      </c>
      <c r="EP53" s="4">
        <v>1</v>
      </c>
      <c r="EQ53" s="4">
        <v>1</v>
      </c>
      <c r="ER53" s="4">
        <v>1</v>
      </c>
      <c r="ES53" s="4">
        <v>1</v>
      </c>
      <c r="ET53" s="4">
        <v>1</v>
      </c>
      <c r="EU53" s="4">
        <v>1</v>
      </c>
      <c r="EV53" s="4">
        <v>1</v>
      </c>
      <c r="EW53" s="4">
        <v>1</v>
      </c>
      <c r="EX53" s="4">
        <v>1</v>
      </c>
      <c r="EY53" s="8">
        <v>1</v>
      </c>
      <c r="EZ53" s="8">
        <v>1</v>
      </c>
      <c r="FA53" s="11">
        <f t="shared" si="0"/>
        <v>8</v>
      </c>
      <c r="FB53">
        <f t="shared" si="1"/>
        <v>11</v>
      </c>
      <c r="FC53">
        <f t="shared" si="2"/>
        <v>130</v>
      </c>
      <c r="FD53">
        <f t="shared" si="3"/>
        <v>84.415584415584419</v>
      </c>
      <c r="FE53">
        <f t="shared" si="4"/>
        <v>1</v>
      </c>
      <c r="FF53">
        <f t="shared" si="5"/>
        <v>1</v>
      </c>
      <c r="FG53">
        <v>2</v>
      </c>
      <c r="FH53">
        <v>1</v>
      </c>
      <c r="FJ53" t="s">
        <v>391</v>
      </c>
      <c r="FK53" t="s">
        <v>414</v>
      </c>
      <c r="FL53" t="s">
        <v>423</v>
      </c>
    </row>
    <row r="54" spans="1:168">
      <c r="A54" s="38"/>
      <c r="B54" s="3" t="s">
        <v>53</v>
      </c>
      <c r="C54" s="8">
        <v>1</v>
      </c>
      <c r="D54" s="4">
        <v>1</v>
      </c>
      <c r="E54" s="4">
        <v>1</v>
      </c>
      <c r="F54" s="4">
        <v>1</v>
      </c>
      <c r="G54" s="8">
        <v>1</v>
      </c>
      <c r="H54" s="8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0</v>
      </c>
      <c r="S54" s="4">
        <v>1</v>
      </c>
      <c r="T54" s="4">
        <v>1</v>
      </c>
      <c r="U54" s="4">
        <v>0</v>
      </c>
      <c r="V54" s="4">
        <v>1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1</v>
      </c>
      <c r="AF54" s="4">
        <v>1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1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1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13">
        <v>1</v>
      </c>
      <c r="AZ54" s="4">
        <v>1</v>
      </c>
      <c r="BA54" s="4">
        <v>0</v>
      </c>
      <c r="BB54" s="4">
        <v>1</v>
      </c>
      <c r="BC54" s="4">
        <v>1</v>
      </c>
      <c r="BD54" s="4">
        <v>0</v>
      </c>
      <c r="BE54" s="4">
        <v>0</v>
      </c>
      <c r="BF54" s="4">
        <v>1</v>
      </c>
      <c r="BG54" s="4">
        <v>1</v>
      </c>
      <c r="BH54" s="4">
        <v>0</v>
      </c>
      <c r="BI54" s="4">
        <v>1</v>
      </c>
      <c r="BJ54" s="4">
        <v>1</v>
      </c>
      <c r="BK54" s="4">
        <v>1</v>
      </c>
      <c r="BL54" s="4">
        <v>0</v>
      </c>
      <c r="BM54" s="4">
        <v>0</v>
      </c>
      <c r="BN54" s="4">
        <v>0</v>
      </c>
      <c r="BO54" s="4">
        <v>0</v>
      </c>
      <c r="BP54" s="4">
        <v>1</v>
      </c>
      <c r="BQ54" s="4">
        <v>0</v>
      </c>
      <c r="BR54" s="4">
        <v>1</v>
      </c>
      <c r="BS54" s="4">
        <v>1</v>
      </c>
      <c r="BT54" s="4">
        <v>1</v>
      </c>
      <c r="BU54" s="4">
        <v>0</v>
      </c>
      <c r="BV54" s="4">
        <v>1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1</v>
      </c>
      <c r="CD54" s="8">
        <v>1</v>
      </c>
      <c r="CE54" s="8">
        <v>1</v>
      </c>
      <c r="CF54" s="8">
        <v>1</v>
      </c>
      <c r="CG54" s="4">
        <v>1</v>
      </c>
      <c r="CH54" s="4">
        <v>1</v>
      </c>
      <c r="CI54" s="4">
        <v>1</v>
      </c>
      <c r="CJ54" s="4">
        <v>0</v>
      </c>
      <c r="CK54" s="4">
        <v>1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0</v>
      </c>
      <c r="CY54" s="4">
        <v>0</v>
      </c>
      <c r="CZ54" s="4">
        <v>0</v>
      </c>
      <c r="DA54" s="13">
        <v>0</v>
      </c>
      <c r="DB54" s="13">
        <v>1</v>
      </c>
      <c r="DC54" s="4">
        <v>1</v>
      </c>
      <c r="DD54" s="13">
        <v>0</v>
      </c>
      <c r="DE54" s="4">
        <v>0</v>
      </c>
      <c r="DF54" s="4">
        <v>0</v>
      </c>
      <c r="DG54" s="4">
        <v>0</v>
      </c>
      <c r="DH54" s="13">
        <v>0</v>
      </c>
      <c r="DI54" s="13">
        <v>0</v>
      </c>
      <c r="DJ54" s="13">
        <v>0</v>
      </c>
      <c r="DK54" s="4">
        <v>1</v>
      </c>
      <c r="DL54" s="13">
        <v>0</v>
      </c>
      <c r="DM54" s="4">
        <v>0</v>
      </c>
      <c r="DN54" s="4">
        <v>0</v>
      </c>
      <c r="DO54" s="4">
        <v>1</v>
      </c>
      <c r="DP54" s="4">
        <v>0</v>
      </c>
      <c r="DQ54" s="13">
        <v>1</v>
      </c>
      <c r="DR54" s="13">
        <v>1</v>
      </c>
      <c r="DS54" s="4">
        <v>1</v>
      </c>
      <c r="DT54" s="4">
        <v>0</v>
      </c>
      <c r="DU54" s="13">
        <v>0</v>
      </c>
      <c r="DV54" s="13">
        <v>0</v>
      </c>
      <c r="DW54" s="4">
        <v>0</v>
      </c>
      <c r="DX54" s="4">
        <v>0</v>
      </c>
      <c r="DY54" s="4">
        <v>0</v>
      </c>
      <c r="DZ54" s="4">
        <v>0</v>
      </c>
      <c r="EA54" s="4">
        <v>1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8">
        <v>1</v>
      </c>
      <c r="EH54" s="4">
        <v>0</v>
      </c>
      <c r="EI54" s="4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1</v>
      </c>
      <c r="ET54" s="4">
        <v>1</v>
      </c>
      <c r="EU54" s="4">
        <v>1</v>
      </c>
      <c r="EV54" s="4">
        <v>0</v>
      </c>
      <c r="EW54" s="4">
        <v>0</v>
      </c>
      <c r="EX54" s="4">
        <v>0</v>
      </c>
      <c r="EY54" s="8">
        <v>0</v>
      </c>
      <c r="EZ54" s="8">
        <v>1</v>
      </c>
      <c r="FA54" s="11">
        <f t="shared" si="0"/>
        <v>8</v>
      </c>
      <c r="FB54">
        <f t="shared" si="1"/>
        <v>4</v>
      </c>
      <c r="FC54">
        <f t="shared" si="2"/>
        <v>67</v>
      </c>
      <c r="FD54">
        <f t="shared" si="3"/>
        <v>43.506493506493506</v>
      </c>
      <c r="FE54">
        <f t="shared" si="4"/>
        <v>0</v>
      </c>
      <c r="FF54">
        <f t="shared" si="5"/>
        <v>0</v>
      </c>
      <c r="FG54">
        <v>48</v>
      </c>
      <c r="FH54">
        <v>1</v>
      </c>
      <c r="FI54">
        <v>26</v>
      </c>
      <c r="FJ54" t="s">
        <v>392</v>
      </c>
      <c r="FK54" t="s">
        <v>414</v>
      </c>
      <c r="FL54" t="s">
        <v>423</v>
      </c>
    </row>
    <row r="55" spans="1:168">
      <c r="A55" s="38"/>
      <c r="B55" s="3" t="s">
        <v>54</v>
      </c>
      <c r="C55" s="8">
        <v>1</v>
      </c>
      <c r="D55" s="4">
        <v>1</v>
      </c>
      <c r="E55" s="4">
        <v>1</v>
      </c>
      <c r="F55" s="4">
        <v>1</v>
      </c>
      <c r="G55" s="8">
        <v>1</v>
      </c>
      <c r="H55" s="8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0</v>
      </c>
      <c r="V55" s="4">
        <v>1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1</v>
      </c>
      <c r="AF55" s="4">
        <v>1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1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1</v>
      </c>
      <c r="AT55" s="4">
        <v>0</v>
      </c>
      <c r="AU55" s="4">
        <v>1</v>
      </c>
      <c r="AV55" s="4">
        <v>1</v>
      </c>
      <c r="AW55" s="4">
        <v>1</v>
      </c>
      <c r="AX55" s="4">
        <v>0</v>
      </c>
      <c r="AY55" s="13">
        <v>0</v>
      </c>
      <c r="AZ55" s="4">
        <v>0</v>
      </c>
      <c r="BA55" s="4">
        <v>0</v>
      </c>
      <c r="BB55" s="4">
        <v>1</v>
      </c>
      <c r="BC55" s="4">
        <v>1</v>
      </c>
      <c r="BD55" s="4">
        <v>0</v>
      </c>
      <c r="BE55" s="4">
        <v>0</v>
      </c>
      <c r="BF55" s="4">
        <v>1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1</v>
      </c>
      <c r="BR55" s="4">
        <v>1</v>
      </c>
      <c r="BS55" s="4">
        <v>1</v>
      </c>
      <c r="BT55" s="4">
        <v>1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8">
        <v>0</v>
      </c>
      <c r="CE55" s="8">
        <v>1</v>
      </c>
      <c r="CF55" s="8">
        <v>1</v>
      </c>
      <c r="CG55" s="4">
        <v>1</v>
      </c>
      <c r="CH55" s="4">
        <v>1</v>
      </c>
      <c r="CI55" s="4">
        <v>1</v>
      </c>
      <c r="CJ55" s="4">
        <v>1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1</v>
      </c>
      <c r="CX55" s="4">
        <v>0</v>
      </c>
      <c r="CY55" s="4">
        <v>0</v>
      </c>
      <c r="CZ55" s="4">
        <v>0</v>
      </c>
      <c r="DA55" s="13">
        <v>1</v>
      </c>
      <c r="DB55" s="13">
        <v>1</v>
      </c>
      <c r="DC55" s="4">
        <v>1</v>
      </c>
      <c r="DD55" s="13">
        <v>1</v>
      </c>
      <c r="DE55" s="4">
        <v>1</v>
      </c>
      <c r="DF55" s="4">
        <v>1</v>
      </c>
      <c r="DG55" s="4">
        <v>1</v>
      </c>
      <c r="DH55" s="13">
        <v>1</v>
      </c>
      <c r="DI55" s="13">
        <v>1</v>
      </c>
      <c r="DJ55" s="13">
        <v>1</v>
      </c>
      <c r="DK55" s="4">
        <v>1</v>
      </c>
      <c r="DL55" s="13">
        <v>1</v>
      </c>
      <c r="DM55" s="4">
        <v>1</v>
      </c>
      <c r="DN55" s="4">
        <v>1</v>
      </c>
      <c r="DO55" s="4">
        <v>1</v>
      </c>
      <c r="DP55" s="4">
        <v>0</v>
      </c>
      <c r="DQ55" s="13">
        <v>1</v>
      </c>
      <c r="DR55" s="13">
        <v>1</v>
      </c>
      <c r="DS55" s="4">
        <v>1</v>
      </c>
      <c r="DT55" s="4">
        <v>0</v>
      </c>
      <c r="DU55" s="13">
        <v>1</v>
      </c>
      <c r="DV55" s="13">
        <v>0</v>
      </c>
      <c r="DW55" s="4">
        <v>1</v>
      </c>
      <c r="DX55" s="4">
        <v>0</v>
      </c>
      <c r="DY55" s="4">
        <v>1</v>
      </c>
      <c r="DZ55" s="4">
        <v>1</v>
      </c>
      <c r="EA55" s="4">
        <v>1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8">
        <v>0</v>
      </c>
      <c r="EH55" s="4">
        <v>0</v>
      </c>
      <c r="EI55" s="4">
        <v>0</v>
      </c>
      <c r="EJ55" s="4">
        <v>0</v>
      </c>
      <c r="EK55" s="4">
        <v>0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>
        <v>0</v>
      </c>
      <c r="ER55" s="4">
        <v>0</v>
      </c>
      <c r="ES55" s="4">
        <v>1</v>
      </c>
      <c r="ET55" s="4">
        <v>1</v>
      </c>
      <c r="EU55" s="4">
        <v>1</v>
      </c>
      <c r="EV55" s="4">
        <v>0</v>
      </c>
      <c r="EW55" s="4">
        <v>0</v>
      </c>
      <c r="EX55" s="4">
        <v>1</v>
      </c>
      <c r="EY55" s="8">
        <v>0</v>
      </c>
      <c r="EZ55" s="8">
        <v>1</v>
      </c>
      <c r="FA55" s="11">
        <f t="shared" si="0"/>
        <v>6</v>
      </c>
      <c r="FB55">
        <f t="shared" si="1"/>
        <v>10</v>
      </c>
      <c r="FC55">
        <f t="shared" si="2"/>
        <v>91</v>
      </c>
      <c r="FD55">
        <f t="shared" si="3"/>
        <v>59.090909090909093</v>
      </c>
      <c r="FE55">
        <f t="shared" si="4"/>
        <v>0</v>
      </c>
      <c r="FF55">
        <f t="shared" si="5"/>
        <v>0</v>
      </c>
      <c r="FG55">
        <v>1</v>
      </c>
      <c r="FH55">
        <v>1</v>
      </c>
      <c r="FI55">
        <v>16</v>
      </c>
      <c r="FJ55" t="s">
        <v>393</v>
      </c>
      <c r="FK55" t="s">
        <v>414</v>
      </c>
      <c r="FL55" t="s">
        <v>421</v>
      </c>
    </row>
    <row r="56" spans="1:168">
      <c r="A56" s="38"/>
      <c r="B56" s="3" t="s">
        <v>55</v>
      </c>
      <c r="C56" s="8">
        <v>1</v>
      </c>
      <c r="D56" s="4">
        <v>1</v>
      </c>
      <c r="E56" s="4">
        <v>1</v>
      </c>
      <c r="F56" s="4">
        <v>1</v>
      </c>
      <c r="G56" s="8">
        <v>1</v>
      </c>
      <c r="H56" s="8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0</v>
      </c>
      <c r="S56" s="4">
        <v>1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1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1</v>
      </c>
      <c r="AL56" s="4">
        <v>1</v>
      </c>
      <c r="AM56" s="4">
        <v>1</v>
      </c>
      <c r="AN56" s="4">
        <v>1</v>
      </c>
      <c r="AO56" s="4">
        <v>0</v>
      </c>
      <c r="AP56" s="4">
        <v>0</v>
      </c>
      <c r="AQ56" s="4">
        <v>1</v>
      </c>
      <c r="AR56" s="4">
        <v>1</v>
      </c>
      <c r="AS56" s="4">
        <v>1</v>
      </c>
      <c r="AT56" s="4">
        <v>1</v>
      </c>
      <c r="AU56" s="4">
        <v>1</v>
      </c>
      <c r="AV56" s="4">
        <v>1</v>
      </c>
      <c r="AW56" s="4">
        <v>1</v>
      </c>
      <c r="AX56" s="4">
        <v>1</v>
      </c>
      <c r="AY56" s="13">
        <v>1</v>
      </c>
      <c r="AZ56" s="4">
        <v>0</v>
      </c>
      <c r="BA56" s="4">
        <v>0</v>
      </c>
      <c r="BB56" s="4">
        <v>1</v>
      </c>
      <c r="BC56" s="4">
        <v>0</v>
      </c>
      <c r="BD56" s="4">
        <v>0</v>
      </c>
      <c r="BE56" s="4">
        <v>0</v>
      </c>
      <c r="BF56" s="4">
        <v>1</v>
      </c>
      <c r="BG56" s="4">
        <v>1</v>
      </c>
      <c r="BH56" s="4">
        <v>0</v>
      </c>
      <c r="BI56" s="4">
        <v>1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1</v>
      </c>
      <c r="BQ56" s="4">
        <v>0</v>
      </c>
      <c r="BR56" s="4">
        <v>0</v>
      </c>
      <c r="BS56" s="4">
        <v>1</v>
      </c>
      <c r="BT56" s="4">
        <v>1</v>
      </c>
      <c r="BU56" s="4">
        <v>0</v>
      </c>
      <c r="BV56" s="4">
        <v>1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8">
        <v>1</v>
      </c>
      <c r="CE56" s="8">
        <v>0</v>
      </c>
      <c r="CF56" s="8">
        <v>1</v>
      </c>
      <c r="CG56" s="4">
        <v>1</v>
      </c>
      <c r="CH56" s="4">
        <v>1</v>
      </c>
      <c r="CI56" s="4">
        <v>1</v>
      </c>
      <c r="CJ56" s="4">
        <v>1</v>
      </c>
      <c r="CK56" s="4">
        <v>1</v>
      </c>
      <c r="CL56" s="4">
        <v>1</v>
      </c>
      <c r="CM56" s="4">
        <v>1</v>
      </c>
      <c r="CN56" s="4">
        <v>1</v>
      </c>
      <c r="CO56" s="4">
        <v>1</v>
      </c>
      <c r="CP56" s="4">
        <v>1</v>
      </c>
      <c r="CQ56" s="4">
        <v>1</v>
      </c>
      <c r="CR56" s="4">
        <v>1</v>
      </c>
      <c r="CS56" s="4">
        <v>1</v>
      </c>
      <c r="CT56" s="4">
        <v>1</v>
      </c>
      <c r="CU56" s="4">
        <v>1</v>
      </c>
      <c r="CV56" s="4">
        <v>1</v>
      </c>
      <c r="CW56" s="4">
        <v>1</v>
      </c>
      <c r="CX56" s="4">
        <v>0</v>
      </c>
      <c r="CY56" s="4">
        <v>1</v>
      </c>
      <c r="CZ56" s="4">
        <v>1</v>
      </c>
      <c r="DA56" s="13">
        <v>1</v>
      </c>
      <c r="DB56" s="13">
        <v>1</v>
      </c>
      <c r="DC56" s="4">
        <v>1</v>
      </c>
      <c r="DD56" s="13">
        <v>1</v>
      </c>
      <c r="DE56" s="4">
        <v>1</v>
      </c>
      <c r="DF56" s="4">
        <v>1</v>
      </c>
      <c r="DG56" s="4">
        <v>1</v>
      </c>
      <c r="DH56" s="13">
        <v>1</v>
      </c>
      <c r="DI56" s="13">
        <v>1</v>
      </c>
      <c r="DJ56" s="13">
        <v>1</v>
      </c>
      <c r="DK56" s="4">
        <v>1</v>
      </c>
      <c r="DL56" s="13">
        <v>1</v>
      </c>
      <c r="DM56" s="4">
        <v>1</v>
      </c>
      <c r="DN56" s="4">
        <v>1</v>
      </c>
      <c r="DO56" s="4">
        <v>1</v>
      </c>
      <c r="DP56" s="4">
        <v>1</v>
      </c>
      <c r="DQ56" s="13">
        <v>1</v>
      </c>
      <c r="DR56" s="13">
        <v>1</v>
      </c>
      <c r="DS56" s="4">
        <v>1</v>
      </c>
      <c r="DT56" s="4">
        <v>0</v>
      </c>
      <c r="DU56" s="13">
        <v>1</v>
      </c>
      <c r="DV56" s="13">
        <v>1</v>
      </c>
      <c r="DW56" s="4">
        <v>1</v>
      </c>
      <c r="DX56" s="4">
        <v>0</v>
      </c>
      <c r="DY56" s="4">
        <v>1</v>
      </c>
      <c r="DZ56" s="4">
        <v>1</v>
      </c>
      <c r="EA56" s="4">
        <v>1</v>
      </c>
      <c r="EB56" s="4">
        <v>1</v>
      </c>
      <c r="EC56" s="4">
        <v>1</v>
      </c>
      <c r="ED56" s="4">
        <v>1</v>
      </c>
      <c r="EE56" s="4">
        <v>1</v>
      </c>
      <c r="EF56" s="4">
        <v>1</v>
      </c>
      <c r="EG56" s="8">
        <v>1</v>
      </c>
      <c r="EH56" s="4">
        <v>0</v>
      </c>
      <c r="EI56" s="4">
        <v>0</v>
      </c>
      <c r="EJ56" s="4">
        <v>0</v>
      </c>
      <c r="EK56" s="4">
        <v>0</v>
      </c>
      <c r="EL56" s="4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1</v>
      </c>
      <c r="ET56" s="4">
        <v>1</v>
      </c>
      <c r="EU56" s="4">
        <v>1</v>
      </c>
      <c r="EV56" s="4">
        <v>0</v>
      </c>
      <c r="EW56" s="4">
        <v>0</v>
      </c>
      <c r="EX56" s="4">
        <v>0</v>
      </c>
      <c r="EY56" s="8">
        <v>0</v>
      </c>
      <c r="EZ56" s="8">
        <v>1</v>
      </c>
      <c r="FA56" s="11">
        <f t="shared" si="0"/>
        <v>7</v>
      </c>
      <c r="FB56">
        <f t="shared" si="1"/>
        <v>12</v>
      </c>
      <c r="FC56">
        <f t="shared" si="2"/>
        <v>97</v>
      </c>
      <c r="FD56">
        <f t="shared" si="3"/>
        <v>62.987012987012989</v>
      </c>
      <c r="FE56">
        <f t="shared" si="4"/>
        <v>0</v>
      </c>
      <c r="FF56">
        <f t="shared" si="5"/>
        <v>0</v>
      </c>
      <c r="FG56">
        <v>22</v>
      </c>
      <c r="FH56">
        <v>1</v>
      </c>
      <c r="FI56">
        <v>20</v>
      </c>
      <c r="FJ56" t="s">
        <v>394</v>
      </c>
      <c r="FK56" t="s">
        <v>414</v>
      </c>
      <c r="FL56" t="s">
        <v>422</v>
      </c>
    </row>
    <row r="57" spans="1:168">
      <c r="A57" s="38"/>
      <c r="B57" s="3" t="s">
        <v>56</v>
      </c>
      <c r="C57" s="8">
        <v>1</v>
      </c>
      <c r="D57" s="4">
        <v>1</v>
      </c>
      <c r="E57" s="4">
        <v>1</v>
      </c>
      <c r="F57" s="4">
        <v>1</v>
      </c>
      <c r="G57" s="8">
        <v>1</v>
      </c>
      <c r="H57" s="8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0</v>
      </c>
      <c r="S57" s="4">
        <v>1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1</v>
      </c>
      <c r="AE57" s="4">
        <v>1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1</v>
      </c>
      <c r="AL57" s="4">
        <v>1</v>
      </c>
      <c r="AM57" s="4">
        <v>1</v>
      </c>
      <c r="AN57" s="4">
        <v>1</v>
      </c>
      <c r="AO57" s="4">
        <v>0</v>
      </c>
      <c r="AP57" s="4">
        <v>0</v>
      </c>
      <c r="AQ57" s="4">
        <v>1</v>
      </c>
      <c r="AR57" s="4">
        <v>1</v>
      </c>
      <c r="AS57" s="4">
        <v>1</v>
      </c>
      <c r="AT57" s="4">
        <v>1</v>
      </c>
      <c r="AU57" s="4">
        <v>1</v>
      </c>
      <c r="AV57" s="4">
        <v>0</v>
      </c>
      <c r="AW57" s="4">
        <v>0</v>
      </c>
      <c r="AX57" s="4">
        <v>0</v>
      </c>
      <c r="AY57" s="13">
        <v>1</v>
      </c>
      <c r="AZ57" s="4">
        <v>0</v>
      </c>
      <c r="BA57" s="4">
        <v>0</v>
      </c>
      <c r="BB57" s="4">
        <v>1</v>
      </c>
      <c r="BC57" s="4">
        <v>0</v>
      </c>
      <c r="BD57" s="4">
        <v>0</v>
      </c>
      <c r="BE57" s="4">
        <v>0</v>
      </c>
      <c r="BF57" s="4">
        <v>1</v>
      </c>
      <c r="BG57" s="4">
        <v>1</v>
      </c>
      <c r="BH57" s="4">
        <v>0</v>
      </c>
      <c r="BI57" s="4">
        <v>1</v>
      </c>
      <c r="BJ57" s="4">
        <v>1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1</v>
      </c>
      <c r="BQ57" s="4">
        <v>0</v>
      </c>
      <c r="BR57" s="4">
        <v>0</v>
      </c>
      <c r="BS57" s="4">
        <v>1</v>
      </c>
      <c r="BT57" s="4">
        <v>1</v>
      </c>
      <c r="BU57" s="4">
        <v>0</v>
      </c>
      <c r="BV57" s="4">
        <v>1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8">
        <v>1</v>
      </c>
      <c r="CE57" s="8">
        <v>0</v>
      </c>
      <c r="CF57" s="8">
        <v>1</v>
      </c>
      <c r="CG57" s="4">
        <v>1</v>
      </c>
      <c r="CH57" s="4">
        <v>1</v>
      </c>
      <c r="CI57" s="4">
        <v>1</v>
      </c>
      <c r="CJ57" s="4">
        <v>1</v>
      </c>
      <c r="CK57" s="4">
        <v>1</v>
      </c>
      <c r="CL57" s="4">
        <v>1</v>
      </c>
      <c r="CM57" s="4">
        <v>1</v>
      </c>
      <c r="CN57" s="4">
        <v>1</v>
      </c>
      <c r="CO57" s="4">
        <v>1</v>
      </c>
      <c r="CP57" s="4">
        <v>1</v>
      </c>
      <c r="CQ57" s="4">
        <v>1</v>
      </c>
      <c r="CR57" s="4">
        <v>1</v>
      </c>
      <c r="CS57" s="4">
        <v>1</v>
      </c>
      <c r="CT57" s="4">
        <v>1</v>
      </c>
      <c r="CU57" s="4">
        <v>1</v>
      </c>
      <c r="CV57" s="4">
        <v>1</v>
      </c>
      <c r="CW57" s="4">
        <v>1</v>
      </c>
      <c r="CX57" s="4">
        <v>0</v>
      </c>
      <c r="CY57" s="4">
        <v>1</v>
      </c>
      <c r="CZ57" s="4">
        <v>1</v>
      </c>
      <c r="DA57" s="13">
        <v>1</v>
      </c>
      <c r="DB57" s="13">
        <v>1</v>
      </c>
      <c r="DC57" s="4">
        <v>1</v>
      </c>
      <c r="DD57" s="13">
        <v>1</v>
      </c>
      <c r="DE57" s="4">
        <v>1</v>
      </c>
      <c r="DF57" s="4">
        <v>1</v>
      </c>
      <c r="DG57" s="4">
        <v>1</v>
      </c>
      <c r="DH57" s="13">
        <v>1</v>
      </c>
      <c r="DI57" s="13">
        <v>1</v>
      </c>
      <c r="DJ57" s="13">
        <v>1</v>
      </c>
      <c r="DK57" s="4">
        <v>1</v>
      </c>
      <c r="DL57" s="13">
        <v>0</v>
      </c>
      <c r="DM57" s="4">
        <v>0</v>
      </c>
      <c r="DN57" s="4">
        <v>0</v>
      </c>
      <c r="DO57" s="4">
        <v>1</v>
      </c>
      <c r="DP57" s="4">
        <v>0</v>
      </c>
      <c r="DQ57" s="13">
        <v>0</v>
      </c>
      <c r="DR57" s="13">
        <v>0</v>
      </c>
      <c r="DS57" s="4">
        <v>1</v>
      </c>
      <c r="DT57" s="4">
        <v>0</v>
      </c>
      <c r="DU57" s="13">
        <v>1</v>
      </c>
      <c r="DV57" s="13">
        <v>1</v>
      </c>
      <c r="DW57" s="4">
        <v>1</v>
      </c>
      <c r="DX57" s="4">
        <v>0</v>
      </c>
      <c r="DY57" s="4">
        <v>1</v>
      </c>
      <c r="DZ57" s="4">
        <v>1</v>
      </c>
      <c r="EA57" s="4">
        <v>1</v>
      </c>
      <c r="EB57" s="4">
        <v>1</v>
      </c>
      <c r="EC57" s="4">
        <v>1</v>
      </c>
      <c r="ED57" s="4">
        <v>1</v>
      </c>
      <c r="EE57" s="4">
        <v>1</v>
      </c>
      <c r="EF57" s="4">
        <v>1</v>
      </c>
      <c r="EG57" s="8">
        <v>1</v>
      </c>
      <c r="EH57" s="4">
        <v>0</v>
      </c>
      <c r="EI57" s="4">
        <v>0</v>
      </c>
      <c r="EJ57" s="4">
        <v>0</v>
      </c>
      <c r="EK57" s="4">
        <v>0</v>
      </c>
      <c r="EL57" s="4">
        <v>0</v>
      </c>
      <c r="EM57" s="4">
        <v>0</v>
      </c>
      <c r="EN57" s="4">
        <v>0</v>
      </c>
      <c r="EO57" s="4">
        <v>0</v>
      </c>
      <c r="EP57" s="4">
        <v>0</v>
      </c>
      <c r="EQ57" s="4">
        <v>0</v>
      </c>
      <c r="ER57" s="4">
        <v>0</v>
      </c>
      <c r="ES57" s="4">
        <v>1</v>
      </c>
      <c r="ET57" s="4">
        <v>1</v>
      </c>
      <c r="EU57" s="4">
        <v>1</v>
      </c>
      <c r="EV57" s="4">
        <v>0</v>
      </c>
      <c r="EW57" s="4">
        <v>0</v>
      </c>
      <c r="EX57" s="4">
        <v>0</v>
      </c>
      <c r="EY57" s="8">
        <v>0</v>
      </c>
      <c r="EZ57" s="8">
        <v>1</v>
      </c>
      <c r="FA57" s="11">
        <f t="shared" si="0"/>
        <v>7</v>
      </c>
      <c r="FB57">
        <f t="shared" si="1"/>
        <v>9</v>
      </c>
      <c r="FC57">
        <f t="shared" si="2"/>
        <v>88</v>
      </c>
      <c r="FD57">
        <f t="shared" si="3"/>
        <v>57.142857142857146</v>
      </c>
      <c r="FE57">
        <f t="shared" si="4"/>
        <v>0</v>
      </c>
      <c r="FF57">
        <f t="shared" si="5"/>
        <v>0</v>
      </c>
      <c r="FG57">
        <v>36</v>
      </c>
      <c r="FH57">
        <v>1</v>
      </c>
      <c r="FI57">
        <v>20</v>
      </c>
      <c r="FJ57" t="s">
        <v>395</v>
      </c>
      <c r="FK57" t="s">
        <v>414</v>
      </c>
      <c r="FL57" t="s">
        <v>423</v>
      </c>
    </row>
    <row r="58" spans="1:168">
      <c r="A58" s="38"/>
      <c r="B58" s="3" t="s">
        <v>57</v>
      </c>
      <c r="C58" s="8">
        <v>0</v>
      </c>
      <c r="D58" s="4">
        <v>1</v>
      </c>
      <c r="E58" s="4">
        <v>1</v>
      </c>
      <c r="F58" s="4">
        <v>1</v>
      </c>
      <c r="G58" s="8">
        <v>1</v>
      </c>
      <c r="H58" s="8">
        <v>1</v>
      </c>
      <c r="I58" s="4">
        <v>1</v>
      </c>
      <c r="J58" s="4">
        <v>1</v>
      </c>
      <c r="K58" s="4">
        <v>1</v>
      </c>
      <c r="L58" s="4">
        <v>1</v>
      </c>
      <c r="M58" s="4">
        <v>0</v>
      </c>
      <c r="N58" s="4">
        <v>0</v>
      </c>
      <c r="O58" s="4">
        <v>0</v>
      </c>
      <c r="P58" s="4">
        <v>1</v>
      </c>
      <c r="Q58" s="4">
        <v>1</v>
      </c>
      <c r="R58" s="4">
        <v>0</v>
      </c>
      <c r="S58" s="4">
        <v>1</v>
      </c>
      <c r="T58" s="4">
        <v>1</v>
      </c>
      <c r="U58" s="4">
        <v>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1</v>
      </c>
      <c r="AD58" s="4">
        <v>1</v>
      </c>
      <c r="AE58" s="4">
        <v>1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  <c r="AO58" s="4">
        <v>0</v>
      </c>
      <c r="AP58" s="4">
        <v>0</v>
      </c>
      <c r="AQ58" s="4">
        <v>1</v>
      </c>
      <c r="AR58" s="4">
        <v>1</v>
      </c>
      <c r="AS58" s="4">
        <v>1</v>
      </c>
      <c r="AT58" s="4">
        <v>0</v>
      </c>
      <c r="AU58" s="4">
        <v>1</v>
      </c>
      <c r="AV58" s="4">
        <v>1</v>
      </c>
      <c r="AW58" s="4">
        <v>0</v>
      </c>
      <c r="AX58" s="4">
        <v>0</v>
      </c>
      <c r="AY58" s="13">
        <v>1</v>
      </c>
      <c r="AZ58" s="4">
        <v>0</v>
      </c>
      <c r="BA58" s="4">
        <v>0</v>
      </c>
      <c r="BB58" s="4">
        <v>1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1</v>
      </c>
      <c r="BJ58" s="4">
        <v>1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1</v>
      </c>
      <c r="BQ58" s="4">
        <v>0</v>
      </c>
      <c r="BR58" s="4">
        <v>1</v>
      </c>
      <c r="BS58" s="4">
        <v>0</v>
      </c>
      <c r="BT58" s="4">
        <v>1</v>
      </c>
      <c r="BU58" s="4">
        <v>0</v>
      </c>
      <c r="BV58" s="4">
        <v>1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8">
        <v>1</v>
      </c>
      <c r="CE58" s="8">
        <v>0</v>
      </c>
      <c r="CF58" s="8">
        <v>1</v>
      </c>
      <c r="CG58" s="4">
        <v>1</v>
      </c>
      <c r="CH58" s="4">
        <v>1</v>
      </c>
      <c r="CI58" s="4">
        <v>1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1</v>
      </c>
      <c r="CP58" s="4">
        <v>1</v>
      </c>
      <c r="CQ58" s="4">
        <v>1</v>
      </c>
      <c r="CR58" s="4">
        <v>1</v>
      </c>
      <c r="CS58" s="4">
        <v>1</v>
      </c>
      <c r="CT58" s="4">
        <v>1</v>
      </c>
      <c r="CU58" s="4">
        <v>1</v>
      </c>
      <c r="CV58" s="4">
        <v>1</v>
      </c>
      <c r="CW58" s="4">
        <v>1</v>
      </c>
      <c r="CX58" s="4">
        <v>0</v>
      </c>
      <c r="CY58" s="4">
        <v>1</v>
      </c>
      <c r="CZ58" s="4">
        <v>1</v>
      </c>
      <c r="DA58" s="13">
        <v>1</v>
      </c>
      <c r="DB58" s="13">
        <v>1</v>
      </c>
      <c r="DC58" s="4">
        <v>1</v>
      </c>
      <c r="DD58" s="13">
        <v>1</v>
      </c>
      <c r="DE58" s="4">
        <v>1</v>
      </c>
      <c r="DF58" s="4">
        <v>0</v>
      </c>
      <c r="DG58" s="4">
        <v>0</v>
      </c>
      <c r="DH58" s="13">
        <v>0</v>
      </c>
      <c r="DI58" s="13">
        <v>0</v>
      </c>
      <c r="DJ58" s="13">
        <v>0</v>
      </c>
      <c r="DK58" s="4">
        <v>1</v>
      </c>
      <c r="DL58" s="13">
        <v>1</v>
      </c>
      <c r="DM58" s="4">
        <v>1</v>
      </c>
      <c r="DN58" s="4">
        <v>1</v>
      </c>
      <c r="DO58" s="4">
        <v>1</v>
      </c>
      <c r="DP58" s="4">
        <v>0</v>
      </c>
      <c r="DQ58" s="13">
        <v>1</v>
      </c>
      <c r="DR58" s="13">
        <v>1</v>
      </c>
      <c r="DS58" s="4">
        <v>1</v>
      </c>
      <c r="DT58" s="4">
        <v>0</v>
      </c>
      <c r="DU58" s="13">
        <v>0</v>
      </c>
      <c r="DV58" s="13">
        <v>0</v>
      </c>
      <c r="DW58" s="4">
        <v>0</v>
      </c>
      <c r="DX58" s="4">
        <v>0</v>
      </c>
      <c r="DY58" s="4">
        <v>1</v>
      </c>
      <c r="DZ58" s="4">
        <v>1</v>
      </c>
      <c r="EA58" s="4">
        <v>1</v>
      </c>
      <c r="EB58" s="4">
        <v>0</v>
      </c>
      <c r="EC58" s="4">
        <v>0</v>
      </c>
      <c r="ED58" s="4">
        <v>0</v>
      </c>
      <c r="EE58" s="4">
        <v>0</v>
      </c>
      <c r="EF58" s="4">
        <v>0</v>
      </c>
      <c r="EG58" s="8">
        <v>0</v>
      </c>
      <c r="EH58" s="4">
        <v>0</v>
      </c>
      <c r="EI58" s="4">
        <v>0</v>
      </c>
      <c r="EJ58" s="4">
        <v>1</v>
      </c>
      <c r="EK58" s="4">
        <v>1</v>
      </c>
      <c r="EL58" s="4">
        <v>1</v>
      </c>
      <c r="EM58" s="4">
        <v>1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1</v>
      </c>
      <c r="EU58" s="4">
        <v>0</v>
      </c>
      <c r="EV58" s="4">
        <v>0</v>
      </c>
      <c r="EW58" s="4">
        <v>0</v>
      </c>
      <c r="EX58" s="4">
        <v>0</v>
      </c>
      <c r="EY58" s="8">
        <v>0</v>
      </c>
      <c r="EZ58" s="8">
        <v>1</v>
      </c>
      <c r="FA58" s="11">
        <f t="shared" si="0"/>
        <v>5</v>
      </c>
      <c r="FB58">
        <f t="shared" si="1"/>
        <v>7</v>
      </c>
      <c r="FC58">
        <f t="shared" si="2"/>
        <v>80</v>
      </c>
      <c r="FD58">
        <f t="shared" si="3"/>
        <v>51.948051948051948</v>
      </c>
      <c r="FE58">
        <f t="shared" si="4"/>
        <v>0</v>
      </c>
      <c r="FF58">
        <f t="shared" si="5"/>
        <v>0</v>
      </c>
      <c r="FG58">
        <v>36</v>
      </c>
      <c r="FI58">
        <v>1</v>
      </c>
      <c r="FJ58" t="s">
        <v>396</v>
      </c>
      <c r="FK58" t="s">
        <v>414</v>
      </c>
      <c r="FL58" t="s">
        <v>423</v>
      </c>
    </row>
    <row r="59" spans="1:168">
      <c r="A59" s="38"/>
      <c r="B59" s="3" t="s">
        <v>58</v>
      </c>
      <c r="C59" s="8">
        <v>1</v>
      </c>
      <c r="D59" s="4">
        <v>1</v>
      </c>
      <c r="E59" s="4">
        <v>1</v>
      </c>
      <c r="F59" s="4">
        <v>1</v>
      </c>
      <c r="G59" s="8">
        <v>1</v>
      </c>
      <c r="H59" s="8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0</v>
      </c>
      <c r="S59" s="4">
        <v>1</v>
      </c>
      <c r="T59" s="4">
        <v>1</v>
      </c>
      <c r="U59" s="4">
        <v>0</v>
      </c>
      <c r="V59" s="4">
        <v>0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1</v>
      </c>
      <c r="AM59" s="4">
        <v>1</v>
      </c>
      <c r="AN59" s="4">
        <v>1</v>
      </c>
      <c r="AO59" s="4">
        <v>1</v>
      </c>
      <c r="AP59" s="4">
        <v>1</v>
      </c>
      <c r="AQ59" s="4">
        <v>1</v>
      </c>
      <c r="AR59" s="4">
        <v>1</v>
      </c>
      <c r="AS59" s="4">
        <v>1</v>
      </c>
      <c r="AT59" s="4">
        <v>1</v>
      </c>
      <c r="AU59" s="4">
        <v>0</v>
      </c>
      <c r="AV59" s="4">
        <v>0</v>
      </c>
      <c r="AW59" s="4">
        <v>0</v>
      </c>
      <c r="AX59" s="4">
        <v>0</v>
      </c>
      <c r="AY59" s="13">
        <v>0</v>
      </c>
      <c r="AZ59" s="4">
        <v>0</v>
      </c>
      <c r="BA59" s="4">
        <v>0</v>
      </c>
      <c r="BB59" s="4">
        <v>0</v>
      </c>
      <c r="BC59" s="4">
        <v>1</v>
      </c>
      <c r="BD59" s="4">
        <v>1</v>
      </c>
      <c r="BE59" s="4">
        <v>0</v>
      </c>
      <c r="BF59" s="4">
        <v>1</v>
      </c>
      <c r="BG59" s="4">
        <v>1</v>
      </c>
      <c r="BH59" s="4">
        <v>0</v>
      </c>
      <c r="BI59" s="4">
        <v>1</v>
      </c>
      <c r="BJ59" s="4">
        <v>1</v>
      </c>
      <c r="BK59" s="4">
        <v>1</v>
      </c>
      <c r="BL59" s="4">
        <v>1</v>
      </c>
      <c r="BM59" s="4">
        <v>0</v>
      </c>
      <c r="BN59" s="4">
        <v>0</v>
      </c>
      <c r="BO59" s="4">
        <v>0</v>
      </c>
      <c r="BP59" s="4">
        <v>1</v>
      </c>
      <c r="BQ59" s="4">
        <v>0</v>
      </c>
      <c r="BR59" s="4">
        <v>0</v>
      </c>
      <c r="BS59" s="4">
        <v>1</v>
      </c>
      <c r="BT59" s="4">
        <v>1</v>
      </c>
      <c r="BU59" s="4">
        <v>1</v>
      </c>
      <c r="BV59" s="4">
        <v>1</v>
      </c>
      <c r="BW59" s="4">
        <v>1</v>
      </c>
      <c r="BX59" s="4">
        <v>1</v>
      </c>
      <c r="BY59" s="4">
        <v>1</v>
      </c>
      <c r="BZ59" s="4">
        <v>1</v>
      </c>
      <c r="CA59" s="4">
        <v>1</v>
      </c>
      <c r="CB59" s="4">
        <v>1</v>
      </c>
      <c r="CC59" s="4">
        <v>0</v>
      </c>
      <c r="CD59" s="8">
        <v>1</v>
      </c>
      <c r="CE59" s="8">
        <v>0</v>
      </c>
      <c r="CF59" s="8">
        <v>1</v>
      </c>
      <c r="CG59" s="4">
        <v>1</v>
      </c>
      <c r="CH59" s="4">
        <v>1</v>
      </c>
      <c r="CI59" s="4">
        <v>1</v>
      </c>
      <c r="CJ59" s="4">
        <v>1</v>
      </c>
      <c r="CK59" s="4">
        <v>0</v>
      </c>
      <c r="CL59" s="4">
        <v>1</v>
      </c>
      <c r="CM59" s="4">
        <v>1</v>
      </c>
      <c r="CN59" s="4">
        <v>1</v>
      </c>
      <c r="CO59" s="4">
        <v>1</v>
      </c>
      <c r="CP59" s="4">
        <v>1</v>
      </c>
      <c r="CQ59" s="4">
        <v>1</v>
      </c>
      <c r="CR59" s="4">
        <v>1</v>
      </c>
      <c r="CS59" s="4">
        <v>1</v>
      </c>
      <c r="CT59" s="4">
        <v>1</v>
      </c>
      <c r="CU59" s="4">
        <v>1</v>
      </c>
      <c r="CV59" s="4">
        <v>1</v>
      </c>
      <c r="CW59" s="4">
        <v>0</v>
      </c>
      <c r="CX59" s="4">
        <v>0</v>
      </c>
      <c r="CY59" s="4">
        <v>1</v>
      </c>
      <c r="CZ59" s="4">
        <v>1</v>
      </c>
      <c r="DA59" s="13">
        <v>1</v>
      </c>
      <c r="DB59" s="13">
        <v>1</v>
      </c>
      <c r="DC59" s="4">
        <v>1</v>
      </c>
      <c r="DD59" s="13">
        <v>1</v>
      </c>
      <c r="DE59" s="4">
        <v>1</v>
      </c>
      <c r="DF59" s="4">
        <v>1</v>
      </c>
      <c r="DG59" s="4">
        <v>1</v>
      </c>
      <c r="DH59" s="13">
        <v>1</v>
      </c>
      <c r="DI59" s="13">
        <v>1</v>
      </c>
      <c r="DJ59" s="13">
        <v>1</v>
      </c>
      <c r="DK59" s="4">
        <v>0</v>
      </c>
      <c r="DL59" s="13">
        <v>0</v>
      </c>
      <c r="DM59" s="4">
        <v>0</v>
      </c>
      <c r="DN59" s="4">
        <v>0</v>
      </c>
      <c r="DO59" s="4">
        <v>0</v>
      </c>
      <c r="DP59" s="4">
        <v>0</v>
      </c>
      <c r="DQ59" s="13">
        <v>0</v>
      </c>
      <c r="DR59" s="13">
        <v>0</v>
      </c>
      <c r="DS59" s="4">
        <v>0</v>
      </c>
      <c r="DT59" s="4">
        <v>0</v>
      </c>
      <c r="DU59" s="13">
        <v>1</v>
      </c>
      <c r="DV59" s="13">
        <v>1</v>
      </c>
      <c r="DW59" s="4">
        <v>1</v>
      </c>
      <c r="DX59" s="4">
        <v>1</v>
      </c>
      <c r="DY59" s="4">
        <v>1</v>
      </c>
      <c r="DZ59" s="4">
        <v>1</v>
      </c>
      <c r="EA59" s="4">
        <v>0</v>
      </c>
      <c r="EB59" s="4">
        <v>1</v>
      </c>
      <c r="EC59" s="4">
        <v>1</v>
      </c>
      <c r="ED59" s="4">
        <v>1</v>
      </c>
      <c r="EE59" s="4">
        <v>1</v>
      </c>
      <c r="EF59" s="4">
        <v>1</v>
      </c>
      <c r="EG59" s="8">
        <v>1</v>
      </c>
      <c r="EH59" s="4">
        <v>1</v>
      </c>
      <c r="EI59" s="4">
        <v>1</v>
      </c>
      <c r="EJ59" s="4">
        <v>1</v>
      </c>
      <c r="EK59" s="4">
        <v>1</v>
      </c>
      <c r="EL59" s="4">
        <v>0</v>
      </c>
      <c r="EM59" s="4">
        <v>1</v>
      </c>
      <c r="EN59" s="4">
        <v>1</v>
      </c>
      <c r="EO59" s="4">
        <v>0</v>
      </c>
      <c r="EP59" s="4">
        <v>1</v>
      </c>
      <c r="EQ59" s="4">
        <v>1</v>
      </c>
      <c r="ER59" s="4">
        <v>1</v>
      </c>
      <c r="ES59" s="4">
        <v>1</v>
      </c>
      <c r="ET59" s="4">
        <v>1</v>
      </c>
      <c r="EU59" s="4">
        <v>1</v>
      </c>
      <c r="EV59" s="4">
        <v>1</v>
      </c>
      <c r="EW59" s="4">
        <v>1</v>
      </c>
      <c r="EX59" s="4">
        <v>1</v>
      </c>
      <c r="EY59" s="8">
        <v>1</v>
      </c>
      <c r="EZ59" s="8">
        <v>1</v>
      </c>
      <c r="FA59" s="11">
        <f t="shared" si="0"/>
        <v>8</v>
      </c>
      <c r="FB59">
        <f t="shared" si="1"/>
        <v>8</v>
      </c>
      <c r="FC59">
        <f t="shared" si="2"/>
        <v>118</v>
      </c>
      <c r="FD59">
        <f t="shared" si="3"/>
        <v>76.623376623376629</v>
      </c>
      <c r="FE59">
        <f t="shared" si="4"/>
        <v>0</v>
      </c>
      <c r="FF59">
        <f t="shared" si="5"/>
        <v>1</v>
      </c>
      <c r="FG59">
        <v>2</v>
      </c>
      <c r="FH59">
        <v>1</v>
      </c>
      <c r="FJ59" t="s">
        <v>391</v>
      </c>
      <c r="FK59" t="s">
        <v>414</v>
      </c>
      <c r="FL59" t="s">
        <v>423</v>
      </c>
    </row>
    <row r="60" spans="1:168">
      <c r="A60" s="38"/>
      <c r="B60" s="3" t="s">
        <v>59</v>
      </c>
      <c r="C60" s="8">
        <v>1</v>
      </c>
      <c r="D60" s="4">
        <v>1</v>
      </c>
      <c r="E60" s="4">
        <v>1</v>
      </c>
      <c r="F60" s="4">
        <v>1</v>
      </c>
      <c r="G60" s="8">
        <v>1</v>
      </c>
      <c r="H60" s="8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0</v>
      </c>
      <c r="S60" s="4">
        <v>1</v>
      </c>
      <c r="T60" s="4">
        <v>1</v>
      </c>
      <c r="U60" s="4">
        <v>0</v>
      </c>
      <c r="V60" s="4">
        <v>1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1</v>
      </c>
      <c r="AD60" s="4">
        <v>1</v>
      </c>
      <c r="AE60" s="4">
        <v>1</v>
      </c>
      <c r="AF60" s="4">
        <v>1</v>
      </c>
      <c r="AG60" s="4">
        <v>0</v>
      </c>
      <c r="AH60" s="4">
        <v>0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13">
        <v>1</v>
      </c>
      <c r="AZ60" s="4">
        <v>1</v>
      </c>
      <c r="BA60" s="4">
        <v>0</v>
      </c>
      <c r="BB60" s="4">
        <v>0</v>
      </c>
      <c r="BC60" s="4">
        <v>1</v>
      </c>
      <c r="BD60" s="4">
        <v>0</v>
      </c>
      <c r="BE60" s="4">
        <v>0</v>
      </c>
      <c r="BF60" s="4">
        <v>1</v>
      </c>
      <c r="BG60" s="4">
        <v>1</v>
      </c>
      <c r="BH60" s="4">
        <v>0</v>
      </c>
      <c r="BI60" s="4">
        <v>1</v>
      </c>
      <c r="BJ60" s="4">
        <v>1</v>
      </c>
      <c r="BK60" s="4">
        <v>1</v>
      </c>
      <c r="BL60" s="4">
        <v>0</v>
      </c>
      <c r="BM60" s="4">
        <v>0</v>
      </c>
      <c r="BN60" s="4">
        <v>0</v>
      </c>
      <c r="BO60" s="4">
        <v>0</v>
      </c>
      <c r="BP60" s="4">
        <v>1</v>
      </c>
      <c r="BQ60" s="4">
        <v>1</v>
      </c>
      <c r="BR60" s="4">
        <v>0</v>
      </c>
      <c r="BS60" s="4">
        <v>1</v>
      </c>
      <c r="BT60" s="4">
        <v>1</v>
      </c>
      <c r="BU60" s="4">
        <v>0</v>
      </c>
      <c r="BV60" s="4">
        <v>1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1</v>
      </c>
      <c r="CD60" s="8">
        <v>1</v>
      </c>
      <c r="CE60" s="8">
        <v>1</v>
      </c>
      <c r="CF60" s="8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1</v>
      </c>
      <c r="CM60" s="4">
        <v>1</v>
      </c>
      <c r="CN60" s="4">
        <v>1</v>
      </c>
      <c r="CO60" s="4">
        <v>1</v>
      </c>
      <c r="CP60" s="4">
        <v>1</v>
      </c>
      <c r="CQ60" s="4">
        <v>1</v>
      </c>
      <c r="CR60" s="4">
        <v>1</v>
      </c>
      <c r="CS60" s="4">
        <v>1</v>
      </c>
      <c r="CT60" s="4">
        <v>1</v>
      </c>
      <c r="CU60" s="4">
        <v>1</v>
      </c>
      <c r="CV60" s="4">
        <v>1</v>
      </c>
      <c r="CW60" s="4">
        <v>0</v>
      </c>
      <c r="CX60" s="4">
        <v>0</v>
      </c>
      <c r="CY60" s="4">
        <v>0</v>
      </c>
      <c r="CZ60" s="4">
        <v>0</v>
      </c>
      <c r="DA60" s="13">
        <v>1</v>
      </c>
      <c r="DB60" s="13">
        <v>1</v>
      </c>
      <c r="DC60" s="4">
        <v>1</v>
      </c>
      <c r="DD60" s="13">
        <v>1</v>
      </c>
      <c r="DE60" s="4">
        <v>1</v>
      </c>
      <c r="DF60" s="4">
        <v>1</v>
      </c>
      <c r="DG60" s="4">
        <v>1</v>
      </c>
      <c r="DH60" s="13">
        <v>1</v>
      </c>
      <c r="DI60" s="13">
        <v>1</v>
      </c>
      <c r="DJ60" s="13">
        <v>1</v>
      </c>
      <c r="DK60" s="4">
        <v>0</v>
      </c>
      <c r="DL60" s="13">
        <v>1</v>
      </c>
      <c r="DM60" s="4">
        <v>1</v>
      </c>
      <c r="DN60" s="4">
        <v>0</v>
      </c>
      <c r="DO60" s="4">
        <v>0</v>
      </c>
      <c r="DP60" s="4">
        <v>0</v>
      </c>
      <c r="DQ60" s="13">
        <v>1</v>
      </c>
      <c r="DR60" s="13">
        <v>1</v>
      </c>
      <c r="DS60" s="4">
        <v>0</v>
      </c>
      <c r="DT60" s="4">
        <v>0</v>
      </c>
      <c r="DU60" s="13">
        <v>0</v>
      </c>
      <c r="DV60" s="13">
        <v>0</v>
      </c>
      <c r="DW60" s="4">
        <v>0</v>
      </c>
      <c r="DX60" s="4">
        <v>0</v>
      </c>
      <c r="DY60" s="4">
        <v>0</v>
      </c>
      <c r="DZ60" s="4">
        <v>0</v>
      </c>
      <c r="EA60" s="4">
        <v>0</v>
      </c>
      <c r="EB60" s="4">
        <v>1</v>
      </c>
      <c r="EC60" s="4">
        <v>1</v>
      </c>
      <c r="ED60" s="4">
        <v>1</v>
      </c>
      <c r="EE60" s="4">
        <v>1</v>
      </c>
      <c r="EF60" s="4">
        <v>1</v>
      </c>
      <c r="EG60" s="8">
        <v>1</v>
      </c>
      <c r="EH60" s="4">
        <v>0</v>
      </c>
      <c r="EI60" s="4">
        <v>0</v>
      </c>
      <c r="EJ60" s="4">
        <v>0</v>
      </c>
      <c r="EK60" s="4">
        <v>0</v>
      </c>
      <c r="EL60" s="4">
        <v>0</v>
      </c>
      <c r="EM60" s="4">
        <v>0</v>
      </c>
      <c r="EN60" s="4">
        <v>0</v>
      </c>
      <c r="EO60" s="4">
        <v>0</v>
      </c>
      <c r="EP60" s="4">
        <v>0</v>
      </c>
      <c r="EQ60" s="4">
        <v>0</v>
      </c>
      <c r="ER60" s="4">
        <v>0</v>
      </c>
      <c r="ES60" s="4">
        <v>1</v>
      </c>
      <c r="ET60" s="4">
        <v>1</v>
      </c>
      <c r="EU60" s="4">
        <v>1</v>
      </c>
      <c r="EV60" s="4">
        <v>0</v>
      </c>
      <c r="EW60" s="4">
        <v>0</v>
      </c>
      <c r="EX60" s="4">
        <v>0</v>
      </c>
      <c r="EY60" s="8">
        <v>0</v>
      </c>
      <c r="EZ60" s="8">
        <v>0</v>
      </c>
      <c r="FA60" s="11">
        <f t="shared" si="0"/>
        <v>6</v>
      </c>
      <c r="FB60">
        <f t="shared" si="1"/>
        <v>10</v>
      </c>
      <c r="FC60">
        <f t="shared" si="2"/>
        <v>80</v>
      </c>
      <c r="FD60">
        <f t="shared" si="3"/>
        <v>51.948051948051948</v>
      </c>
      <c r="FE60">
        <f t="shared" si="4"/>
        <v>0</v>
      </c>
      <c r="FF60">
        <f t="shared" si="5"/>
        <v>0</v>
      </c>
      <c r="FG60">
        <v>48</v>
      </c>
      <c r="FH60">
        <v>1</v>
      </c>
      <c r="FI60">
        <v>26</v>
      </c>
      <c r="FJ60" t="s">
        <v>392</v>
      </c>
      <c r="FK60" t="s">
        <v>414</v>
      </c>
      <c r="FL60" t="s">
        <v>422</v>
      </c>
    </row>
    <row r="61" spans="1:168">
      <c r="A61" s="38"/>
      <c r="B61" s="3" t="s">
        <v>60</v>
      </c>
      <c r="C61" s="8">
        <v>1</v>
      </c>
      <c r="D61" s="4">
        <v>1</v>
      </c>
      <c r="E61" s="4">
        <v>1</v>
      </c>
      <c r="F61" s="4">
        <v>1</v>
      </c>
      <c r="G61" s="8">
        <v>1</v>
      </c>
      <c r="H61" s="8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0</v>
      </c>
      <c r="S61" s="4">
        <v>1</v>
      </c>
      <c r="T61" s="4">
        <v>1</v>
      </c>
      <c r="U61" s="4">
        <v>0</v>
      </c>
      <c r="V61" s="4">
        <v>1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1</v>
      </c>
      <c r="AD61" s="4">
        <v>1</v>
      </c>
      <c r="AE61" s="4">
        <v>1</v>
      </c>
      <c r="AF61" s="4">
        <v>1</v>
      </c>
      <c r="AG61" s="4">
        <v>0</v>
      </c>
      <c r="AH61" s="4">
        <v>0</v>
      </c>
      <c r="AI61" s="4">
        <v>1</v>
      </c>
      <c r="AJ61" s="4">
        <v>1</v>
      </c>
      <c r="AK61" s="4">
        <v>1</v>
      </c>
      <c r="AL61" s="4">
        <v>1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1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13">
        <v>1</v>
      </c>
      <c r="AZ61" s="4">
        <v>1</v>
      </c>
      <c r="BA61" s="4">
        <v>0</v>
      </c>
      <c r="BB61" s="4">
        <v>0</v>
      </c>
      <c r="BC61" s="4">
        <v>1</v>
      </c>
      <c r="BD61" s="4">
        <v>0</v>
      </c>
      <c r="BE61" s="4">
        <v>0</v>
      </c>
      <c r="BF61" s="4">
        <v>1</v>
      </c>
      <c r="BG61" s="4">
        <v>1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1</v>
      </c>
      <c r="BQ61" s="4">
        <v>1</v>
      </c>
      <c r="BR61" s="4">
        <v>1</v>
      </c>
      <c r="BS61" s="4">
        <v>1</v>
      </c>
      <c r="BT61" s="4">
        <v>1</v>
      </c>
      <c r="BU61" s="4">
        <v>0</v>
      </c>
      <c r="BV61" s="4">
        <v>1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1</v>
      </c>
      <c r="CD61" s="8">
        <v>1</v>
      </c>
      <c r="CE61" s="8">
        <v>1</v>
      </c>
      <c r="CF61" s="8">
        <v>1</v>
      </c>
      <c r="CG61" s="4">
        <v>1</v>
      </c>
      <c r="CH61" s="4">
        <v>1</v>
      </c>
      <c r="CI61" s="4">
        <v>1</v>
      </c>
      <c r="CJ61" s="4">
        <v>0</v>
      </c>
      <c r="CK61" s="4">
        <v>0</v>
      </c>
      <c r="CL61" s="4">
        <v>1</v>
      </c>
      <c r="CM61" s="4">
        <v>1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1</v>
      </c>
      <c r="CU61" s="4">
        <v>1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13">
        <v>1</v>
      </c>
      <c r="DB61" s="13">
        <v>1</v>
      </c>
      <c r="DC61" s="4">
        <v>1</v>
      </c>
      <c r="DD61" s="13">
        <v>1</v>
      </c>
      <c r="DE61" s="4">
        <v>1</v>
      </c>
      <c r="DF61" s="4">
        <v>1</v>
      </c>
      <c r="DG61" s="4">
        <v>1</v>
      </c>
      <c r="DH61" s="13">
        <v>1</v>
      </c>
      <c r="DI61" s="13">
        <v>1</v>
      </c>
      <c r="DJ61" s="13">
        <v>1</v>
      </c>
      <c r="DK61" s="4">
        <v>0</v>
      </c>
      <c r="DL61" s="13">
        <v>1</v>
      </c>
      <c r="DM61" s="4">
        <v>0</v>
      </c>
      <c r="DN61" s="4">
        <v>0</v>
      </c>
      <c r="DO61" s="4">
        <v>0</v>
      </c>
      <c r="DP61" s="4">
        <v>0</v>
      </c>
      <c r="DQ61" s="13">
        <v>1</v>
      </c>
      <c r="DR61" s="13">
        <v>1</v>
      </c>
      <c r="DS61" s="4">
        <v>0</v>
      </c>
      <c r="DT61" s="4">
        <v>0</v>
      </c>
      <c r="DU61" s="13">
        <v>0</v>
      </c>
      <c r="DV61" s="13">
        <v>0</v>
      </c>
      <c r="DW61" s="4">
        <v>0</v>
      </c>
      <c r="DX61" s="4">
        <v>0</v>
      </c>
      <c r="DY61" s="4">
        <v>0</v>
      </c>
      <c r="DZ61" s="4">
        <v>0</v>
      </c>
      <c r="EA61" s="4">
        <v>0</v>
      </c>
      <c r="EB61" s="4">
        <v>1</v>
      </c>
      <c r="EC61" s="4">
        <v>1</v>
      </c>
      <c r="ED61" s="4">
        <v>1</v>
      </c>
      <c r="EE61" s="4">
        <v>1</v>
      </c>
      <c r="EF61" s="4">
        <v>1</v>
      </c>
      <c r="EG61" s="8">
        <v>1</v>
      </c>
      <c r="EH61" s="4">
        <v>0</v>
      </c>
      <c r="EI61" s="4">
        <v>0</v>
      </c>
      <c r="EJ61" s="4">
        <v>0</v>
      </c>
      <c r="EK61" s="4">
        <v>0</v>
      </c>
      <c r="EL61" s="4">
        <v>0</v>
      </c>
      <c r="EM61" s="4">
        <v>0</v>
      </c>
      <c r="EN61" s="4">
        <v>0</v>
      </c>
      <c r="EO61" s="4">
        <v>0</v>
      </c>
      <c r="EP61" s="4">
        <v>0</v>
      </c>
      <c r="EQ61" s="4">
        <v>0</v>
      </c>
      <c r="ER61" s="4">
        <v>0</v>
      </c>
      <c r="ES61" s="4">
        <v>1</v>
      </c>
      <c r="ET61" s="4">
        <v>1</v>
      </c>
      <c r="EU61" s="4">
        <v>1</v>
      </c>
      <c r="EV61" s="4">
        <v>0</v>
      </c>
      <c r="EW61" s="4">
        <v>0</v>
      </c>
      <c r="EX61" s="4">
        <v>0</v>
      </c>
      <c r="EY61" s="8">
        <v>0</v>
      </c>
      <c r="EZ61" s="8">
        <v>1</v>
      </c>
      <c r="FA61" s="11">
        <f t="shared" si="0"/>
        <v>8</v>
      </c>
      <c r="FB61">
        <f t="shared" si="1"/>
        <v>10</v>
      </c>
      <c r="FC61">
        <f t="shared" si="2"/>
        <v>82</v>
      </c>
      <c r="FD61">
        <f t="shared" si="3"/>
        <v>53.246753246753244</v>
      </c>
      <c r="FE61">
        <f t="shared" si="4"/>
        <v>0</v>
      </c>
      <c r="FF61">
        <f t="shared" si="5"/>
        <v>0</v>
      </c>
      <c r="FG61">
        <v>48</v>
      </c>
      <c r="FH61">
        <v>1</v>
      </c>
      <c r="FI61">
        <v>26</v>
      </c>
      <c r="FJ61" t="s">
        <v>392</v>
      </c>
      <c r="FK61" t="s">
        <v>414</v>
      </c>
      <c r="FL61" t="s">
        <v>422</v>
      </c>
    </row>
    <row r="62" spans="1:168">
      <c r="A62" s="38"/>
      <c r="B62" s="3" t="s">
        <v>61</v>
      </c>
      <c r="C62" s="8">
        <v>1</v>
      </c>
      <c r="D62" s="4">
        <v>1</v>
      </c>
      <c r="E62" s="4">
        <v>1</v>
      </c>
      <c r="F62" s="4">
        <v>1</v>
      </c>
      <c r="G62" s="8">
        <v>1</v>
      </c>
      <c r="H62" s="8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0</v>
      </c>
      <c r="S62" s="4">
        <v>1</v>
      </c>
      <c r="T62" s="4">
        <v>1</v>
      </c>
      <c r="U62" s="4">
        <v>0</v>
      </c>
      <c r="V62" s="4">
        <v>1</v>
      </c>
      <c r="W62" s="4">
        <v>0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1</v>
      </c>
      <c r="AD62" s="4">
        <v>1</v>
      </c>
      <c r="AE62" s="4">
        <v>1</v>
      </c>
      <c r="AF62" s="4">
        <v>1</v>
      </c>
      <c r="AG62" s="4">
        <v>0</v>
      </c>
      <c r="AH62" s="4">
        <v>0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1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13">
        <v>1</v>
      </c>
      <c r="AZ62" s="4">
        <v>1</v>
      </c>
      <c r="BA62" s="4">
        <v>0</v>
      </c>
      <c r="BB62" s="4">
        <v>0</v>
      </c>
      <c r="BC62" s="4">
        <v>1</v>
      </c>
      <c r="BD62" s="4">
        <v>0</v>
      </c>
      <c r="BE62" s="4">
        <v>0</v>
      </c>
      <c r="BF62" s="4">
        <v>1</v>
      </c>
      <c r="BG62" s="4">
        <v>1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1</v>
      </c>
      <c r="BQ62" s="4">
        <v>1</v>
      </c>
      <c r="BR62" s="4">
        <v>1</v>
      </c>
      <c r="BS62" s="4">
        <v>1</v>
      </c>
      <c r="BT62" s="4">
        <v>1</v>
      </c>
      <c r="BU62" s="4">
        <v>0</v>
      </c>
      <c r="BV62" s="4">
        <v>1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1</v>
      </c>
      <c r="CD62" s="8">
        <v>1</v>
      </c>
      <c r="CE62" s="8">
        <v>1</v>
      </c>
      <c r="CF62" s="8">
        <v>1</v>
      </c>
      <c r="CG62" s="4">
        <v>1</v>
      </c>
      <c r="CH62" s="4">
        <v>1</v>
      </c>
      <c r="CI62" s="4">
        <v>1</v>
      </c>
      <c r="CJ62" s="4">
        <v>0</v>
      </c>
      <c r="CK62" s="4">
        <v>0</v>
      </c>
      <c r="CL62" s="4">
        <v>1</v>
      </c>
      <c r="CM62" s="4">
        <v>1</v>
      </c>
      <c r="CN62" s="4">
        <v>1</v>
      </c>
      <c r="CO62" s="4">
        <v>1</v>
      </c>
      <c r="CP62" s="4">
        <v>1</v>
      </c>
      <c r="CQ62" s="4">
        <v>1</v>
      </c>
      <c r="CR62" s="4">
        <v>1</v>
      </c>
      <c r="CS62" s="4">
        <v>1</v>
      </c>
      <c r="CT62" s="4">
        <v>1</v>
      </c>
      <c r="CU62" s="4">
        <v>1</v>
      </c>
      <c r="CV62" s="4">
        <v>1</v>
      </c>
      <c r="CW62" s="4">
        <v>0</v>
      </c>
      <c r="CX62" s="4">
        <v>0</v>
      </c>
      <c r="CY62" s="4">
        <v>0</v>
      </c>
      <c r="CZ62" s="4">
        <v>0</v>
      </c>
      <c r="DA62" s="13">
        <v>0</v>
      </c>
      <c r="DB62" s="13">
        <v>0</v>
      </c>
      <c r="DC62" s="4">
        <v>0</v>
      </c>
      <c r="DD62" s="13">
        <v>0</v>
      </c>
      <c r="DE62" s="4">
        <v>0</v>
      </c>
      <c r="DF62" s="4">
        <v>0</v>
      </c>
      <c r="DG62" s="4">
        <v>0</v>
      </c>
      <c r="DH62" s="13">
        <v>0</v>
      </c>
      <c r="DI62" s="13">
        <v>0</v>
      </c>
      <c r="DJ62" s="13">
        <v>0</v>
      </c>
      <c r="DK62" s="4">
        <v>0</v>
      </c>
      <c r="DL62" s="13">
        <v>1</v>
      </c>
      <c r="DM62" s="4">
        <v>1</v>
      </c>
      <c r="DN62" s="4">
        <v>0</v>
      </c>
      <c r="DO62" s="4">
        <v>0</v>
      </c>
      <c r="DP62" s="4">
        <v>0</v>
      </c>
      <c r="DQ62" s="13">
        <v>0</v>
      </c>
      <c r="DR62" s="13">
        <v>1</v>
      </c>
      <c r="DS62" s="4">
        <v>0</v>
      </c>
      <c r="DT62" s="4">
        <v>0</v>
      </c>
      <c r="DU62" s="13">
        <v>0</v>
      </c>
      <c r="DV62" s="13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1</v>
      </c>
      <c r="EC62" s="4">
        <v>1</v>
      </c>
      <c r="ED62" s="4">
        <v>1</v>
      </c>
      <c r="EE62" s="4">
        <v>1</v>
      </c>
      <c r="EF62" s="4">
        <v>1</v>
      </c>
      <c r="EG62" s="8">
        <v>1</v>
      </c>
      <c r="EH62" s="4">
        <v>0</v>
      </c>
      <c r="EI62" s="4">
        <v>0</v>
      </c>
      <c r="EJ62" s="4">
        <v>0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1</v>
      </c>
      <c r="ET62" s="4">
        <v>1</v>
      </c>
      <c r="EU62" s="4">
        <v>1</v>
      </c>
      <c r="EV62" s="4">
        <v>0</v>
      </c>
      <c r="EW62" s="4">
        <v>0</v>
      </c>
      <c r="EX62" s="4">
        <v>0</v>
      </c>
      <c r="EY62" s="8">
        <v>0</v>
      </c>
      <c r="EZ62" s="8">
        <v>1</v>
      </c>
      <c r="FA62" s="11">
        <f t="shared" si="0"/>
        <v>8</v>
      </c>
      <c r="FB62">
        <f t="shared" si="1"/>
        <v>3</v>
      </c>
      <c r="FC62">
        <f t="shared" si="2"/>
        <v>72</v>
      </c>
      <c r="FD62">
        <f t="shared" si="3"/>
        <v>46.753246753246756</v>
      </c>
      <c r="FE62">
        <f t="shared" si="4"/>
        <v>0</v>
      </c>
      <c r="FF62">
        <f t="shared" si="5"/>
        <v>0</v>
      </c>
      <c r="FG62">
        <v>48</v>
      </c>
      <c r="FH62">
        <v>1</v>
      </c>
      <c r="FI62">
        <v>26</v>
      </c>
      <c r="FJ62" t="s">
        <v>392</v>
      </c>
      <c r="FK62" t="s">
        <v>414</v>
      </c>
      <c r="FL62" t="s">
        <v>422</v>
      </c>
    </row>
    <row r="63" spans="1:168">
      <c r="A63" s="38"/>
      <c r="B63" s="3" t="s">
        <v>62</v>
      </c>
      <c r="C63" s="8">
        <v>1</v>
      </c>
      <c r="D63" s="4">
        <v>1</v>
      </c>
      <c r="E63" s="4">
        <v>1</v>
      </c>
      <c r="F63" s="4">
        <v>1</v>
      </c>
      <c r="G63" s="8">
        <v>1</v>
      </c>
      <c r="H63" s="8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1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1</v>
      </c>
      <c r="AL63" s="4">
        <v>1</v>
      </c>
      <c r="AM63" s="4">
        <v>1</v>
      </c>
      <c r="AN63" s="4">
        <v>1</v>
      </c>
      <c r="AO63" s="4">
        <v>0</v>
      </c>
      <c r="AP63" s="4">
        <v>0</v>
      </c>
      <c r="AQ63" s="4">
        <v>1</v>
      </c>
      <c r="AR63" s="4">
        <v>1</v>
      </c>
      <c r="AS63" s="4">
        <v>1</v>
      </c>
      <c r="AT63" s="4">
        <v>1</v>
      </c>
      <c r="AU63" s="4">
        <v>1</v>
      </c>
      <c r="AV63" s="4">
        <v>1</v>
      </c>
      <c r="AW63" s="4">
        <v>1</v>
      </c>
      <c r="AX63" s="4">
        <v>1</v>
      </c>
      <c r="AY63" s="13">
        <v>1</v>
      </c>
      <c r="AZ63" s="4">
        <v>0</v>
      </c>
      <c r="BA63" s="4">
        <v>0</v>
      </c>
      <c r="BB63" s="4">
        <v>1</v>
      </c>
      <c r="BC63" s="4">
        <v>0</v>
      </c>
      <c r="BD63" s="4">
        <v>0</v>
      </c>
      <c r="BE63" s="4">
        <v>0</v>
      </c>
      <c r="BF63" s="4">
        <v>1</v>
      </c>
      <c r="BG63" s="4">
        <v>1</v>
      </c>
      <c r="BH63" s="4">
        <v>0</v>
      </c>
      <c r="BI63" s="4">
        <v>1</v>
      </c>
      <c r="BJ63" s="4">
        <v>1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1</v>
      </c>
      <c r="BQ63" s="4">
        <v>0</v>
      </c>
      <c r="BR63" s="4">
        <v>0</v>
      </c>
      <c r="BS63" s="4">
        <v>0</v>
      </c>
      <c r="BT63" s="4">
        <v>1</v>
      </c>
      <c r="BU63" s="4">
        <v>0</v>
      </c>
      <c r="BV63" s="4">
        <v>1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8">
        <v>1</v>
      </c>
      <c r="CE63" s="8">
        <v>0</v>
      </c>
      <c r="CF63" s="8">
        <v>1</v>
      </c>
      <c r="CG63" s="4">
        <v>1</v>
      </c>
      <c r="CH63" s="4">
        <v>1</v>
      </c>
      <c r="CI63" s="4">
        <v>1</v>
      </c>
      <c r="CJ63" s="4">
        <v>1</v>
      </c>
      <c r="CK63" s="4">
        <v>1</v>
      </c>
      <c r="CL63" s="4">
        <v>1</v>
      </c>
      <c r="CM63" s="4">
        <v>1</v>
      </c>
      <c r="CN63" s="4">
        <v>1</v>
      </c>
      <c r="CO63" s="4">
        <v>1</v>
      </c>
      <c r="CP63" s="4">
        <v>1</v>
      </c>
      <c r="CQ63" s="4">
        <v>1</v>
      </c>
      <c r="CR63" s="4">
        <v>1</v>
      </c>
      <c r="CS63" s="4">
        <v>1</v>
      </c>
      <c r="CT63" s="4">
        <v>1</v>
      </c>
      <c r="CU63" s="4">
        <v>1</v>
      </c>
      <c r="CV63" s="4">
        <v>1</v>
      </c>
      <c r="CW63" s="4">
        <v>1</v>
      </c>
      <c r="CX63" s="4">
        <v>0</v>
      </c>
      <c r="CY63" s="4">
        <v>0</v>
      </c>
      <c r="CZ63" s="4">
        <v>0</v>
      </c>
      <c r="DA63" s="13">
        <v>0</v>
      </c>
      <c r="DB63" s="13">
        <v>0</v>
      </c>
      <c r="DC63" s="4">
        <v>1</v>
      </c>
      <c r="DD63" s="13">
        <v>1</v>
      </c>
      <c r="DE63" s="4">
        <v>1</v>
      </c>
      <c r="DF63" s="4">
        <v>1</v>
      </c>
      <c r="DG63" s="4">
        <v>1</v>
      </c>
      <c r="DH63" s="13">
        <v>1</v>
      </c>
      <c r="DI63" s="13">
        <v>1</v>
      </c>
      <c r="DJ63" s="13">
        <v>0</v>
      </c>
      <c r="DK63" s="4">
        <v>1</v>
      </c>
      <c r="DL63" s="13">
        <v>1</v>
      </c>
      <c r="DM63" s="4">
        <v>1</v>
      </c>
      <c r="DN63" s="4">
        <v>0</v>
      </c>
      <c r="DO63" s="4">
        <v>1</v>
      </c>
      <c r="DP63" s="4">
        <v>0</v>
      </c>
      <c r="DQ63" s="13">
        <v>1</v>
      </c>
      <c r="DR63" s="13">
        <v>1</v>
      </c>
      <c r="DS63" s="4">
        <v>1</v>
      </c>
      <c r="DT63" s="4">
        <v>0</v>
      </c>
      <c r="DU63" s="13">
        <v>1</v>
      </c>
      <c r="DV63" s="13">
        <v>1</v>
      </c>
      <c r="DW63" s="4">
        <v>1</v>
      </c>
      <c r="DX63" s="4">
        <v>0</v>
      </c>
      <c r="DY63" s="4">
        <v>1</v>
      </c>
      <c r="DZ63" s="4">
        <v>1</v>
      </c>
      <c r="EA63" s="4">
        <v>1</v>
      </c>
      <c r="EB63" s="4">
        <v>1</v>
      </c>
      <c r="EC63" s="4">
        <v>1</v>
      </c>
      <c r="ED63" s="4">
        <v>1</v>
      </c>
      <c r="EE63" s="4">
        <v>1</v>
      </c>
      <c r="EF63" s="4">
        <v>1</v>
      </c>
      <c r="EG63" s="8">
        <v>1</v>
      </c>
      <c r="EH63" s="4">
        <v>0</v>
      </c>
      <c r="EI63" s="4">
        <v>0</v>
      </c>
      <c r="EJ63" s="4">
        <v>0</v>
      </c>
      <c r="EK63" s="4">
        <v>0</v>
      </c>
      <c r="EL63" s="4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1</v>
      </c>
      <c r="ET63" s="4">
        <v>1</v>
      </c>
      <c r="EU63" s="4">
        <v>1</v>
      </c>
      <c r="EV63" s="4">
        <v>0</v>
      </c>
      <c r="EW63" s="4">
        <v>0</v>
      </c>
      <c r="EX63" s="4">
        <v>0</v>
      </c>
      <c r="EY63" s="8">
        <v>0</v>
      </c>
      <c r="EZ63" s="8">
        <v>1</v>
      </c>
      <c r="FA63" s="11">
        <f t="shared" si="0"/>
        <v>7</v>
      </c>
      <c r="FB63">
        <f t="shared" si="1"/>
        <v>9</v>
      </c>
      <c r="FC63">
        <f t="shared" si="2"/>
        <v>88</v>
      </c>
      <c r="FD63">
        <f t="shared" si="3"/>
        <v>57.142857142857146</v>
      </c>
      <c r="FE63">
        <f t="shared" si="4"/>
        <v>0</v>
      </c>
      <c r="FF63">
        <f t="shared" si="5"/>
        <v>0</v>
      </c>
      <c r="FG63">
        <v>22</v>
      </c>
      <c r="FH63">
        <v>1</v>
      </c>
      <c r="FI63">
        <v>20</v>
      </c>
      <c r="FJ63" t="s">
        <v>394</v>
      </c>
      <c r="FK63" t="s">
        <v>414</v>
      </c>
      <c r="FL63" t="s">
        <v>424</v>
      </c>
    </row>
    <row r="64" spans="1:168">
      <c r="A64" s="38"/>
      <c r="B64" s="3" t="s">
        <v>63</v>
      </c>
      <c r="C64" s="8">
        <v>1</v>
      </c>
      <c r="D64" s="4">
        <v>1</v>
      </c>
      <c r="E64" s="4">
        <v>1</v>
      </c>
      <c r="F64" s="4">
        <v>1</v>
      </c>
      <c r="G64" s="8">
        <v>1</v>
      </c>
      <c r="H64" s="8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1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1</v>
      </c>
      <c r="AL64" s="4">
        <v>1</v>
      </c>
      <c r="AM64" s="4">
        <v>1</v>
      </c>
      <c r="AN64" s="4">
        <v>1</v>
      </c>
      <c r="AO64" s="4">
        <v>0</v>
      </c>
      <c r="AP64" s="4">
        <v>0</v>
      </c>
      <c r="AQ64" s="4">
        <v>1</v>
      </c>
      <c r="AR64" s="4">
        <v>1</v>
      </c>
      <c r="AS64" s="4">
        <v>1</v>
      </c>
      <c r="AT64" s="4">
        <v>1</v>
      </c>
      <c r="AU64" s="4">
        <v>1</v>
      </c>
      <c r="AV64" s="4">
        <v>1</v>
      </c>
      <c r="AW64" s="4">
        <v>1</v>
      </c>
      <c r="AX64" s="4">
        <v>1</v>
      </c>
      <c r="AY64" s="13">
        <v>1</v>
      </c>
      <c r="AZ64" s="4">
        <v>0</v>
      </c>
      <c r="BA64" s="4">
        <v>0</v>
      </c>
      <c r="BB64" s="4">
        <v>1</v>
      </c>
      <c r="BC64" s="4">
        <v>0</v>
      </c>
      <c r="BD64" s="4">
        <v>0</v>
      </c>
      <c r="BE64" s="4">
        <v>0</v>
      </c>
      <c r="BF64" s="4">
        <v>1</v>
      </c>
      <c r="BG64" s="4">
        <v>1</v>
      </c>
      <c r="BH64" s="4">
        <v>0</v>
      </c>
      <c r="BI64" s="4">
        <v>1</v>
      </c>
      <c r="BJ64" s="4">
        <v>1</v>
      </c>
      <c r="BK64" s="4">
        <v>1</v>
      </c>
      <c r="BL64" s="4">
        <v>0</v>
      </c>
      <c r="BM64" s="4">
        <v>0</v>
      </c>
      <c r="BN64" s="4">
        <v>0</v>
      </c>
      <c r="BO64" s="4">
        <v>0</v>
      </c>
      <c r="BP64" s="4">
        <v>1</v>
      </c>
      <c r="BQ64" s="4">
        <v>0</v>
      </c>
      <c r="BR64" s="4">
        <v>0</v>
      </c>
      <c r="BS64" s="4">
        <v>0</v>
      </c>
      <c r="BT64" s="4">
        <v>1</v>
      </c>
      <c r="BU64" s="4">
        <v>0</v>
      </c>
      <c r="BV64" s="4">
        <v>1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8">
        <v>1</v>
      </c>
      <c r="CE64" s="8">
        <v>0</v>
      </c>
      <c r="CF64" s="8">
        <v>1</v>
      </c>
      <c r="CG64" s="4">
        <v>1</v>
      </c>
      <c r="CH64" s="4">
        <v>1</v>
      </c>
      <c r="CI64" s="4">
        <v>1</v>
      </c>
      <c r="CJ64" s="4">
        <v>1</v>
      </c>
      <c r="CK64" s="4">
        <v>1</v>
      </c>
      <c r="CL64" s="4">
        <v>1</v>
      </c>
      <c r="CM64" s="4">
        <v>1</v>
      </c>
      <c r="CN64" s="4">
        <v>1</v>
      </c>
      <c r="CO64" s="4">
        <v>1</v>
      </c>
      <c r="CP64" s="4">
        <v>1</v>
      </c>
      <c r="CQ64" s="4">
        <v>1</v>
      </c>
      <c r="CR64" s="4">
        <v>1</v>
      </c>
      <c r="CS64" s="4">
        <v>1</v>
      </c>
      <c r="CT64" s="4">
        <v>1</v>
      </c>
      <c r="CU64" s="4">
        <v>1</v>
      </c>
      <c r="CV64" s="4">
        <v>1</v>
      </c>
      <c r="CW64" s="4">
        <v>1</v>
      </c>
      <c r="CX64" s="4">
        <v>0</v>
      </c>
      <c r="CY64" s="4">
        <v>0</v>
      </c>
      <c r="CZ64" s="4">
        <v>0</v>
      </c>
      <c r="DA64" s="13">
        <v>0</v>
      </c>
      <c r="DB64" s="13">
        <v>0</v>
      </c>
      <c r="DC64" s="4">
        <v>1</v>
      </c>
      <c r="DD64" s="13">
        <v>1</v>
      </c>
      <c r="DE64" s="4">
        <v>1</v>
      </c>
      <c r="DF64" s="4">
        <v>1</v>
      </c>
      <c r="DG64" s="4">
        <v>1</v>
      </c>
      <c r="DH64" s="13">
        <v>1</v>
      </c>
      <c r="DI64" s="13">
        <v>1</v>
      </c>
      <c r="DJ64" s="13">
        <v>0</v>
      </c>
      <c r="DK64" s="4">
        <v>1</v>
      </c>
      <c r="DL64" s="13">
        <v>1</v>
      </c>
      <c r="DM64" s="4">
        <v>1</v>
      </c>
      <c r="DN64" s="4">
        <v>0</v>
      </c>
      <c r="DO64" s="4">
        <v>1</v>
      </c>
      <c r="DP64" s="4">
        <v>0</v>
      </c>
      <c r="DQ64" s="13">
        <v>1</v>
      </c>
      <c r="DR64" s="13">
        <v>1</v>
      </c>
      <c r="DS64" s="4">
        <v>1</v>
      </c>
      <c r="DT64" s="4">
        <v>0</v>
      </c>
      <c r="DU64" s="13">
        <v>1</v>
      </c>
      <c r="DV64" s="13">
        <v>1</v>
      </c>
      <c r="DW64" s="4">
        <v>1</v>
      </c>
      <c r="DX64" s="4">
        <v>0</v>
      </c>
      <c r="DY64" s="4">
        <v>1</v>
      </c>
      <c r="DZ64" s="4">
        <v>1</v>
      </c>
      <c r="EA64" s="4">
        <v>1</v>
      </c>
      <c r="EB64" s="4">
        <v>1</v>
      </c>
      <c r="EC64" s="4">
        <v>1</v>
      </c>
      <c r="ED64" s="4">
        <v>1</v>
      </c>
      <c r="EE64" s="4">
        <v>1</v>
      </c>
      <c r="EF64" s="4">
        <v>1</v>
      </c>
      <c r="EG64" s="8">
        <v>1</v>
      </c>
      <c r="EH64" s="4">
        <v>0</v>
      </c>
      <c r="EI64" s="4">
        <v>0</v>
      </c>
      <c r="EJ64" s="4">
        <v>0</v>
      </c>
      <c r="EK64" s="4">
        <v>0</v>
      </c>
      <c r="EL64" s="4">
        <v>0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1</v>
      </c>
      <c r="ET64" s="4">
        <v>1</v>
      </c>
      <c r="EU64" s="4">
        <v>1</v>
      </c>
      <c r="EV64" s="4">
        <v>0</v>
      </c>
      <c r="EW64" s="4">
        <v>0</v>
      </c>
      <c r="EX64" s="4">
        <v>0</v>
      </c>
      <c r="EY64" s="8">
        <v>0</v>
      </c>
      <c r="EZ64" s="8">
        <v>1</v>
      </c>
      <c r="FA64" s="11">
        <f t="shared" si="0"/>
        <v>7</v>
      </c>
      <c r="FB64">
        <f t="shared" si="1"/>
        <v>9</v>
      </c>
      <c r="FC64">
        <f t="shared" si="2"/>
        <v>88</v>
      </c>
      <c r="FD64">
        <f t="shared" si="3"/>
        <v>57.142857142857146</v>
      </c>
      <c r="FE64">
        <f t="shared" si="4"/>
        <v>0</v>
      </c>
      <c r="FF64">
        <f t="shared" si="5"/>
        <v>0</v>
      </c>
      <c r="FG64">
        <v>38</v>
      </c>
      <c r="FH64">
        <v>1</v>
      </c>
      <c r="FI64">
        <v>20</v>
      </c>
      <c r="FJ64" t="s">
        <v>397</v>
      </c>
      <c r="FK64" t="s">
        <v>414</v>
      </c>
      <c r="FL64" t="s">
        <v>424</v>
      </c>
    </row>
    <row r="65" spans="1:168">
      <c r="A65" s="38"/>
      <c r="B65" s="3" t="s">
        <v>64</v>
      </c>
      <c r="C65" s="8">
        <v>1</v>
      </c>
      <c r="D65" s="4">
        <v>1</v>
      </c>
      <c r="E65" s="4">
        <v>1</v>
      </c>
      <c r="F65" s="4">
        <v>1</v>
      </c>
      <c r="G65" s="8">
        <v>1</v>
      </c>
      <c r="H65" s="8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1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1</v>
      </c>
      <c r="AL65" s="4">
        <v>1</v>
      </c>
      <c r="AM65" s="4">
        <v>1</v>
      </c>
      <c r="AN65" s="4">
        <v>1</v>
      </c>
      <c r="AO65" s="4">
        <v>0</v>
      </c>
      <c r="AP65" s="4">
        <v>0</v>
      </c>
      <c r="AQ65" s="4">
        <v>1</v>
      </c>
      <c r="AR65" s="4">
        <v>1</v>
      </c>
      <c r="AS65" s="4">
        <v>1</v>
      </c>
      <c r="AT65" s="4">
        <v>1</v>
      </c>
      <c r="AU65" s="4">
        <v>1</v>
      </c>
      <c r="AV65" s="4">
        <v>1</v>
      </c>
      <c r="AW65" s="4">
        <v>1</v>
      </c>
      <c r="AX65" s="4">
        <v>1</v>
      </c>
      <c r="AY65" s="13">
        <v>1</v>
      </c>
      <c r="AZ65" s="4">
        <v>0</v>
      </c>
      <c r="BA65" s="4">
        <v>0</v>
      </c>
      <c r="BB65" s="4">
        <v>1</v>
      </c>
      <c r="BC65" s="4">
        <v>0</v>
      </c>
      <c r="BD65" s="4">
        <v>0</v>
      </c>
      <c r="BE65" s="4">
        <v>0</v>
      </c>
      <c r="BF65" s="4">
        <v>1</v>
      </c>
      <c r="BG65" s="4">
        <v>1</v>
      </c>
      <c r="BH65" s="4">
        <v>0</v>
      </c>
      <c r="BI65" s="4">
        <v>1</v>
      </c>
      <c r="BJ65" s="4">
        <v>1</v>
      </c>
      <c r="BK65" s="4">
        <v>1</v>
      </c>
      <c r="BL65" s="4">
        <v>0</v>
      </c>
      <c r="BM65" s="4">
        <v>0</v>
      </c>
      <c r="BN65" s="4">
        <v>0</v>
      </c>
      <c r="BO65" s="4">
        <v>0</v>
      </c>
      <c r="BP65" s="4">
        <v>1</v>
      </c>
      <c r="BQ65" s="4">
        <v>0</v>
      </c>
      <c r="BR65" s="4">
        <v>0</v>
      </c>
      <c r="BS65" s="4">
        <v>0</v>
      </c>
      <c r="BT65" s="4">
        <v>1</v>
      </c>
      <c r="BU65" s="4">
        <v>0</v>
      </c>
      <c r="BV65" s="4">
        <v>1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8">
        <v>1</v>
      </c>
      <c r="CE65" s="8">
        <v>0</v>
      </c>
      <c r="CF65" s="8">
        <v>1</v>
      </c>
      <c r="CG65" s="4">
        <v>1</v>
      </c>
      <c r="CH65" s="4">
        <v>1</v>
      </c>
      <c r="CI65" s="4">
        <v>1</v>
      </c>
      <c r="CJ65" s="4">
        <v>1</v>
      </c>
      <c r="CK65" s="4">
        <v>1</v>
      </c>
      <c r="CL65" s="4">
        <v>1</v>
      </c>
      <c r="CM65" s="4">
        <v>1</v>
      </c>
      <c r="CN65" s="4">
        <v>1</v>
      </c>
      <c r="CO65" s="4">
        <v>1</v>
      </c>
      <c r="CP65" s="4">
        <v>1</v>
      </c>
      <c r="CQ65" s="4">
        <v>1</v>
      </c>
      <c r="CR65" s="4">
        <v>1</v>
      </c>
      <c r="CS65" s="4">
        <v>1</v>
      </c>
      <c r="CT65" s="4">
        <v>1</v>
      </c>
      <c r="CU65" s="4">
        <v>1</v>
      </c>
      <c r="CV65" s="4">
        <v>1</v>
      </c>
      <c r="CW65" s="4">
        <v>1</v>
      </c>
      <c r="CX65" s="4">
        <v>0</v>
      </c>
      <c r="CY65" s="4">
        <v>0</v>
      </c>
      <c r="CZ65" s="4">
        <v>0</v>
      </c>
      <c r="DA65" s="13">
        <v>0</v>
      </c>
      <c r="DB65" s="13">
        <v>0</v>
      </c>
      <c r="DC65" s="4">
        <v>1</v>
      </c>
      <c r="DD65" s="13">
        <v>1</v>
      </c>
      <c r="DE65" s="4">
        <v>1</v>
      </c>
      <c r="DF65" s="4">
        <v>1</v>
      </c>
      <c r="DG65" s="4">
        <v>1</v>
      </c>
      <c r="DH65" s="13">
        <v>1</v>
      </c>
      <c r="DI65" s="13">
        <v>1</v>
      </c>
      <c r="DJ65" s="13">
        <v>0</v>
      </c>
      <c r="DK65" s="4">
        <v>1</v>
      </c>
      <c r="DL65" s="13">
        <v>1</v>
      </c>
      <c r="DM65" s="4">
        <v>1</v>
      </c>
      <c r="DN65" s="4">
        <v>0</v>
      </c>
      <c r="DO65" s="4">
        <v>1</v>
      </c>
      <c r="DP65" s="4">
        <v>0</v>
      </c>
      <c r="DQ65" s="13">
        <v>1</v>
      </c>
      <c r="DR65" s="13">
        <v>1</v>
      </c>
      <c r="DS65" s="4">
        <v>1</v>
      </c>
      <c r="DT65" s="4">
        <v>0</v>
      </c>
      <c r="DU65" s="13">
        <v>1</v>
      </c>
      <c r="DV65" s="13">
        <v>1</v>
      </c>
      <c r="DW65" s="4">
        <v>1</v>
      </c>
      <c r="DX65" s="4">
        <v>0</v>
      </c>
      <c r="DY65" s="4">
        <v>1</v>
      </c>
      <c r="DZ65" s="4">
        <v>1</v>
      </c>
      <c r="EA65" s="4">
        <v>1</v>
      </c>
      <c r="EB65" s="4">
        <v>1</v>
      </c>
      <c r="EC65" s="4">
        <v>1</v>
      </c>
      <c r="ED65" s="4">
        <v>1</v>
      </c>
      <c r="EE65" s="4">
        <v>1</v>
      </c>
      <c r="EF65" s="4">
        <v>1</v>
      </c>
      <c r="EG65" s="8">
        <v>1</v>
      </c>
      <c r="EH65" s="4">
        <v>0</v>
      </c>
      <c r="EI65" s="4">
        <v>0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0</v>
      </c>
      <c r="EQ65" s="4">
        <v>0</v>
      </c>
      <c r="ER65" s="4">
        <v>0</v>
      </c>
      <c r="ES65" s="4">
        <v>1</v>
      </c>
      <c r="ET65" s="4">
        <v>1</v>
      </c>
      <c r="EU65" s="4">
        <v>1</v>
      </c>
      <c r="EV65" s="4">
        <v>0</v>
      </c>
      <c r="EW65" s="4">
        <v>0</v>
      </c>
      <c r="EX65" s="4">
        <v>0</v>
      </c>
      <c r="EY65" s="8">
        <v>0</v>
      </c>
      <c r="EZ65" s="8">
        <v>1</v>
      </c>
      <c r="FA65" s="11">
        <f t="shared" si="0"/>
        <v>7</v>
      </c>
      <c r="FB65">
        <f t="shared" si="1"/>
        <v>9</v>
      </c>
      <c r="FC65">
        <f t="shared" si="2"/>
        <v>88</v>
      </c>
      <c r="FD65">
        <f t="shared" si="3"/>
        <v>57.142857142857146</v>
      </c>
      <c r="FE65">
        <f t="shared" si="4"/>
        <v>0</v>
      </c>
      <c r="FF65">
        <f t="shared" si="5"/>
        <v>0</v>
      </c>
      <c r="FG65">
        <v>22</v>
      </c>
      <c r="FH65">
        <v>1</v>
      </c>
      <c r="FI65">
        <v>20</v>
      </c>
      <c r="FJ65" t="s">
        <v>394</v>
      </c>
      <c r="FK65" t="s">
        <v>414</v>
      </c>
      <c r="FL65" t="s">
        <v>424</v>
      </c>
    </row>
    <row r="66" spans="1:168">
      <c r="A66" s="38"/>
      <c r="B66" s="3" t="s">
        <v>65</v>
      </c>
      <c r="C66" s="8">
        <v>1</v>
      </c>
      <c r="D66" s="4">
        <v>1</v>
      </c>
      <c r="E66" s="4">
        <v>1</v>
      </c>
      <c r="F66" s="4">
        <v>1</v>
      </c>
      <c r="G66" s="8">
        <v>1</v>
      </c>
      <c r="H66" s="8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0</v>
      </c>
      <c r="S66" s="4">
        <v>1</v>
      </c>
      <c r="T66" s="4">
        <v>1</v>
      </c>
      <c r="U66" s="4">
        <v>0</v>
      </c>
      <c r="V66" s="4">
        <v>0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  <c r="AO66" s="4">
        <v>1</v>
      </c>
      <c r="AP66" s="4">
        <v>1</v>
      </c>
      <c r="AQ66" s="4">
        <v>1</v>
      </c>
      <c r="AR66" s="4">
        <v>1</v>
      </c>
      <c r="AS66" s="4">
        <v>1</v>
      </c>
      <c r="AT66" s="4">
        <v>1</v>
      </c>
      <c r="AU66" s="4">
        <v>1</v>
      </c>
      <c r="AV66" s="4">
        <v>1</v>
      </c>
      <c r="AW66" s="4">
        <v>0</v>
      </c>
      <c r="AX66" s="4">
        <v>0</v>
      </c>
      <c r="AY66" s="13">
        <v>0</v>
      </c>
      <c r="AZ66" s="4">
        <v>0</v>
      </c>
      <c r="BA66" s="4">
        <v>0</v>
      </c>
      <c r="BB66" s="4">
        <v>1</v>
      </c>
      <c r="BC66" s="4">
        <v>1</v>
      </c>
      <c r="BD66" s="4">
        <v>1</v>
      </c>
      <c r="BE66" s="4">
        <v>0</v>
      </c>
      <c r="BF66" s="4">
        <v>1</v>
      </c>
      <c r="BG66" s="4">
        <v>1</v>
      </c>
      <c r="BH66" s="4">
        <v>0</v>
      </c>
      <c r="BI66" s="4">
        <v>1</v>
      </c>
      <c r="BJ66" s="4">
        <v>1</v>
      </c>
      <c r="BK66" s="4">
        <v>1</v>
      </c>
      <c r="BL66" s="4">
        <v>1</v>
      </c>
      <c r="BM66" s="4">
        <v>0</v>
      </c>
      <c r="BN66" s="4">
        <v>0</v>
      </c>
      <c r="BO66" s="4">
        <v>0</v>
      </c>
      <c r="BP66" s="4">
        <v>1</v>
      </c>
      <c r="BQ66" s="4">
        <v>0</v>
      </c>
      <c r="BR66" s="4">
        <v>1</v>
      </c>
      <c r="BS66" s="4">
        <v>1</v>
      </c>
      <c r="BT66" s="4">
        <v>1</v>
      </c>
      <c r="BU66" s="4">
        <v>1</v>
      </c>
      <c r="BV66" s="4">
        <v>1</v>
      </c>
      <c r="BW66" s="4">
        <v>1</v>
      </c>
      <c r="BX66" s="4">
        <v>0</v>
      </c>
      <c r="BY66" s="4">
        <v>0</v>
      </c>
      <c r="BZ66" s="4">
        <v>1</v>
      </c>
      <c r="CA66" s="4">
        <v>1</v>
      </c>
      <c r="CB66" s="4">
        <v>1</v>
      </c>
      <c r="CC66" s="4">
        <v>0</v>
      </c>
      <c r="CD66" s="8">
        <v>1</v>
      </c>
      <c r="CE66" s="8">
        <v>0</v>
      </c>
      <c r="CF66" s="8">
        <v>1</v>
      </c>
      <c r="CG66" s="4">
        <v>1</v>
      </c>
      <c r="CH66" s="4">
        <v>1</v>
      </c>
      <c r="CI66" s="4">
        <v>1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1</v>
      </c>
      <c r="CT66" s="4">
        <v>1</v>
      </c>
      <c r="CU66" s="4">
        <v>1</v>
      </c>
      <c r="CV66" s="4">
        <v>1</v>
      </c>
      <c r="CW66" s="4">
        <v>1</v>
      </c>
      <c r="CX66" s="4">
        <v>0</v>
      </c>
      <c r="CY66" s="4">
        <v>1</v>
      </c>
      <c r="CZ66" s="4">
        <v>1</v>
      </c>
      <c r="DA66" s="13">
        <v>1</v>
      </c>
      <c r="DB66" s="13">
        <v>1</v>
      </c>
      <c r="DC66" s="4">
        <v>1</v>
      </c>
      <c r="DD66" s="13">
        <v>1</v>
      </c>
      <c r="DE66" s="4">
        <v>1</v>
      </c>
      <c r="DF66" s="4">
        <v>1</v>
      </c>
      <c r="DG66" s="4">
        <v>1</v>
      </c>
      <c r="DH66" s="13">
        <v>1</v>
      </c>
      <c r="DI66" s="13">
        <v>1</v>
      </c>
      <c r="DJ66" s="13">
        <v>0</v>
      </c>
      <c r="DK66" s="4">
        <v>1</v>
      </c>
      <c r="DL66" s="13">
        <v>1</v>
      </c>
      <c r="DM66" s="4">
        <v>1</v>
      </c>
      <c r="DN66" s="4">
        <v>1</v>
      </c>
      <c r="DO66" s="4">
        <v>1</v>
      </c>
      <c r="DP66" s="4">
        <v>0</v>
      </c>
      <c r="DQ66" s="13">
        <v>0</v>
      </c>
      <c r="DR66" s="13">
        <v>0</v>
      </c>
      <c r="DS66" s="4">
        <v>1</v>
      </c>
      <c r="DT66" s="4">
        <v>0</v>
      </c>
      <c r="DU66" s="13">
        <v>0</v>
      </c>
      <c r="DV66" s="13">
        <v>0</v>
      </c>
      <c r="DW66" s="4">
        <v>1</v>
      </c>
      <c r="DX66" s="4">
        <v>1</v>
      </c>
      <c r="DY66" s="4">
        <v>1</v>
      </c>
      <c r="DZ66" s="4">
        <v>1</v>
      </c>
      <c r="EA66" s="4">
        <v>1</v>
      </c>
      <c r="EB66" s="4">
        <v>1</v>
      </c>
      <c r="EC66" s="4">
        <v>1</v>
      </c>
      <c r="ED66" s="4">
        <v>1</v>
      </c>
      <c r="EE66" s="4">
        <v>1</v>
      </c>
      <c r="EF66" s="4">
        <v>1</v>
      </c>
      <c r="EG66" s="8">
        <v>1</v>
      </c>
      <c r="EH66" s="4">
        <v>0</v>
      </c>
      <c r="EI66" s="4">
        <v>0</v>
      </c>
      <c r="EJ66" s="4">
        <v>1</v>
      </c>
      <c r="EK66" s="4">
        <v>1</v>
      </c>
      <c r="EL66" s="4">
        <v>1</v>
      </c>
      <c r="EM66" s="4">
        <v>1</v>
      </c>
      <c r="EN66" s="4">
        <v>1</v>
      </c>
      <c r="EO66" s="4">
        <v>1</v>
      </c>
      <c r="EP66" s="4">
        <v>1</v>
      </c>
      <c r="EQ66" s="4">
        <v>1</v>
      </c>
      <c r="ER66" s="4">
        <v>1</v>
      </c>
      <c r="ES66" s="4">
        <v>1</v>
      </c>
      <c r="ET66" s="4">
        <v>1</v>
      </c>
      <c r="EU66" s="4">
        <v>1</v>
      </c>
      <c r="EV66" s="4">
        <v>1</v>
      </c>
      <c r="EW66" s="4">
        <v>1</v>
      </c>
      <c r="EX66" s="4">
        <v>1</v>
      </c>
      <c r="EY66" s="8">
        <v>1</v>
      </c>
      <c r="EZ66" s="8">
        <v>1</v>
      </c>
      <c r="FA66" s="11">
        <f t="shared" si="0"/>
        <v>8</v>
      </c>
      <c r="FB66">
        <f t="shared" si="1"/>
        <v>6</v>
      </c>
      <c r="FC66">
        <f t="shared" si="2"/>
        <v>126</v>
      </c>
      <c r="FD66">
        <f t="shared" si="3"/>
        <v>81.818181818181813</v>
      </c>
      <c r="FE66">
        <f t="shared" si="4"/>
        <v>1</v>
      </c>
      <c r="FF66">
        <f t="shared" si="5"/>
        <v>1</v>
      </c>
      <c r="FG66">
        <v>2</v>
      </c>
      <c r="FH66">
        <v>1</v>
      </c>
      <c r="FJ66" t="s">
        <v>391</v>
      </c>
      <c r="FK66" t="s">
        <v>414</v>
      </c>
      <c r="FL66" t="s">
        <v>423</v>
      </c>
    </row>
    <row r="67" spans="1:168">
      <c r="A67" s="38"/>
      <c r="B67" s="3" t="s">
        <v>66</v>
      </c>
      <c r="C67" s="8">
        <v>0</v>
      </c>
      <c r="D67" s="4">
        <v>1</v>
      </c>
      <c r="E67" s="4">
        <v>1</v>
      </c>
      <c r="F67" s="4">
        <v>1</v>
      </c>
      <c r="G67" s="8">
        <v>1</v>
      </c>
      <c r="H67" s="8">
        <v>1</v>
      </c>
      <c r="I67" s="4">
        <v>1</v>
      </c>
      <c r="J67" s="4">
        <v>1</v>
      </c>
      <c r="K67" s="4">
        <v>1</v>
      </c>
      <c r="L67" s="4">
        <v>1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0</v>
      </c>
      <c r="V67" s="4">
        <v>1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1</v>
      </c>
      <c r="AD67" s="4">
        <v>1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0</v>
      </c>
      <c r="AP67" s="4">
        <v>0</v>
      </c>
      <c r="AQ67" s="4">
        <v>1</v>
      </c>
      <c r="AR67" s="4">
        <v>1</v>
      </c>
      <c r="AS67" s="4">
        <v>1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13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1</v>
      </c>
      <c r="BH67" s="4">
        <v>0</v>
      </c>
      <c r="BI67" s="4">
        <v>1</v>
      </c>
      <c r="BJ67" s="4">
        <v>1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1</v>
      </c>
      <c r="BQ67" s="4">
        <v>0</v>
      </c>
      <c r="BR67" s="4">
        <v>1</v>
      </c>
      <c r="BS67" s="4">
        <v>0</v>
      </c>
      <c r="BT67" s="4">
        <v>1</v>
      </c>
      <c r="BU67" s="4">
        <v>0</v>
      </c>
      <c r="BV67" s="4">
        <v>1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8">
        <v>1</v>
      </c>
      <c r="CE67" s="8">
        <v>0</v>
      </c>
      <c r="CF67" s="8">
        <v>1</v>
      </c>
      <c r="CG67" s="4">
        <v>1</v>
      </c>
      <c r="CH67" s="4">
        <v>1</v>
      </c>
      <c r="CI67" s="4">
        <v>1</v>
      </c>
      <c r="CJ67" s="4">
        <v>1</v>
      </c>
      <c r="CK67" s="4">
        <v>1</v>
      </c>
      <c r="CL67" s="4">
        <v>1</v>
      </c>
      <c r="CM67" s="4">
        <v>1</v>
      </c>
      <c r="CN67" s="4">
        <v>1</v>
      </c>
      <c r="CO67" s="4">
        <v>1</v>
      </c>
      <c r="CP67" s="4">
        <v>1</v>
      </c>
      <c r="CQ67" s="4">
        <v>1</v>
      </c>
      <c r="CR67" s="4">
        <v>1</v>
      </c>
      <c r="CS67" s="4">
        <v>1</v>
      </c>
      <c r="CT67" s="4">
        <v>1</v>
      </c>
      <c r="CU67" s="4">
        <v>1</v>
      </c>
      <c r="CV67" s="4">
        <v>1</v>
      </c>
      <c r="CW67" s="4">
        <v>1</v>
      </c>
      <c r="CX67" s="4">
        <v>0</v>
      </c>
      <c r="CY67" s="4">
        <v>0</v>
      </c>
      <c r="CZ67" s="4">
        <v>1</v>
      </c>
      <c r="DA67" s="13">
        <v>1</v>
      </c>
      <c r="DB67" s="13">
        <v>1</v>
      </c>
      <c r="DC67" s="4">
        <v>1</v>
      </c>
      <c r="DD67" s="13">
        <v>1</v>
      </c>
      <c r="DE67" s="4">
        <v>1</v>
      </c>
      <c r="DF67" s="4">
        <v>1</v>
      </c>
      <c r="DG67" s="4">
        <v>1</v>
      </c>
      <c r="DH67" s="13">
        <v>1</v>
      </c>
      <c r="DI67" s="13">
        <v>1</v>
      </c>
      <c r="DJ67" s="13">
        <v>1</v>
      </c>
      <c r="DK67" s="4">
        <v>1</v>
      </c>
      <c r="DL67" s="13">
        <v>1</v>
      </c>
      <c r="DM67" s="4">
        <v>1</v>
      </c>
      <c r="DN67" s="4">
        <v>1</v>
      </c>
      <c r="DO67" s="4">
        <v>1</v>
      </c>
      <c r="DP67" s="4">
        <v>0</v>
      </c>
      <c r="DQ67" s="13">
        <v>1</v>
      </c>
      <c r="DR67" s="13">
        <v>1</v>
      </c>
      <c r="DS67" s="4">
        <v>1</v>
      </c>
      <c r="DT67" s="4">
        <v>0</v>
      </c>
      <c r="DU67" s="13">
        <v>1</v>
      </c>
      <c r="DV67" s="13">
        <v>1</v>
      </c>
      <c r="DW67" s="4">
        <v>1</v>
      </c>
      <c r="DX67" s="4">
        <v>0</v>
      </c>
      <c r="DY67" s="4">
        <v>1</v>
      </c>
      <c r="DZ67" s="4">
        <v>1</v>
      </c>
      <c r="EA67" s="4">
        <v>1</v>
      </c>
      <c r="EB67" s="4">
        <v>0</v>
      </c>
      <c r="EC67" s="4">
        <v>0</v>
      </c>
      <c r="ED67" s="4">
        <v>0</v>
      </c>
      <c r="EE67" s="4">
        <v>0</v>
      </c>
      <c r="EF67" s="4">
        <v>0</v>
      </c>
      <c r="EG67" s="8">
        <v>0</v>
      </c>
      <c r="EH67" s="4">
        <v>0</v>
      </c>
      <c r="EI67" s="4">
        <v>0</v>
      </c>
      <c r="EJ67" s="4">
        <v>0</v>
      </c>
      <c r="EK67" s="4">
        <v>1</v>
      </c>
      <c r="EL67" s="4">
        <v>1</v>
      </c>
      <c r="EM67" s="4">
        <v>1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1</v>
      </c>
      <c r="EV67" s="4">
        <v>0</v>
      </c>
      <c r="EW67" s="4">
        <v>0</v>
      </c>
      <c r="EX67" s="4">
        <v>0</v>
      </c>
      <c r="EY67" s="8">
        <v>0</v>
      </c>
      <c r="EZ67" s="8">
        <v>1</v>
      </c>
      <c r="FA67" s="11">
        <f t="shared" si="0"/>
        <v>5</v>
      </c>
      <c r="FB67">
        <f t="shared" si="1"/>
        <v>11</v>
      </c>
      <c r="FC67">
        <f t="shared" si="2"/>
        <v>84</v>
      </c>
      <c r="FD67">
        <f t="shared" si="3"/>
        <v>54.545454545454547</v>
      </c>
      <c r="FE67">
        <f t="shared" si="4"/>
        <v>0</v>
      </c>
      <c r="FF67">
        <f t="shared" si="5"/>
        <v>0</v>
      </c>
      <c r="FI67">
        <v>1</v>
      </c>
      <c r="FJ67" t="s">
        <v>398</v>
      </c>
      <c r="FK67" t="s">
        <v>414</v>
      </c>
      <c r="FL67" t="s">
        <v>424</v>
      </c>
    </row>
    <row r="68" spans="1:168">
      <c r="A68" s="38"/>
      <c r="B68" s="3" t="s">
        <v>67</v>
      </c>
      <c r="C68" s="8">
        <v>0</v>
      </c>
      <c r="D68" s="4">
        <v>1</v>
      </c>
      <c r="E68" s="4">
        <v>1</v>
      </c>
      <c r="F68" s="4">
        <v>1</v>
      </c>
      <c r="G68" s="8">
        <v>1</v>
      </c>
      <c r="H68" s="8">
        <v>1</v>
      </c>
      <c r="I68" s="4">
        <v>1</v>
      </c>
      <c r="J68" s="4">
        <v>1</v>
      </c>
      <c r="K68" s="4">
        <v>1</v>
      </c>
      <c r="L68" s="4">
        <v>1</v>
      </c>
      <c r="M68" s="4">
        <v>0</v>
      </c>
      <c r="N68" s="4">
        <v>0</v>
      </c>
      <c r="O68" s="4">
        <v>0</v>
      </c>
      <c r="P68" s="4">
        <v>1</v>
      </c>
      <c r="Q68" s="4">
        <v>1</v>
      </c>
      <c r="R68" s="4">
        <v>0</v>
      </c>
      <c r="S68" s="4">
        <v>1</v>
      </c>
      <c r="T68" s="4">
        <v>1</v>
      </c>
      <c r="U68" s="4">
        <v>0</v>
      </c>
      <c r="V68" s="4">
        <v>1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1</v>
      </c>
      <c r="AD68" s="4">
        <v>1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0</v>
      </c>
      <c r="AP68" s="4">
        <v>0</v>
      </c>
      <c r="AQ68" s="4">
        <v>1</v>
      </c>
      <c r="AR68" s="4">
        <v>1</v>
      </c>
      <c r="AS68" s="4">
        <v>1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13">
        <v>0</v>
      </c>
      <c r="AZ68" s="4">
        <v>0</v>
      </c>
      <c r="BA68" s="4">
        <v>0</v>
      </c>
      <c r="BB68" s="4">
        <v>1</v>
      </c>
      <c r="BC68" s="4">
        <v>0</v>
      </c>
      <c r="BD68" s="4">
        <v>0</v>
      </c>
      <c r="BE68" s="4">
        <v>0</v>
      </c>
      <c r="BF68" s="4">
        <v>0</v>
      </c>
      <c r="BG68" s="4">
        <v>1</v>
      </c>
      <c r="BH68" s="4">
        <v>0</v>
      </c>
      <c r="BI68" s="4">
        <v>1</v>
      </c>
      <c r="BJ68" s="4">
        <v>1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1</v>
      </c>
      <c r="BQ68" s="4">
        <v>0</v>
      </c>
      <c r="BR68" s="4">
        <v>1</v>
      </c>
      <c r="BS68" s="4">
        <v>0</v>
      </c>
      <c r="BT68" s="4">
        <v>1</v>
      </c>
      <c r="BU68" s="4">
        <v>0</v>
      </c>
      <c r="BV68" s="4">
        <v>1</v>
      </c>
      <c r="BW68" s="4">
        <v>0</v>
      </c>
      <c r="BX68" s="4">
        <v>1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8">
        <v>1</v>
      </c>
      <c r="CE68" s="8">
        <v>0</v>
      </c>
      <c r="CF68" s="8">
        <v>1</v>
      </c>
      <c r="CG68" s="4">
        <v>1</v>
      </c>
      <c r="CH68" s="4">
        <v>1</v>
      </c>
      <c r="CI68" s="4">
        <v>1</v>
      </c>
      <c r="CJ68" s="4">
        <v>1</v>
      </c>
      <c r="CK68" s="4">
        <v>1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4">
        <v>0</v>
      </c>
      <c r="DA68" s="13">
        <v>0</v>
      </c>
      <c r="DB68" s="13">
        <v>0</v>
      </c>
      <c r="DC68" s="4">
        <v>0</v>
      </c>
      <c r="DD68" s="13">
        <v>0</v>
      </c>
      <c r="DE68" s="4">
        <v>0</v>
      </c>
      <c r="DF68" s="4">
        <v>0</v>
      </c>
      <c r="DG68" s="4">
        <v>0</v>
      </c>
      <c r="DH68" s="13">
        <v>0</v>
      </c>
      <c r="DI68" s="13">
        <v>0</v>
      </c>
      <c r="DJ68" s="13">
        <v>0</v>
      </c>
      <c r="DK68" s="4">
        <v>1</v>
      </c>
      <c r="DL68" s="13">
        <v>1</v>
      </c>
      <c r="DM68" s="4">
        <v>1</v>
      </c>
      <c r="DN68" s="4">
        <v>0</v>
      </c>
      <c r="DO68" s="4">
        <v>1</v>
      </c>
      <c r="DP68" s="4">
        <v>0</v>
      </c>
      <c r="DQ68" s="13">
        <v>1</v>
      </c>
      <c r="DR68" s="13">
        <v>1</v>
      </c>
      <c r="DS68" s="4">
        <v>1</v>
      </c>
      <c r="DT68" s="4">
        <v>0</v>
      </c>
      <c r="DU68" s="13">
        <v>1</v>
      </c>
      <c r="DV68" s="13">
        <v>1</v>
      </c>
      <c r="DW68" s="4">
        <v>1</v>
      </c>
      <c r="DX68" s="4">
        <v>0</v>
      </c>
      <c r="DY68" s="4">
        <v>1</v>
      </c>
      <c r="DZ68" s="4">
        <v>1</v>
      </c>
      <c r="EA68" s="4">
        <v>1</v>
      </c>
      <c r="EB68" s="4">
        <v>0</v>
      </c>
      <c r="EC68" s="4">
        <v>0</v>
      </c>
      <c r="ED68" s="4">
        <v>0</v>
      </c>
      <c r="EE68" s="4">
        <v>0</v>
      </c>
      <c r="EF68" s="4">
        <v>0</v>
      </c>
      <c r="EG68" s="8">
        <v>0</v>
      </c>
      <c r="EH68" s="4">
        <v>1</v>
      </c>
      <c r="EI68" s="4">
        <v>0</v>
      </c>
      <c r="EJ68" s="4">
        <v>1</v>
      </c>
      <c r="EK68" s="4">
        <v>1</v>
      </c>
      <c r="EL68" s="4">
        <v>1</v>
      </c>
      <c r="EM68" s="4">
        <v>1</v>
      </c>
      <c r="EN68" s="4">
        <v>0</v>
      </c>
      <c r="EO68" s="4">
        <v>0</v>
      </c>
      <c r="EP68" s="4">
        <v>0</v>
      </c>
      <c r="EQ68" s="4">
        <v>0</v>
      </c>
      <c r="ER68" s="4">
        <v>0</v>
      </c>
      <c r="ES68" s="4">
        <v>1</v>
      </c>
      <c r="ET68" s="4">
        <v>0</v>
      </c>
      <c r="EU68" s="4">
        <v>1</v>
      </c>
      <c r="EV68" s="4">
        <v>0</v>
      </c>
      <c r="EW68" s="4">
        <v>0</v>
      </c>
      <c r="EX68" s="4">
        <v>0</v>
      </c>
      <c r="EY68" s="8">
        <v>0</v>
      </c>
      <c r="EZ68" s="8">
        <v>1</v>
      </c>
      <c r="FA68" s="11">
        <f t="shared" ref="FA68:FA103" si="6">SUM(EZ68,EY68,EG68,CF68,CE68,CD68,H68,G68,C68)</f>
        <v>5</v>
      </c>
      <c r="FB68">
        <f t="shared" ref="FB68:FB103" si="7">SUM(DV68,DU68,DR68,DQ68,DL68,DJ68,DI68,DH68,DD68,DB68,DA68,AY68)</f>
        <v>5</v>
      </c>
      <c r="FC68">
        <f t="shared" ref="FC68:FC103" si="8">SUM(C68:EZ68)</f>
        <v>65</v>
      </c>
      <c r="FD68">
        <f t="shared" ref="FD68:FD103" si="9">FC68*100/$FC$86</f>
        <v>42.20779220779221</v>
      </c>
      <c r="FE68">
        <f t="shared" ref="FE68:FE103" si="10">IF(FC68&gt;123,1,0)</f>
        <v>0</v>
      </c>
      <c r="FF68">
        <f t="shared" ref="FF68:FF103" si="11">IF(FC68&gt;107,1,0)</f>
        <v>0</v>
      </c>
      <c r="FG68">
        <v>36</v>
      </c>
      <c r="FI68">
        <v>1</v>
      </c>
      <c r="FJ68" t="s">
        <v>396</v>
      </c>
      <c r="FK68" t="s">
        <v>414</v>
      </c>
      <c r="FL68" t="s">
        <v>419</v>
      </c>
    </row>
    <row r="69" spans="1:168">
      <c r="A69" s="38"/>
      <c r="B69" s="3" t="s">
        <v>68</v>
      </c>
      <c r="C69" s="8">
        <v>0</v>
      </c>
      <c r="D69" s="4">
        <v>1</v>
      </c>
      <c r="E69" s="4">
        <v>1</v>
      </c>
      <c r="F69" s="4">
        <v>1</v>
      </c>
      <c r="G69" s="8">
        <v>1</v>
      </c>
      <c r="H69" s="8">
        <v>1</v>
      </c>
      <c r="I69" s="4">
        <v>1</v>
      </c>
      <c r="J69" s="4">
        <v>1</v>
      </c>
      <c r="K69" s="4">
        <v>1</v>
      </c>
      <c r="L69" s="4">
        <v>1</v>
      </c>
      <c r="M69" s="4">
        <v>0</v>
      </c>
      <c r="N69" s="4">
        <v>0</v>
      </c>
      <c r="O69" s="4">
        <v>0</v>
      </c>
      <c r="P69" s="4">
        <v>1</v>
      </c>
      <c r="Q69" s="4">
        <v>1</v>
      </c>
      <c r="R69" s="4">
        <v>0</v>
      </c>
      <c r="S69" s="4">
        <v>1</v>
      </c>
      <c r="T69" s="4">
        <v>1</v>
      </c>
      <c r="U69" s="4">
        <v>0</v>
      </c>
      <c r="V69" s="4">
        <v>1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1</v>
      </c>
      <c r="AD69" s="4">
        <v>1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0</v>
      </c>
      <c r="AP69" s="4">
        <v>0</v>
      </c>
      <c r="AQ69" s="4">
        <v>1</v>
      </c>
      <c r="AR69" s="4">
        <v>1</v>
      </c>
      <c r="AS69" s="4">
        <v>1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13">
        <v>0</v>
      </c>
      <c r="AZ69" s="4">
        <v>0</v>
      </c>
      <c r="BA69" s="4">
        <v>0</v>
      </c>
      <c r="BB69" s="4">
        <v>1</v>
      </c>
      <c r="BC69" s="4">
        <v>0</v>
      </c>
      <c r="BD69" s="4">
        <v>0</v>
      </c>
      <c r="BE69" s="4">
        <v>0</v>
      </c>
      <c r="BF69" s="4">
        <v>0</v>
      </c>
      <c r="BG69" s="4">
        <v>1</v>
      </c>
      <c r="BH69" s="4">
        <v>0</v>
      </c>
      <c r="BI69" s="4">
        <v>1</v>
      </c>
      <c r="BJ69" s="4">
        <v>1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1</v>
      </c>
      <c r="BQ69" s="4">
        <v>0</v>
      </c>
      <c r="BR69" s="4">
        <v>1</v>
      </c>
      <c r="BS69" s="4">
        <v>0</v>
      </c>
      <c r="BT69" s="4">
        <v>1</v>
      </c>
      <c r="BU69" s="4">
        <v>0</v>
      </c>
      <c r="BV69" s="4">
        <v>1</v>
      </c>
      <c r="BW69" s="4">
        <v>0</v>
      </c>
      <c r="BX69" s="4">
        <v>1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8">
        <v>1</v>
      </c>
      <c r="CE69" s="8">
        <v>0</v>
      </c>
      <c r="CF69" s="8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13">
        <v>0</v>
      </c>
      <c r="DB69" s="13">
        <v>0</v>
      </c>
      <c r="DC69" s="4">
        <v>0</v>
      </c>
      <c r="DD69" s="13">
        <v>0</v>
      </c>
      <c r="DE69" s="4">
        <v>0</v>
      </c>
      <c r="DF69" s="4">
        <v>0</v>
      </c>
      <c r="DG69" s="4">
        <v>0</v>
      </c>
      <c r="DH69" s="13">
        <v>0</v>
      </c>
      <c r="DI69" s="13">
        <v>0</v>
      </c>
      <c r="DJ69" s="13">
        <v>0</v>
      </c>
      <c r="DK69" s="4">
        <v>1</v>
      </c>
      <c r="DL69" s="13">
        <v>1</v>
      </c>
      <c r="DM69" s="4">
        <v>1</v>
      </c>
      <c r="DN69" s="4">
        <v>0</v>
      </c>
      <c r="DO69" s="4">
        <v>1</v>
      </c>
      <c r="DP69" s="4">
        <v>0</v>
      </c>
      <c r="DQ69" s="13">
        <v>1</v>
      </c>
      <c r="DR69" s="13">
        <v>1</v>
      </c>
      <c r="DS69" s="4">
        <v>1</v>
      </c>
      <c r="DT69" s="4">
        <v>0</v>
      </c>
      <c r="DU69" s="13">
        <v>1</v>
      </c>
      <c r="DV69" s="13">
        <v>1</v>
      </c>
      <c r="DW69" s="4">
        <v>1</v>
      </c>
      <c r="DX69" s="4">
        <v>0</v>
      </c>
      <c r="DY69" s="4">
        <v>1</v>
      </c>
      <c r="DZ69" s="4">
        <v>1</v>
      </c>
      <c r="EA69" s="4">
        <v>1</v>
      </c>
      <c r="EB69" s="4">
        <v>0</v>
      </c>
      <c r="EC69" s="4">
        <v>0</v>
      </c>
      <c r="ED69" s="4">
        <v>0</v>
      </c>
      <c r="EE69" s="4">
        <v>0</v>
      </c>
      <c r="EF69" s="4">
        <v>0</v>
      </c>
      <c r="EG69" s="8">
        <v>0</v>
      </c>
      <c r="EH69" s="4">
        <v>1</v>
      </c>
      <c r="EI69" s="4">
        <v>0</v>
      </c>
      <c r="EJ69" s="4">
        <v>1</v>
      </c>
      <c r="EK69" s="4">
        <v>1</v>
      </c>
      <c r="EL69" s="4">
        <v>1</v>
      </c>
      <c r="EM69" s="4">
        <v>1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1</v>
      </c>
      <c r="EV69" s="4">
        <v>0</v>
      </c>
      <c r="EW69" s="4">
        <v>0</v>
      </c>
      <c r="EX69" s="4">
        <v>0</v>
      </c>
      <c r="EY69" s="8">
        <v>0</v>
      </c>
      <c r="EZ69" s="8">
        <v>1</v>
      </c>
      <c r="FA69" s="11">
        <f t="shared" si="6"/>
        <v>5</v>
      </c>
      <c r="FB69">
        <f t="shared" si="7"/>
        <v>5</v>
      </c>
      <c r="FC69">
        <f t="shared" si="8"/>
        <v>64</v>
      </c>
      <c r="FD69">
        <f t="shared" si="9"/>
        <v>41.558441558441558</v>
      </c>
      <c r="FE69">
        <f t="shared" si="10"/>
        <v>0</v>
      </c>
      <c r="FF69">
        <f t="shared" si="11"/>
        <v>0</v>
      </c>
      <c r="FG69">
        <v>31</v>
      </c>
      <c r="FI69">
        <v>1</v>
      </c>
      <c r="FJ69" t="s">
        <v>399</v>
      </c>
      <c r="FK69" t="s">
        <v>414</v>
      </c>
      <c r="FL69" t="s">
        <v>419</v>
      </c>
    </row>
    <row r="70" spans="1:168">
      <c r="A70" s="38"/>
      <c r="B70" s="3" t="s">
        <v>69</v>
      </c>
      <c r="C70" s="8">
        <v>0</v>
      </c>
      <c r="D70" s="4">
        <v>1</v>
      </c>
      <c r="E70" s="4">
        <v>1</v>
      </c>
      <c r="F70" s="4">
        <v>1</v>
      </c>
      <c r="G70" s="8">
        <v>1</v>
      </c>
      <c r="H70" s="8">
        <v>1</v>
      </c>
      <c r="I70" s="4">
        <v>1</v>
      </c>
      <c r="J70" s="4">
        <v>1</v>
      </c>
      <c r="K70" s="4">
        <v>1</v>
      </c>
      <c r="L70" s="4">
        <v>1</v>
      </c>
      <c r="M70" s="4">
        <v>0</v>
      </c>
      <c r="N70" s="4">
        <v>0</v>
      </c>
      <c r="O70" s="4">
        <v>0</v>
      </c>
      <c r="P70" s="4">
        <v>1</v>
      </c>
      <c r="Q70" s="4">
        <v>1</v>
      </c>
      <c r="R70" s="4">
        <v>0</v>
      </c>
      <c r="S70" s="4">
        <v>1</v>
      </c>
      <c r="T70" s="4">
        <v>1</v>
      </c>
      <c r="U70" s="4">
        <v>1</v>
      </c>
      <c r="V70" s="4">
        <v>1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1</v>
      </c>
      <c r="AD70" s="4">
        <v>1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0</v>
      </c>
      <c r="AP70" s="4">
        <v>0</v>
      </c>
      <c r="AQ70" s="4">
        <v>1</v>
      </c>
      <c r="AR70" s="4">
        <v>1</v>
      </c>
      <c r="AS70" s="4">
        <v>1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13">
        <v>0</v>
      </c>
      <c r="AZ70" s="4">
        <v>0</v>
      </c>
      <c r="BA70" s="4">
        <v>0</v>
      </c>
      <c r="BB70" s="4">
        <v>1</v>
      </c>
      <c r="BC70" s="4">
        <v>0</v>
      </c>
      <c r="BD70" s="4">
        <v>0</v>
      </c>
      <c r="BE70" s="4">
        <v>0</v>
      </c>
      <c r="BF70" s="4">
        <v>0</v>
      </c>
      <c r="BG70" s="4">
        <v>1</v>
      </c>
      <c r="BH70" s="4">
        <v>0</v>
      </c>
      <c r="BI70" s="4">
        <v>1</v>
      </c>
      <c r="BJ70" s="4">
        <v>1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1</v>
      </c>
      <c r="BQ70" s="4">
        <v>0</v>
      </c>
      <c r="BR70" s="4">
        <v>1</v>
      </c>
      <c r="BS70" s="4">
        <v>0</v>
      </c>
      <c r="BT70" s="4">
        <v>1</v>
      </c>
      <c r="BU70" s="4">
        <v>0</v>
      </c>
      <c r="BV70" s="4">
        <v>1</v>
      </c>
      <c r="BW70" s="4">
        <v>0</v>
      </c>
      <c r="BX70" s="4">
        <v>1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8">
        <v>1</v>
      </c>
      <c r="CE70" s="8">
        <v>0</v>
      </c>
      <c r="CF70" s="8">
        <v>1</v>
      </c>
      <c r="CG70" s="4">
        <v>1</v>
      </c>
      <c r="CH70" s="4">
        <v>1</v>
      </c>
      <c r="CI70" s="4">
        <v>1</v>
      </c>
      <c r="CJ70" s="4">
        <v>1</v>
      </c>
      <c r="CK70" s="4">
        <v>1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0</v>
      </c>
      <c r="CY70" s="4">
        <v>0</v>
      </c>
      <c r="CZ70" s="4">
        <v>1</v>
      </c>
      <c r="DA70" s="13">
        <v>1</v>
      </c>
      <c r="DB70" s="13">
        <v>1</v>
      </c>
      <c r="DC70" s="4">
        <v>1</v>
      </c>
      <c r="DD70" s="13">
        <v>1</v>
      </c>
      <c r="DE70" s="4">
        <v>1</v>
      </c>
      <c r="DF70" s="4">
        <v>1</v>
      </c>
      <c r="DG70" s="4">
        <v>1</v>
      </c>
      <c r="DH70" s="13">
        <v>1</v>
      </c>
      <c r="DI70" s="13">
        <v>1</v>
      </c>
      <c r="DJ70" s="13">
        <v>1</v>
      </c>
      <c r="DK70" s="4">
        <v>1</v>
      </c>
      <c r="DL70" s="13">
        <v>1</v>
      </c>
      <c r="DM70" s="4">
        <v>1</v>
      </c>
      <c r="DN70" s="4">
        <v>0</v>
      </c>
      <c r="DO70" s="4">
        <v>1</v>
      </c>
      <c r="DP70" s="4">
        <v>0</v>
      </c>
      <c r="DQ70" s="13">
        <v>1</v>
      </c>
      <c r="DR70" s="13">
        <v>1</v>
      </c>
      <c r="DS70" s="4">
        <v>1</v>
      </c>
      <c r="DT70" s="4">
        <v>0</v>
      </c>
      <c r="DU70" s="13">
        <v>1</v>
      </c>
      <c r="DV70" s="13">
        <v>1</v>
      </c>
      <c r="DW70" s="4">
        <v>1</v>
      </c>
      <c r="DX70" s="4">
        <v>1</v>
      </c>
      <c r="DY70" s="4">
        <v>1</v>
      </c>
      <c r="DZ70" s="4">
        <v>1</v>
      </c>
      <c r="EA70" s="4">
        <v>1</v>
      </c>
      <c r="EB70" s="4">
        <v>0</v>
      </c>
      <c r="EC70" s="4">
        <v>0</v>
      </c>
      <c r="ED70" s="4">
        <v>0</v>
      </c>
      <c r="EE70" s="4">
        <v>0</v>
      </c>
      <c r="EF70" s="4">
        <v>0</v>
      </c>
      <c r="EG70" s="8">
        <v>0</v>
      </c>
      <c r="EH70" s="4">
        <v>1</v>
      </c>
      <c r="EI70" s="4">
        <v>0</v>
      </c>
      <c r="EJ70" s="4">
        <v>1</v>
      </c>
      <c r="EK70" s="4">
        <v>1</v>
      </c>
      <c r="EL70" s="4">
        <v>1</v>
      </c>
      <c r="EM70" s="4">
        <v>1</v>
      </c>
      <c r="EN70" s="4">
        <v>0</v>
      </c>
      <c r="EO70" s="4">
        <v>0</v>
      </c>
      <c r="EP70" s="4">
        <v>0</v>
      </c>
      <c r="EQ70" s="4">
        <v>0</v>
      </c>
      <c r="ER70" s="4">
        <v>0</v>
      </c>
      <c r="ES70" s="4">
        <v>1</v>
      </c>
      <c r="ET70" s="4">
        <v>1</v>
      </c>
      <c r="EU70" s="4">
        <v>1</v>
      </c>
      <c r="EV70" s="4">
        <v>0</v>
      </c>
      <c r="EW70" s="4">
        <v>0</v>
      </c>
      <c r="EX70" s="4">
        <v>0</v>
      </c>
      <c r="EY70" s="8">
        <v>0</v>
      </c>
      <c r="EZ70" s="8">
        <v>1</v>
      </c>
      <c r="FA70" s="11">
        <f t="shared" si="6"/>
        <v>5</v>
      </c>
      <c r="FB70">
        <f t="shared" si="7"/>
        <v>11</v>
      </c>
      <c r="FC70">
        <f t="shared" si="8"/>
        <v>79</v>
      </c>
      <c r="FD70">
        <f t="shared" si="9"/>
        <v>51.298701298701296</v>
      </c>
      <c r="FE70">
        <f t="shared" si="10"/>
        <v>0</v>
      </c>
      <c r="FF70">
        <f t="shared" si="11"/>
        <v>0</v>
      </c>
      <c r="FG70">
        <v>36</v>
      </c>
      <c r="FI70">
        <v>1</v>
      </c>
      <c r="FJ70" t="s">
        <v>396</v>
      </c>
      <c r="FK70" t="s">
        <v>414</v>
      </c>
      <c r="FL70" t="s">
        <v>420</v>
      </c>
    </row>
    <row r="71" spans="1:168">
      <c r="A71" s="38"/>
      <c r="B71" s="3" t="s">
        <v>70</v>
      </c>
      <c r="C71" s="8">
        <v>0</v>
      </c>
      <c r="D71" s="4">
        <v>1</v>
      </c>
      <c r="E71" s="4">
        <v>1</v>
      </c>
      <c r="F71" s="4">
        <v>1</v>
      </c>
      <c r="G71" s="8">
        <v>1</v>
      </c>
      <c r="H71" s="8">
        <v>1</v>
      </c>
      <c r="I71" s="4">
        <v>1</v>
      </c>
      <c r="J71" s="4">
        <v>1</v>
      </c>
      <c r="K71" s="4">
        <v>1</v>
      </c>
      <c r="L71" s="4">
        <v>1</v>
      </c>
      <c r="M71" s="4">
        <v>0</v>
      </c>
      <c r="N71" s="4">
        <v>0</v>
      </c>
      <c r="O71" s="4">
        <v>0</v>
      </c>
      <c r="P71" s="4">
        <v>1</v>
      </c>
      <c r="Q71" s="4">
        <v>1</v>
      </c>
      <c r="R71" s="4">
        <v>0</v>
      </c>
      <c r="S71" s="4">
        <v>1</v>
      </c>
      <c r="T71" s="4">
        <v>1</v>
      </c>
      <c r="U71" s="4">
        <v>1</v>
      </c>
      <c r="V71" s="4">
        <v>1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0</v>
      </c>
      <c r="AC71" s="4">
        <v>1</v>
      </c>
      <c r="AD71" s="4">
        <v>1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0</v>
      </c>
      <c r="AP71" s="4">
        <v>0</v>
      </c>
      <c r="AQ71" s="4">
        <v>1</v>
      </c>
      <c r="AR71" s="4">
        <v>1</v>
      </c>
      <c r="AS71" s="4">
        <v>1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13">
        <v>0</v>
      </c>
      <c r="AZ71" s="4">
        <v>0</v>
      </c>
      <c r="BA71" s="4">
        <v>0</v>
      </c>
      <c r="BB71" s="4">
        <v>1</v>
      </c>
      <c r="BC71" s="4">
        <v>0</v>
      </c>
      <c r="BD71" s="4">
        <v>0</v>
      </c>
      <c r="BE71" s="4">
        <v>0</v>
      </c>
      <c r="BF71" s="4">
        <v>0</v>
      </c>
      <c r="BG71" s="4">
        <v>1</v>
      </c>
      <c r="BH71" s="4">
        <v>0</v>
      </c>
      <c r="BI71" s="4">
        <v>1</v>
      </c>
      <c r="BJ71" s="4">
        <v>1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1</v>
      </c>
      <c r="BQ71" s="4">
        <v>0</v>
      </c>
      <c r="BR71" s="4">
        <v>1</v>
      </c>
      <c r="BS71" s="4">
        <v>0</v>
      </c>
      <c r="BT71" s="4">
        <v>1</v>
      </c>
      <c r="BU71" s="4">
        <v>0</v>
      </c>
      <c r="BV71" s="4">
        <v>1</v>
      </c>
      <c r="BW71" s="4">
        <v>0</v>
      </c>
      <c r="BX71" s="4">
        <v>1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8">
        <v>1</v>
      </c>
      <c r="CE71" s="8">
        <v>0</v>
      </c>
      <c r="CF71" s="8">
        <v>1</v>
      </c>
      <c r="CG71" s="4">
        <v>1</v>
      </c>
      <c r="CH71" s="4">
        <v>1</v>
      </c>
      <c r="CI71" s="4">
        <v>1</v>
      </c>
      <c r="CJ71" s="4">
        <v>1</v>
      </c>
      <c r="CK71" s="4">
        <v>1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0</v>
      </c>
      <c r="CY71" s="4">
        <v>0</v>
      </c>
      <c r="CZ71" s="4">
        <v>1</v>
      </c>
      <c r="DA71" s="13">
        <v>1</v>
      </c>
      <c r="DB71" s="13">
        <v>1</v>
      </c>
      <c r="DC71" s="4">
        <v>1</v>
      </c>
      <c r="DD71" s="13">
        <v>1</v>
      </c>
      <c r="DE71" s="4">
        <v>1</v>
      </c>
      <c r="DF71" s="4">
        <v>1</v>
      </c>
      <c r="DG71" s="4">
        <v>1</v>
      </c>
      <c r="DH71" s="13">
        <v>1</v>
      </c>
      <c r="DI71" s="13">
        <v>1</v>
      </c>
      <c r="DJ71" s="13">
        <v>1</v>
      </c>
      <c r="DK71" s="4">
        <v>1</v>
      </c>
      <c r="DL71" s="13">
        <v>1</v>
      </c>
      <c r="DM71" s="4">
        <v>1</v>
      </c>
      <c r="DN71" s="4">
        <v>0</v>
      </c>
      <c r="DO71" s="4">
        <v>1</v>
      </c>
      <c r="DP71" s="4">
        <v>0</v>
      </c>
      <c r="DQ71" s="13">
        <v>1</v>
      </c>
      <c r="DR71" s="13">
        <v>1</v>
      </c>
      <c r="DS71" s="4">
        <v>1</v>
      </c>
      <c r="DT71" s="4">
        <v>0</v>
      </c>
      <c r="DU71" s="13">
        <v>1</v>
      </c>
      <c r="DV71" s="13">
        <v>1</v>
      </c>
      <c r="DW71" s="4">
        <v>1</v>
      </c>
      <c r="DX71" s="4">
        <v>1</v>
      </c>
      <c r="DY71" s="4">
        <v>1</v>
      </c>
      <c r="DZ71" s="4">
        <v>1</v>
      </c>
      <c r="EA71" s="4">
        <v>1</v>
      </c>
      <c r="EB71" s="4">
        <v>0</v>
      </c>
      <c r="EC71" s="4">
        <v>0</v>
      </c>
      <c r="ED71" s="4">
        <v>0</v>
      </c>
      <c r="EE71" s="4">
        <v>0</v>
      </c>
      <c r="EF71" s="4">
        <v>0</v>
      </c>
      <c r="EG71" s="8">
        <v>0</v>
      </c>
      <c r="EH71" s="4">
        <v>1</v>
      </c>
      <c r="EI71" s="4">
        <v>0</v>
      </c>
      <c r="EJ71" s="4">
        <v>1</v>
      </c>
      <c r="EK71" s="4">
        <v>1</v>
      </c>
      <c r="EL71" s="4">
        <v>1</v>
      </c>
      <c r="EM71" s="4">
        <v>1</v>
      </c>
      <c r="EN71" s="4">
        <v>0</v>
      </c>
      <c r="EO71" s="4">
        <v>0</v>
      </c>
      <c r="EP71" s="4">
        <v>0</v>
      </c>
      <c r="EQ71" s="4">
        <v>0</v>
      </c>
      <c r="ER71" s="4">
        <v>0</v>
      </c>
      <c r="ES71" s="4">
        <v>1</v>
      </c>
      <c r="ET71" s="4">
        <v>0</v>
      </c>
      <c r="EU71" s="4">
        <v>1</v>
      </c>
      <c r="EV71" s="4">
        <v>0</v>
      </c>
      <c r="EW71" s="4">
        <v>0</v>
      </c>
      <c r="EX71" s="4">
        <v>0</v>
      </c>
      <c r="EY71" s="8">
        <v>0</v>
      </c>
      <c r="EZ71" s="8">
        <v>1</v>
      </c>
      <c r="FA71" s="11">
        <f t="shared" si="6"/>
        <v>5</v>
      </c>
      <c r="FB71">
        <f t="shared" si="7"/>
        <v>11</v>
      </c>
      <c r="FC71">
        <f t="shared" si="8"/>
        <v>78</v>
      </c>
      <c r="FD71">
        <f t="shared" si="9"/>
        <v>50.649350649350652</v>
      </c>
      <c r="FE71">
        <f t="shared" si="10"/>
        <v>0</v>
      </c>
      <c r="FF71">
        <f t="shared" si="11"/>
        <v>0</v>
      </c>
      <c r="FG71">
        <v>36</v>
      </c>
      <c r="FI71">
        <v>1</v>
      </c>
      <c r="FJ71" t="s">
        <v>396</v>
      </c>
      <c r="FK71" t="s">
        <v>414</v>
      </c>
      <c r="FL71" t="s">
        <v>420</v>
      </c>
    </row>
    <row r="72" spans="1:168">
      <c r="A72" s="38"/>
      <c r="B72" s="3" t="s">
        <v>71</v>
      </c>
      <c r="C72" s="8">
        <v>0</v>
      </c>
      <c r="D72" s="4">
        <v>0</v>
      </c>
      <c r="E72" s="4">
        <v>0</v>
      </c>
      <c r="F72" s="4">
        <v>0</v>
      </c>
      <c r="G72" s="8">
        <v>0</v>
      </c>
      <c r="H72" s="8">
        <v>0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0</v>
      </c>
      <c r="R72" s="4">
        <v>0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0</v>
      </c>
      <c r="AH72" s="4">
        <v>0</v>
      </c>
      <c r="AI72" s="4">
        <v>1</v>
      </c>
      <c r="AJ72" s="4">
        <v>1</v>
      </c>
      <c r="AK72" s="4">
        <v>0</v>
      </c>
      <c r="AL72" s="4">
        <v>1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1</v>
      </c>
      <c r="AT72" s="4">
        <v>0</v>
      </c>
      <c r="AU72" s="4">
        <v>1</v>
      </c>
      <c r="AV72" s="4">
        <v>1</v>
      </c>
      <c r="AW72" s="4">
        <v>0</v>
      </c>
      <c r="AX72" s="4">
        <v>0</v>
      </c>
      <c r="AY72" s="13">
        <v>0</v>
      </c>
      <c r="AZ72" s="4">
        <v>0</v>
      </c>
      <c r="BA72" s="4">
        <v>0</v>
      </c>
      <c r="BB72" s="4">
        <v>1</v>
      </c>
      <c r="BC72" s="4">
        <v>1</v>
      </c>
      <c r="BD72" s="4">
        <v>0</v>
      </c>
      <c r="BE72" s="4">
        <v>0</v>
      </c>
      <c r="BF72" s="4">
        <v>1</v>
      </c>
      <c r="BG72" s="4">
        <v>1</v>
      </c>
      <c r="BH72" s="4">
        <v>0</v>
      </c>
      <c r="BI72" s="4">
        <v>1</v>
      </c>
      <c r="BJ72" s="4">
        <v>1</v>
      </c>
      <c r="BK72" s="4">
        <v>1</v>
      </c>
      <c r="BL72" s="4">
        <v>0</v>
      </c>
      <c r="BM72" s="4">
        <v>0</v>
      </c>
      <c r="BN72" s="4">
        <v>0</v>
      </c>
      <c r="BO72" s="4">
        <v>1</v>
      </c>
      <c r="BP72" s="4">
        <v>1</v>
      </c>
      <c r="BQ72" s="4">
        <v>0</v>
      </c>
      <c r="BR72" s="4">
        <v>0</v>
      </c>
      <c r="BS72" s="4">
        <v>1</v>
      </c>
      <c r="BT72" s="4">
        <v>1</v>
      </c>
      <c r="BU72" s="4">
        <v>0</v>
      </c>
      <c r="BV72" s="4">
        <v>1</v>
      </c>
      <c r="BW72" s="4">
        <v>0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1</v>
      </c>
      <c r="CD72" s="8">
        <v>0</v>
      </c>
      <c r="CE72" s="8">
        <v>1</v>
      </c>
      <c r="CF72" s="8">
        <v>0</v>
      </c>
      <c r="CG72" s="4">
        <v>0</v>
      </c>
      <c r="CH72" s="4">
        <v>0</v>
      </c>
      <c r="CI72" s="4">
        <v>0</v>
      </c>
      <c r="CJ72" s="4">
        <v>0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0</v>
      </c>
      <c r="CY72" s="4">
        <v>0</v>
      </c>
      <c r="CZ72" s="4">
        <v>0</v>
      </c>
      <c r="DA72" s="13">
        <v>0</v>
      </c>
      <c r="DB72" s="13">
        <v>0</v>
      </c>
      <c r="DC72" s="4">
        <v>0</v>
      </c>
      <c r="DD72" s="13">
        <v>0</v>
      </c>
      <c r="DE72" s="4">
        <v>0</v>
      </c>
      <c r="DF72" s="4">
        <v>0</v>
      </c>
      <c r="DG72" s="4">
        <v>0</v>
      </c>
      <c r="DH72" s="13">
        <v>1</v>
      </c>
      <c r="DI72" s="13">
        <v>0</v>
      </c>
      <c r="DJ72" s="13">
        <v>1</v>
      </c>
      <c r="DK72" s="4">
        <v>1</v>
      </c>
      <c r="DL72" s="13">
        <v>1</v>
      </c>
      <c r="DM72" s="4">
        <v>1</v>
      </c>
      <c r="DN72" s="4">
        <v>1</v>
      </c>
      <c r="DO72" s="4">
        <v>1</v>
      </c>
      <c r="DP72" s="4">
        <v>0</v>
      </c>
      <c r="DQ72" s="13">
        <v>0</v>
      </c>
      <c r="DR72" s="13">
        <v>0</v>
      </c>
      <c r="DS72" s="4">
        <v>1</v>
      </c>
      <c r="DT72" s="4">
        <v>0</v>
      </c>
      <c r="DU72" s="13">
        <v>0</v>
      </c>
      <c r="DV72" s="13">
        <v>0</v>
      </c>
      <c r="DW72" s="4">
        <v>0</v>
      </c>
      <c r="DX72" s="4">
        <v>0</v>
      </c>
      <c r="DY72" s="4">
        <v>0</v>
      </c>
      <c r="DZ72" s="4">
        <v>0</v>
      </c>
      <c r="EA72" s="4">
        <v>1</v>
      </c>
      <c r="EB72" s="4">
        <v>1</v>
      </c>
      <c r="EC72" s="4">
        <v>1</v>
      </c>
      <c r="ED72" s="4">
        <v>1</v>
      </c>
      <c r="EE72" s="4">
        <v>1</v>
      </c>
      <c r="EF72" s="4">
        <v>1</v>
      </c>
      <c r="EG72" s="8">
        <v>1</v>
      </c>
      <c r="EH72" s="4">
        <v>1</v>
      </c>
      <c r="EI72" s="4">
        <v>0</v>
      </c>
      <c r="EJ72" s="4">
        <v>0</v>
      </c>
      <c r="EK72" s="4">
        <v>0</v>
      </c>
      <c r="EL72" s="4">
        <v>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0</v>
      </c>
      <c r="ES72" s="4">
        <v>1</v>
      </c>
      <c r="ET72" s="4">
        <v>1</v>
      </c>
      <c r="EU72" s="4">
        <v>1</v>
      </c>
      <c r="EV72" s="4">
        <v>0</v>
      </c>
      <c r="EW72" s="4">
        <v>0</v>
      </c>
      <c r="EX72" s="4">
        <v>0</v>
      </c>
      <c r="EY72" s="8">
        <v>0</v>
      </c>
      <c r="EZ72" s="8">
        <v>1</v>
      </c>
      <c r="FA72" s="11">
        <f t="shared" si="6"/>
        <v>3</v>
      </c>
      <c r="FB72">
        <f t="shared" si="7"/>
        <v>3</v>
      </c>
      <c r="FC72">
        <f t="shared" si="8"/>
        <v>72</v>
      </c>
      <c r="FD72">
        <f t="shared" si="9"/>
        <v>46.753246753246756</v>
      </c>
      <c r="FE72">
        <f t="shared" si="10"/>
        <v>0</v>
      </c>
      <c r="FF72">
        <f t="shared" si="11"/>
        <v>0</v>
      </c>
      <c r="FG72">
        <v>1</v>
      </c>
      <c r="FI72">
        <v>23</v>
      </c>
      <c r="FJ72" t="s">
        <v>400</v>
      </c>
      <c r="FK72" t="s">
        <v>414</v>
      </c>
      <c r="FL72" t="s">
        <v>423</v>
      </c>
    </row>
    <row r="73" spans="1:168">
      <c r="A73" s="38"/>
      <c r="B73" s="3" t="s">
        <v>72</v>
      </c>
      <c r="C73" s="8">
        <v>0</v>
      </c>
      <c r="D73" s="4">
        <v>0</v>
      </c>
      <c r="E73" s="4">
        <v>0</v>
      </c>
      <c r="F73" s="4">
        <v>0</v>
      </c>
      <c r="G73" s="8">
        <v>0</v>
      </c>
      <c r="H73" s="8">
        <v>0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0</v>
      </c>
      <c r="R73" s="4">
        <v>0</v>
      </c>
      <c r="S73" s="4">
        <v>1</v>
      </c>
      <c r="T73" s="4">
        <v>1</v>
      </c>
      <c r="U73" s="4">
        <v>1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0</v>
      </c>
      <c r="AH73" s="4">
        <v>0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1</v>
      </c>
      <c r="AT73" s="4">
        <v>0</v>
      </c>
      <c r="AU73" s="4">
        <v>1</v>
      </c>
      <c r="AV73" s="4">
        <v>1</v>
      </c>
      <c r="AW73" s="4">
        <v>0</v>
      </c>
      <c r="AX73" s="4">
        <v>0</v>
      </c>
      <c r="AY73" s="13">
        <v>0</v>
      </c>
      <c r="AZ73" s="4">
        <v>0</v>
      </c>
      <c r="BA73" s="4">
        <v>0</v>
      </c>
      <c r="BB73" s="4">
        <v>1</v>
      </c>
      <c r="BC73" s="4">
        <v>1</v>
      </c>
      <c r="BD73" s="4">
        <v>0</v>
      </c>
      <c r="BE73" s="4">
        <v>0</v>
      </c>
      <c r="BF73" s="4">
        <v>1</v>
      </c>
      <c r="BG73" s="4">
        <v>1</v>
      </c>
      <c r="BH73" s="4">
        <v>0</v>
      </c>
      <c r="BI73" s="4">
        <v>1</v>
      </c>
      <c r="BJ73" s="4">
        <v>1</v>
      </c>
      <c r="BK73" s="4">
        <v>1</v>
      </c>
      <c r="BL73" s="4">
        <v>0</v>
      </c>
      <c r="BM73" s="4">
        <v>0</v>
      </c>
      <c r="BN73" s="4">
        <v>0</v>
      </c>
      <c r="BO73" s="4">
        <v>1</v>
      </c>
      <c r="BP73" s="4">
        <v>1</v>
      </c>
      <c r="BQ73" s="4">
        <v>0</v>
      </c>
      <c r="BR73" s="4">
        <v>0</v>
      </c>
      <c r="BS73" s="4">
        <v>1</v>
      </c>
      <c r="BT73" s="4">
        <v>1</v>
      </c>
      <c r="BU73" s="4">
        <v>0</v>
      </c>
      <c r="BV73" s="4">
        <v>1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1</v>
      </c>
      <c r="CD73" s="8">
        <v>0</v>
      </c>
      <c r="CE73" s="8">
        <v>1</v>
      </c>
      <c r="CF73" s="8">
        <v>0</v>
      </c>
      <c r="CG73" s="4">
        <v>0</v>
      </c>
      <c r="CH73" s="4">
        <v>0</v>
      </c>
      <c r="CI73" s="4">
        <v>0</v>
      </c>
      <c r="CJ73" s="4">
        <v>0</v>
      </c>
      <c r="CK73" s="4">
        <v>1</v>
      </c>
      <c r="CL73" s="4">
        <v>1</v>
      </c>
      <c r="CM73" s="4">
        <v>1</v>
      </c>
      <c r="CN73" s="4">
        <v>1</v>
      </c>
      <c r="CO73" s="4">
        <v>1</v>
      </c>
      <c r="CP73" s="4">
        <v>1</v>
      </c>
      <c r="CQ73" s="4">
        <v>1</v>
      </c>
      <c r="CR73" s="4">
        <v>1</v>
      </c>
      <c r="CS73" s="4">
        <v>1</v>
      </c>
      <c r="CT73" s="4">
        <v>1</v>
      </c>
      <c r="CU73" s="4">
        <v>1</v>
      </c>
      <c r="CV73" s="4">
        <v>1</v>
      </c>
      <c r="CW73" s="4">
        <v>1</v>
      </c>
      <c r="CX73" s="4">
        <v>0</v>
      </c>
      <c r="CY73" s="4">
        <v>0</v>
      </c>
      <c r="CZ73" s="4">
        <v>0</v>
      </c>
      <c r="DA73" s="13">
        <v>0</v>
      </c>
      <c r="DB73" s="13">
        <v>0</v>
      </c>
      <c r="DC73" s="4">
        <v>0</v>
      </c>
      <c r="DD73" s="13">
        <v>0</v>
      </c>
      <c r="DE73" s="4">
        <v>0</v>
      </c>
      <c r="DF73" s="4">
        <v>0</v>
      </c>
      <c r="DG73" s="4">
        <v>0</v>
      </c>
      <c r="DH73" s="13">
        <v>1</v>
      </c>
      <c r="DI73" s="13">
        <v>1</v>
      </c>
      <c r="DJ73" s="13">
        <v>0</v>
      </c>
      <c r="DK73" s="4">
        <v>1</v>
      </c>
      <c r="DL73" s="13">
        <v>1</v>
      </c>
      <c r="DM73" s="4">
        <v>1</v>
      </c>
      <c r="DN73" s="4">
        <v>1</v>
      </c>
      <c r="DO73" s="4">
        <v>1</v>
      </c>
      <c r="DP73" s="4">
        <v>0</v>
      </c>
      <c r="DQ73" s="13">
        <v>0</v>
      </c>
      <c r="DR73" s="13">
        <v>0</v>
      </c>
      <c r="DS73" s="4">
        <v>1</v>
      </c>
      <c r="DT73" s="4">
        <v>0</v>
      </c>
      <c r="DU73" s="13">
        <v>0</v>
      </c>
      <c r="DV73" s="13">
        <v>0</v>
      </c>
      <c r="DW73" s="4">
        <v>0</v>
      </c>
      <c r="DX73" s="4">
        <v>0</v>
      </c>
      <c r="DY73" s="4">
        <v>0</v>
      </c>
      <c r="DZ73" s="4">
        <v>0</v>
      </c>
      <c r="EA73" s="4">
        <v>1</v>
      </c>
      <c r="EB73" s="4">
        <v>1</v>
      </c>
      <c r="EC73" s="4">
        <v>1</v>
      </c>
      <c r="ED73" s="4">
        <v>1</v>
      </c>
      <c r="EE73" s="4">
        <v>1</v>
      </c>
      <c r="EF73" s="4">
        <v>1</v>
      </c>
      <c r="EG73" s="8">
        <v>1</v>
      </c>
      <c r="EH73" s="4">
        <v>0</v>
      </c>
      <c r="EI73" s="4">
        <v>0</v>
      </c>
      <c r="EJ73" s="4">
        <v>0</v>
      </c>
      <c r="EK73" s="4">
        <v>0</v>
      </c>
      <c r="EL73" s="4">
        <v>0</v>
      </c>
      <c r="EM73" s="4">
        <v>0</v>
      </c>
      <c r="EN73" s="4">
        <v>0</v>
      </c>
      <c r="EO73" s="4">
        <v>0</v>
      </c>
      <c r="EP73" s="4">
        <v>0</v>
      </c>
      <c r="EQ73" s="4">
        <v>0</v>
      </c>
      <c r="ER73" s="4">
        <v>0</v>
      </c>
      <c r="ES73" s="4">
        <v>1</v>
      </c>
      <c r="ET73" s="4">
        <v>1</v>
      </c>
      <c r="EU73" s="4">
        <v>1</v>
      </c>
      <c r="EV73" s="4">
        <v>0</v>
      </c>
      <c r="EW73" s="4">
        <v>0</v>
      </c>
      <c r="EX73" s="4">
        <v>0</v>
      </c>
      <c r="EY73" s="8">
        <v>0</v>
      </c>
      <c r="EZ73" s="8">
        <v>1</v>
      </c>
      <c r="FA73" s="11">
        <f t="shared" si="6"/>
        <v>3</v>
      </c>
      <c r="FB73">
        <f t="shared" si="7"/>
        <v>3</v>
      </c>
      <c r="FC73">
        <f t="shared" si="8"/>
        <v>72</v>
      </c>
      <c r="FD73">
        <f t="shared" si="9"/>
        <v>46.753246753246756</v>
      </c>
      <c r="FE73">
        <f t="shared" si="10"/>
        <v>0</v>
      </c>
      <c r="FF73">
        <f t="shared" si="11"/>
        <v>0</v>
      </c>
      <c r="FG73">
        <v>1</v>
      </c>
      <c r="FI73">
        <v>23</v>
      </c>
      <c r="FJ73" t="s">
        <v>400</v>
      </c>
      <c r="FK73" t="s">
        <v>414</v>
      </c>
      <c r="FL73" t="s">
        <v>423</v>
      </c>
    </row>
    <row r="74" spans="1:168">
      <c r="A74" s="38"/>
      <c r="B74" s="3" t="s">
        <v>73</v>
      </c>
      <c r="C74" s="8">
        <v>0</v>
      </c>
      <c r="D74" s="4">
        <v>1</v>
      </c>
      <c r="E74" s="4">
        <v>0</v>
      </c>
      <c r="F74" s="4">
        <v>0</v>
      </c>
      <c r="G74" s="8">
        <v>0</v>
      </c>
      <c r="H74" s="8">
        <v>0</v>
      </c>
      <c r="I74" s="4">
        <v>0</v>
      </c>
      <c r="J74" s="4">
        <v>0</v>
      </c>
      <c r="K74" s="4">
        <v>1</v>
      </c>
      <c r="L74" s="4">
        <v>0</v>
      </c>
      <c r="M74" s="4">
        <v>1</v>
      </c>
      <c r="N74" s="4">
        <v>1</v>
      </c>
      <c r="O74" s="4">
        <v>1</v>
      </c>
      <c r="P74" s="4">
        <v>1</v>
      </c>
      <c r="Q74" s="4">
        <v>0</v>
      </c>
      <c r="R74" s="4">
        <v>0</v>
      </c>
      <c r="S74" s="4">
        <v>1</v>
      </c>
      <c r="T74" s="4">
        <v>1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1</v>
      </c>
      <c r="AL74" s="4">
        <v>1</v>
      </c>
      <c r="AM74" s="4">
        <v>1</v>
      </c>
      <c r="AN74" s="4">
        <v>0</v>
      </c>
      <c r="AO74" s="4">
        <v>0</v>
      </c>
      <c r="AP74" s="4">
        <v>0</v>
      </c>
      <c r="AQ74" s="4">
        <v>1</v>
      </c>
      <c r="AR74" s="4">
        <v>0</v>
      </c>
      <c r="AS74" s="4">
        <v>1</v>
      </c>
      <c r="AT74" s="4">
        <v>1</v>
      </c>
      <c r="AU74" s="4">
        <v>1</v>
      </c>
      <c r="AV74" s="4">
        <v>1</v>
      </c>
      <c r="AW74" s="4">
        <v>0</v>
      </c>
      <c r="AX74" s="4">
        <v>0</v>
      </c>
      <c r="AY74" s="13">
        <v>1</v>
      </c>
      <c r="AZ74" s="4">
        <v>0</v>
      </c>
      <c r="BA74" s="4">
        <v>0</v>
      </c>
      <c r="BB74" s="4">
        <v>1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1</v>
      </c>
      <c r="BU74" s="4">
        <v>0</v>
      </c>
      <c r="BV74" s="4">
        <v>1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1</v>
      </c>
      <c r="CC74" s="4">
        <v>1</v>
      </c>
      <c r="CD74" s="8">
        <v>1</v>
      </c>
      <c r="CE74" s="8">
        <v>1</v>
      </c>
      <c r="CF74" s="8">
        <v>1</v>
      </c>
      <c r="CG74" s="4">
        <v>1</v>
      </c>
      <c r="CH74" s="4">
        <v>1</v>
      </c>
      <c r="CI74" s="4">
        <v>1</v>
      </c>
      <c r="CJ74" s="4">
        <v>1</v>
      </c>
      <c r="CK74" s="4">
        <v>1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0</v>
      </c>
      <c r="CY74" s="4">
        <v>0</v>
      </c>
      <c r="CZ74" s="4">
        <v>0</v>
      </c>
      <c r="DA74" s="13">
        <v>0</v>
      </c>
      <c r="DB74" s="13">
        <v>0</v>
      </c>
      <c r="DC74" s="4">
        <v>0</v>
      </c>
      <c r="DD74" s="13">
        <v>0</v>
      </c>
      <c r="DE74" s="4">
        <v>0</v>
      </c>
      <c r="DF74" s="4">
        <v>0</v>
      </c>
      <c r="DG74" s="4">
        <v>0</v>
      </c>
      <c r="DH74" s="13">
        <v>0</v>
      </c>
      <c r="DI74" s="13">
        <v>0</v>
      </c>
      <c r="DJ74" s="13">
        <v>0</v>
      </c>
      <c r="DK74" s="4">
        <v>1</v>
      </c>
      <c r="DL74" s="13">
        <v>1</v>
      </c>
      <c r="DM74" s="4">
        <v>1</v>
      </c>
      <c r="DN74" s="4">
        <v>0</v>
      </c>
      <c r="DO74" s="4">
        <v>1</v>
      </c>
      <c r="DP74" s="4">
        <v>0</v>
      </c>
      <c r="DQ74" s="13">
        <v>0</v>
      </c>
      <c r="DR74" s="13">
        <v>0</v>
      </c>
      <c r="DS74" s="4">
        <v>1</v>
      </c>
      <c r="DT74" s="4">
        <v>0</v>
      </c>
      <c r="DU74" s="13">
        <v>0</v>
      </c>
      <c r="DV74" s="13">
        <v>0</v>
      </c>
      <c r="DW74" s="4">
        <v>0</v>
      </c>
      <c r="DX74" s="4">
        <v>0</v>
      </c>
      <c r="DY74" s="4">
        <v>0</v>
      </c>
      <c r="DZ74" s="4">
        <v>0</v>
      </c>
      <c r="EA74" s="4">
        <v>1</v>
      </c>
      <c r="EB74" s="4">
        <v>0</v>
      </c>
      <c r="EC74" s="4">
        <v>0</v>
      </c>
      <c r="ED74" s="4">
        <v>0</v>
      </c>
      <c r="EE74" s="4">
        <v>0</v>
      </c>
      <c r="EF74" s="4">
        <v>0</v>
      </c>
      <c r="EG74" s="8">
        <v>0</v>
      </c>
      <c r="EH74" s="4">
        <v>0</v>
      </c>
      <c r="EI74" s="4">
        <v>0</v>
      </c>
      <c r="EJ74" s="4">
        <v>1</v>
      </c>
      <c r="EK74" s="4">
        <v>1</v>
      </c>
      <c r="EL74" s="4">
        <v>1</v>
      </c>
      <c r="EM74" s="4">
        <v>1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1</v>
      </c>
      <c r="ET74" s="4">
        <v>0</v>
      </c>
      <c r="EU74" s="4">
        <v>1</v>
      </c>
      <c r="EV74" s="4">
        <v>0</v>
      </c>
      <c r="EW74" s="4">
        <v>0</v>
      </c>
      <c r="EX74" s="4">
        <v>0</v>
      </c>
      <c r="EY74" s="8">
        <v>1</v>
      </c>
      <c r="EZ74" s="8">
        <v>1</v>
      </c>
      <c r="FA74" s="11">
        <f t="shared" si="6"/>
        <v>5</v>
      </c>
      <c r="FB74">
        <f t="shared" si="7"/>
        <v>2</v>
      </c>
      <c r="FC74">
        <f t="shared" si="8"/>
        <v>50</v>
      </c>
      <c r="FD74">
        <f t="shared" si="9"/>
        <v>32.467532467532465</v>
      </c>
      <c r="FE74">
        <f t="shared" si="10"/>
        <v>0</v>
      </c>
      <c r="FF74">
        <f t="shared" si="11"/>
        <v>0</v>
      </c>
      <c r="FG74" t="s">
        <v>418</v>
      </c>
      <c r="FI74">
        <v>1</v>
      </c>
      <c r="FJ74" t="s">
        <v>396</v>
      </c>
      <c r="FK74" t="s">
        <v>414</v>
      </c>
      <c r="FL74" t="s">
        <v>422</v>
      </c>
    </row>
    <row r="75" spans="1:168">
      <c r="A75" s="38"/>
      <c r="B75" s="3" t="s">
        <v>74</v>
      </c>
      <c r="C75" s="8">
        <v>1</v>
      </c>
      <c r="D75" s="4">
        <v>1</v>
      </c>
      <c r="E75" s="4">
        <v>1</v>
      </c>
      <c r="F75" s="4">
        <v>1</v>
      </c>
      <c r="G75" s="8">
        <v>1</v>
      </c>
      <c r="H75" s="8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0</v>
      </c>
      <c r="S75" s="4">
        <v>1</v>
      </c>
      <c r="T75" s="4">
        <v>1</v>
      </c>
      <c r="U75" s="4">
        <v>1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1</v>
      </c>
      <c r="AE75" s="4">
        <v>1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1</v>
      </c>
      <c r="AM75" s="4">
        <v>1</v>
      </c>
      <c r="AN75" s="4">
        <v>1</v>
      </c>
      <c r="AO75" s="4">
        <v>0</v>
      </c>
      <c r="AP75" s="4">
        <v>0</v>
      </c>
      <c r="AQ75" s="4">
        <v>1</v>
      </c>
      <c r="AR75" s="4">
        <v>1</v>
      </c>
      <c r="AS75" s="4">
        <v>1</v>
      </c>
      <c r="AT75" s="4">
        <v>1</v>
      </c>
      <c r="AU75" s="4">
        <v>1</v>
      </c>
      <c r="AV75" s="4">
        <v>1</v>
      </c>
      <c r="AW75" s="4">
        <v>1</v>
      </c>
      <c r="AX75" s="4">
        <v>1</v>
      </c>
      <c r="AY75" s="13">
        <v>1</v>
      </c>
      <c r="AZ75" s="4">
        <v>0</v>
      </c>
      <c r="BA75" s="4">
        <v>0</v>
      </c>
      <c r="BB75" s="4">
        <v>1</v>
      </c>
      <c r="BC75" s="4">
        <v>0</v>
      </c>
      <c r="BD75" s="4">
        <v>0</v>
      </c>
      <c r="BE75" s="4">
        <v>0</v>
      </c>
      <c r="BF75" s="4">
        <v>1</v>
      </c>
      <c r="BG75" s="4">
        <v>1</v>
      </c>
      <c r="BH75" s="4">
        <v>0</v>
      </c>
      <c r="BI75" s="4">
        <v>1</v>
      </c>
      <c r="BJ75" s="4">
        <v>1</v>
      </c>
      <c r="BK75" s="4">
        <v>1</v>
      </c>
      <c r="BL75" s="4">
        <v>0</v>
      </c>
      <c r="BM75" s="4">
        <v>0</v>
      </c>
      <c r="BN75" s="4">
        <v>0</v>
      </c>
      <c r="BO75" s="4">
        <v>0</v>
      </c>
      <c r="BP75" s="4">
        <v>1</v>
      </c>
      <c r="BQ75" s="4">
        <v>0</v>
      </c>
      <c r="BR75" s="4">
        <v>0</v>
      </c>
      <c r="BS75" s="4">
        <v>0</v>
      </c>
      <c r="BT75" s="4">
        <v>1</v>
      </c>
      <c r="BU75" s="4">
        <v>0</v>
      </c>
      <c r="BV75" s="4">
        <v>1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8">
        <v>1</v>
      </c>
      <c r="CE75" s="8">
        <v>1</v>
      </c>
      <c r="CF75" s="8">
        <v>1</v>
      </c>
      <c r="CG75" s="4">
        <v>1</v>
      </c>
      <c r="CH75" s="4">
        <v>1</v>
      </c>
      <c r="CI75" s="4">
        <v>1</v>
      </c>
      <c r="CJ75" s="4">
        <v>1</v>
      </c>
      <c r="CK75" s="4">
        <v>1</v>
      </c>
      <c r="CL75" s="4">
        <v>1</v>
      </c>
      <c r="CM75" s="4">
        <v>1</v>
      </c>
      <c r="CN75" s="4">
        <v>1</v>
      </c>
      <c r="CO75" s="4">
        <v>1</v>
      </c>
      <c r="CP75" s="4">
        <v>1</v>
      </c>
      <c r="CQ75" s="4">
        <v>1</v>
      </c>
      <c r="CR75" s="4">
        <v>1</v>
      </c>
      <c r="CS75" s="4">
        <v>1</v>
      </c>
      <c r="CT75" s="4">
        <v>1</v>
      </c>
      <c r="CU75" s="4">
        <v>1</v>
      </c>
      <c r="CV75" s="4">
        <v>1</v>
      </c>
      <c r="CW75" s="4">
        <v>1</v>
      </c>
      <c r="CX75" s="4">
        <v>0</v>
      </c>
      <c r="CY75" s="4">
        <v>0</v>
      </c>
      <c r="CZ75" s="4">
        <v>0</v>
      </c>
      <c r="DA75" s="13">
        <v>0</v>
      </c>
      <c r="DB75" s="13">
        <v>0</v>
      </c>
      <c r="DC75" s="4">
        <v>1</v>
      </c>
      <c r="DD75" s="13">
        <v>1</v>
      </c>
      <c r="DE75" s="4">
        <v>1</v>
      </c>
      <c r="DF75" s="4">
        <v>1</v>
      </c>
      <c r="DG75" s="4">
        <v>1</v>
      </c>
      <c r="DH75" s="13">
        <v>1</v>
      </c>
      <c r="DI75" s="13">
        <v>1</v>
      </c>
      <c r="DJ75" s="13">
        <v>1</v>
      </c>
      <c r="DK75" s="4">
        <v>1</v>
      </c>
      <c r="DL75" s="13">
        <v>1</v>
      </c>
      <c r="DM75" s="4">
        <v>1</v>
      </c>
      <c r="DN75" s="4">
        <v>0</v>
      </c>
      <c r="DO75" s="4">
        <v>1</v>
      </c>
      <c r="DP75" s="4">
        <v>0</v>
      </c>
      <c r="DQ75" s="13">
        <v>1</v>
      </c>
      <c r="DR75" s="13">
        <v>1</v>
      </c>
      <c r="DS75" s="4">
        <v>1</v>
      </c>
      <c r="DT75" s="4">
        <v>0</v>
      </c>
      <c r="DU75" s="13">
        <v>0</v>
      </c>
      <c r="DV75" s="13">
        <v>0</v>
      </c>
      <c r="DW75" s="4">
        <v>0</v>
      </c>
      <c r="DX75" s="4">
        <v>0</v>
      </c>
      <c r="DY75" s="4">
        <v>0</v>
      </c>
      <c r="DZ75" s="4">
        <v>0</v>
      </c>
      <c r="EA75" s="4">
        <v>1</v>
      </c>
      <c r="EB75" s="4">
        <v>1</v>
      </c>
      <c r="EC75" s="4">
        <v>1</v>
      </c>
      <c r="ED75" s="4">
        <v>1</v>
      </c>
      <c r="EE75" s="4">
        <v>1</v>
      </c>
      <c r="EF75" s="4">
        <v>1</v>
      </c>
      <c r="EG75" s="8">
        <v>1</v>
      </c>
      <c r="EH75" s="4">
        <v>0</v>
      </c>
      <c r="EI75" s="4">
        <v>0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1</v>
      </c>
      <c r="ET75" s="4">
        <v>1</v>
      </c>
      <c r="EU75" s="4">
        <v>1</v>
      </c>
      <c r="EV75" s="4">
        <v>0</v>
      </c>
      <c r="EW75" s="4">
        <v>0</v>
      </c>
      <c r="EX75" s="4">
        <v>0</v>
      </c>
      <c r="EY75" s="8">
        <v>0</v>
      </c>
      <c r="EZ75" s="8">
        <v>1</v>
      </c>
      <c r="FA75" s="11">
        <f t="shared" si="6"/>
        <v>8</v>
      </c>
      <c r="FB75">
        <f t="shared" si="7"/>
        <v>8</v>
      </c>
      <c r="FC75">
        <f t="shared" si="8"/>
        <v>88</v>
      </c>
      <c r="FD75">
        <f t="shared" si="9"/>
        <v>57.142857142857146</v>
      </c>
      <c r="FE75">
        <f t="shared" si="10"/>
        <v>0</v>
      </c>
      <c r="FF75">
        <f t="shared" si="11"/>
        <v>0</v>
      </c>
      <c r="FG75">
        <v>22</v>
      </c>
      <c r="FH75">
        <v>1</v>
      </c>
      <c r="FI75">
        <v>20</v>
      </c>
      <c r="FJ75" t="s">
        <v>394</v>
      </c>
      <c r="FK75" t="s">
        <v>414</v>
      </c>
      <c r="FL75" t="s">
        <v>421</v>
      </c>
    </row>
    <row r="76" spans="1:168">
      <c r="A76" s="38"/>
      <c r="B76" s="3" t="s">
        <v>75</v>
      </c>
      <c r="C76" s="8">
        <v>1</v>
      </c>
      <c r="D76" s="4">
        <v>1</v>
      </c>
      <c r="E76" s="4">
        <v>1</v>
      </c>
      <c r="F76" s="4">
        <v>1</v>
      </c>
      <c r="G76" s="8">
        <v>1</v>
      </c>
      <c r="H76" s="8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0</v>
      </c>
      <c r="S76" s="4">
        <v>1</v>
      </c>
      <c r="T76" s="4">
        <v>1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1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1</v>
      </c>
      <c r="AM76" s="4">
        <v>1</v>
      </c>
      <c r="AN76" s="4">
        <v>1</v>
      </c>
      <c r="AO76" s="4">
        <v>0</v>
      </c>
      <c r="AP76" s="4">
        <v>0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1</v>
      </c>
      <c r="AX76" s="4">
        <v>1</v>
      </c>
      <c r="AY76" s="13">
        <v>1</v>
      </c>
      <c r="AZ76" s="4">
        <v>0</v>
      </c>
      <c r="BA76" s="4">
        <v>0</v>
      </c>
      <c r="BB76" s="4">
        <v>1</v>
      </c>
      <c r="BC76" s="4">
        <v>0</v>
      </c>
      <c r="BD76" s="4">
        <v>0</v>
      </c>
      <c r="BE76" s="4">
        <v>0</v>
      </c>
      <c r="BF76" s="4">
        <v>1</v>
      </c>
      <c r="BG76" s="4">
        <v>1</v>
      </c>
      <c r="BH76" s="4">
        <v>0</v>
      </c>
      <c r="BI76" s="4">
        <v>1</v>
      </c>
      <c r="BJ76" s="4">
        <v>1</v>
      </c>
      <c r="BK76" s="4">
        <v>1</v>
      </c>
      <c r="BL76" s="4">
        <v>0</v>
      </c>
      <c r="BM76" s="4">
        <v>0</v>
      </c>
      <c r="BN76" s="4">
        <v>0</v>
      </c>
      <c r="BO76" s="4">
        <v>0</v>
      </c>
      <c r="BP76" s="4">
        <v>1</v>
      </c>
      <c r="BQ76" s="4">
        <v>0</v>
      </c>
      <c r="BR76" s="4">
        <v>0</v>
      </c>
      <c r="BS76" s="4">
        <v>0</v>
      </c>
      <c r="BT76" s="4">
        <v>1</v>
      </c>
      <c r="BU76" s="4">
        <v>0</v>
      </c>
      <c r="BV76" s="4">
        <v>1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8">
        <v>1</v>
      </c>
      <c r="CE76" s="8">
        <v>0</v>
      </c>
      <c r="CF76" s="8">
        <v>1</v>
      </c>
      <c r="CG76" s="4">
        <v>1</v>
      </c>
      <c r="CH76" s="4">
        <v>1</v>
      </c>
      <c r="CI76" s="4">
        <v>1</v>
      </c>
      <c r="CJ76" s="4">
        <v>1</v>
      </c>
      <c r="CK76" s="4">
        <v>1</v>
      </c>
      <c r="CL76" s="4">
        <v>1</v>
      </c>
      <c r="CM76" s="4">
        <v>1</v>
      </c>
      <c r="CN76" s="4">
        <v>1</v>
      </c>
      <c r="CO76" s="4">
        <v>1</v>
      </c>
      <c r="CP76" s="4">
        <v>1</v>
      </c>
      <c r="CQ76" s="4">
        <v>1</v>
      </c>
      <c r="CR76" s="4">
        <v>1</v>
      </c>
      <c r="CS76" s="4">
        <v>1</v>
      </c>
      <c r="CT76" s="4">
        <v>1</v>
      </c>
      <c r="CU76" s="4">
        <v>1</v>
      </c>
      <c r="CV76" s="4">
        <v>1</v>
      </c>
      <c r="CW76" s="4">
        <v>1</v>
      </c>
      <c r="CX76" s="4">
        <v>0</v>
      </c>
      <c r="CY76" s="4">
        <v>0</v>
      </c>
      <c r="CZ76" s="4">
        <v>0</v>
      </c>
      <c r="DA76" s="13">
        <v>0</v>
      </c>
      <c r="DB76" s="13">
        <v>0</v>
      </c>
      <c r="DC76" s="4">
        <v>1</v>
      </c>
      <c r="DD76" s="13">
        <v>1</v>
      </c>
      <c r="DE76" s="4">
        <v>1</v>
      </c>
      <c r="DF76" s="4">
        <v>1</v>
      </c>
      <c r="DG76" s="4">
        <v>1</v>
      </c>
      <c r="DH76" s="13">
        <v>1</v>
      </c>
      <c r="DI76" s="13">
        <v>1</v>
      </c>
      <c r="DJ76" s="13">
        <v>1</v>
      </c>
      <c r="DK76" s="4">
        <v>1</v>
      </c>
      <c r="DL76" s="13">
        <v>1</v>
      </c>
      <c r="DM76" s="4">
        <v>1</v>
      </c>
      <c r="DN76" s="4">
        <v>1</v>
      </c>
      <c r="DO76" s="4">
        <v>1</v>
      </c>
      <c r="DP76" s="4">
        <v>1</v>
      </c>
      <c r="DQ76" s="13">
        <v>1</v>
      </c>
      <c r="DR76" s="13">
        <v>1</v>
      </c>
      <c r="DS76" s="4">
        <v>1</v>
      </c>
      <c r="DT76" s="4">
        <v>0</v>
      </c>
      <c r="DU76" s="13">
        <v>1</v>
      </c>
      <c r="DV76" s="13">
        <v>1</v>
      </c>
      <c r="DW76" s="4">
        <v>1</v>
      </c>
      <c r="DX76" s="4">
        <v>0</v>
      </c>
      <c r="DY76" s="4">
        <v>1</v>
      </c>
      <c r="DZ76" s="4">
        <v>1</v>
      </c>
      <c r="EA76" s="4">
        <v>1</v>
      </c>
      <c r="EB76" s="4">
        <v>1</v>
      </c>
      <c r="EC76" s="4">
        <v>1</v>
      </c>
      <c r="ED76" s="4">
        <v>1</v>
      </c>
      <c r="EE76" s="4">
        <v>1</v>
      </c>
      <c r="EF76" s="4">
        <v>1</v>
      </c>
      <c r="EG76" s="8">
        <v>1</v>
      </c>
      <c r="EH76" s="4">
        <v>0</v>
      </c>
      <c r="EI76" s="4">
        <v>0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>
        <v>0</v>
      </c>
      <c r="ER76" s="4">
        <v>0</v>
      </c>
      <c r="ES76" s="4">
        <v>1</v>
      </c>
      <c r="ET76" s="4">
        <v>1</v>
      </c>
      <c r="EU76" s="4">
        <v>1</v>
      </c>
      <c r="EV76" s="4">
        <v>0</v>
      </c>
      <c r="EW76" s="4">
        <v>0</v>
      </c>
      <c r="EX76" s="4">
        <v>0</v>
      </c>
      <c r="EY76" s="8">
        <v>0</v>
      </c>
      <c r="EZ76" s="8">
        <v>1</v>
      </c>
      <c r="FA76" s="11">
        <f t="shared" si="6"/>
        <v>7</v>
      </c>
      <c r="FB76">
        <f t="shared" si="7"/>
        <v>10</v>
      </c>
      <c r="FC76">
        <f t="shared" si="8"/>
        <v>93</v>
      </c>
      <c r="FD76">
        <f t="shared" si="9"/>
        <v>60.38961038961039</v>
      </c>
      <c r="FE76">
        <f t="shared" si="10"/>
        <v>0</v>
      </c>
      <c r="FF76">
        <f t="shared" si="11"/>
        <v>0</v>
      </c>
      <c r="FG76">
        <v>22</v>
      </c>
      <c r="FH76">
        <v>1</v>
      </c>
      <c r="FI76">
        <v>20</v>
      </c>
      <c r="FJ76" t="s">
        <v>394</v>
      </c>
      <c r="FK76" t="s">
        <v>414</v>
      </c>
      <c r="FL76" t="s">
        <v>422</v>
      </c>
    </row>
    <row r="77" spans="1:168">
      <c r="A77" s="38"/>
      <c r="B77" s="3" t="s">
        <v>76</v>
      </c>
      <c r="C77" s="8">
        <v>1</v>
      </c>
      <c r="D77" s="4">
        <v>1</v>
      </c>
      <c r="E77" s="4">
        <v>1</v>
      </c>
      <c r="F77" s="4">
        <v>1</v>
      </c>
      <c r="G77" s="8">
        <v>1</v>
      </c>
      <c r="H77" s="8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0</v>
      </c>
      <c r="V77" s="4">
        <v>0</v>
      </c>
      <c r="W77" s="4">
        <v>1</v>
      </c>
      <c r="X77" s="4">
        <v>0</v>
      </c>
      <c r="Y77" s="4">
        <v>0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>
        <v>1</v>
      </c>
      <c r="AP77" s="4">
        <v>1</v>
      </c>
      <c r="AQ77" s="4">
        <v>1</v>
      </c>
      <c r="AR77" s="4">
        <v>1</v>
      </c>
      <c r="AS77" s="4">
        <v>1</v>
      </c>
      <c r="AT77" s="4">
        <v>1</v>
      </c>
      <c r="AU77" s="4">
        <v>1</v>
      </c>
      <c r="AV77" s="4">
        <v>0</v>
      </c>
      <c r="AW77" s="4">
        <v>0</v>
      </c>
      <c r="AX77" s="4">
        <v>0</v>
      </c>
      <c r="AY77" s="13">
        <v>0</v>
      </c>
      <c r="AZ77" s="4">
        <v>0</v>
      </c>
      <c r="BA77" s="4">
        <v>0</v>
      </c>
      <c r="BB77" s="4">
        <v>1</v>
      </c>
      <c r="BC77" s="4">
        <v>1</v>
      </c>
      <c r="BD77" s="4">
        <v>1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1</v>
      </c>
      <c r="BU77" s="4">
        <v>1</v>
      </c>
      <c r="BV77" s="4">
        <v>1</v>
      </c>
      <c r="BW77" s="4">
        <v>1</v>
      </c>
      <c r="BX77" s="4">
        <v>1</v>
      </c>
      <c r="BY77" s="4">
        <v>0</v>
      </c>
      <c r="BZ77" s="4">
        <v>0</v>
      </c>
      <c r="CA77" s="4">
        <v>1</v>
      </c>
      <c r="CB77" s="4">
        <v>1</v>
      </c>
      <c r="CC77" s="4">
        <v>0</v>
      </c>
      <c r="CD77" s="8">
        <v>1</v>
      </c>
      <c r="CE77" s="8">
        <v>0</v>
      </c>
      <c r="CF77" s="8">
        <v>1</v>
      </c>
      <c r="CG77" s="4">
        <v>1</v>
      </c>
      <c r="CH77" s="4">
        <v>1</v>
      </c>
      <c r="CI77" s="4">
        <v>1</v>
      </c>
      <c r="CJ77" s="4">
        <v>1</v>
      </c>
      <c r="CK77" s="4">
        <v>1</v>
      </c>
      <c r="CL77" s="4">
        <v>1</v>
      </c>
      <c r="CM77" s="4">
        <v>1</v>
      </c>
      <c r="CN77" s="4">
        <v>1</v>
      </c>
      <c r="CO77" s="4">
        <v>1</v>
      </c>
      <c r="CP77" s="4">
        <v>1</v>
      </c>
      <c r="CQ77" s="4">
        <v>1</v>
      </c>
      <c r="CR77" s="4">
        <v>1</v>
      </c>
      <c r="CS77" s="4">
        <v>1</v>
      </c>
      <c r="CT77" s="4">
        <v>1</v>
      </c>
      <c r="CU77" s="4">
        <v>1</v>
      </c>
      <c r="CV77" s="4">
        <v>1</v>
      </c>
      <c r="CW77" s="4">
        <v>1</v>
      </c>
      <c r="CX77" s="4">
        <v>0</v>
      </c>
      <c r="CY77" s="4">
        <v>1</v>
      </c>
      <c r="CZ77" s="4">
        <v>1</v>
      </c>
      <c r="DA77" s="13">
        <v>1</v>
      </c>
      <c r="DB77" s="13">
        <v>1</v>
      </c>
      <c r="DC77" s="4">
        <v>1</v>
      </c>
      <c r="DD77" s="13">
        <v>1</v>
      </c>
      <c r="DE77" s="4">
        <v>1</v>
      </c>
      <c r="DF77" s="4">
        <v>1</v>
      </c>
      <c r="DG77" s="4">
        <v>1</v>
      </c>
      <c r="DH77" s="13">
        <v>1</v>
      </c>
      <c r="DI77" s="13">
        <v>1</v>
      </c>
      <c r="DJ77" s="13">
        <v>1</v>
      </c>
      <c r="DK77" s="4">
        <v>1</v>
      </c>
      <c r="DL77" s="13">
        <v>0</v>
      </c>
      <c r="DM77" s="4">
        <v>0</v>
      </c>
      <c r="DN77" s="4">
        <v>0</v>
      </c>
      <c r="DO77" s="4">
        <v>1</v>
      </c>
      <c r="DP77" s="4">
        <v>0</v>
      </c>
      <c r="DQ77" s="13">
        <v>1</v>
      </c>
      <c r="DR77" s="13">
        <v>1</v>
      </c>
      <c r="DS77" s="4">
        <v>1</v>
      </c>
      <c r="DT77" s="4">
        <v>0</v>
      </c>
      <c r="DU77" s="13">
        <v>0</v>
      </c>
      <c r="DV77" s="13">
        <v>0</v>
      </c>
      <c r="DW77" s="4">
        <v>0</v>
      </c>
      <c r="DX77" s="4">
        <v>0</v>
      </c>
      <c r="DY77" s="4">
        <v>1</v>
      </c>
      <c r="DZ77" s="4">
        <v>1</v>
      </c>
      <c r="EA77" s="4">
        <v>1</v>
      </c>
      <c r="EB77" s="4">
        <v>1</v>
      </c>
      <c r="EC77" s="4">
        <v>1</v>
      </c>
      <c r="ED77" s="4">
        <v>1</v>
      </c>
      <c r="EE77" s="4">
        <v>1</v>
      </c>
      <c r="EF77" s="4">
        <v>1</v>
      </c>
      <c r="EG77" s="8">
        <v>1</v>
      </c>
      <c r="EH77" s="4">
        <v>1</v>
      </c>
      <c r="EI77" s="4">
        <v>0</v>
      </c>
      <c r="EJ77" s="4">
        <v>1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1</v>
      </c>
      <c r="EQ77" s="4">
        <v>1</v>
      </c>
      <c r="ER77" s="4">
        <v>1</v>
      </c>
      <c r="ES77" s="4">
        <v>1</v>
      </c>
      <c r="ET77" s="4">
        <v>1</v>
      </c>
      <c r="EU77" s="4">
        <v>1</v>
      </c>
      <c r="EV77" s="4">
        <v>1</v>
      </c>
      <c r="EW77" s="4">
        <v>1</v>
      </c>
      <c r="EX77" s="4">
        <v>1</v>
      </c>
      <c r="EY77" s="8">
        <v>1</v>
      </c>
      <c r="EZ77" s="8">
        <v>1</v>
      </c>
      <c r="FA77" s="11">
        <f t="shared" si="6"/>
        <v>8</v>
      </c>
      <c r="FB77">
        <f t="shared" si="7"/>
        <v>8</v>
      </c>
      <c r="FC77">
        <f t="shared" si="8"/>
        <v>114</v>
      </c>
      <c r="FD77">
        <f t="shared" si="9"/>
        <v>74.025974025974023</v>
      </c>
      <c r="FE77">
        <f t="shared" si="10"/>
        <v>0</v>
      </c>
      <c r="FF77">
        <f t="shared" si="11"/>
        <v>1</v>
      </c>
      <c r="FG77">
        <v>2</v>
      </c>
      <c r="FJ77" t="s">
        <v>401</v>
      </c>
      <c r="FK77" t="s">
        <v>414</v>
      </c>
      <c r="FL77" t="s">
        <v>423</v>
      </c>
    </row>
    <row r="78" spans="1:168">
      <c r="A78" s="38"/>
      <c r="B78" s="3" t="s">
        <v>77</v>
      </c>
      <c r="C78" s="8">
        <v>1</v>
      </c>
      <c r="D78" s="4">
        <v>1</v>
      </c>
      <c r="E78" s="4">
        <v>1</v>
      </c>
      <c r="F78" s="4">
        <v>1</v>
      </c>
      <c r="G78" s="8">
        <v>1</v>
      </c>
      <c r="H78" s="8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0</v>
      </c>
      <c r="S78" s="4">
        <v>1</v>
      </c>
      <c r="T78" s="4">
        <v>1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1</v>
      </c>
      <c r="AE78" s="4">
        <v>1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1</v>
      </c>
      <c r="AM78" s="4">
        <v>1</v>
      </c>
      <c r="AN78" s="4">
        <v>1</v>
      </c>
      <c r="AO78" s="4">
        <v>0</v>
      </c>
      <c r="AP78" s="4">
        <v>0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0</v>
      </c>
      <c r="AW78" s="4">
        <v>0</v>
      </c>
      <c r="AX78" s="4">
        <v>0</v>
      </c>
      <c r="AY78" s="13">
        <v>0</v>
      </c>
      <c r="AZ78" s="4">
        <v>0</v>
      </c>
      <c r="BA78" s="4">
        <v>0</v>
      </c>
      <c r="BB78" s="4">
        <v>1</v>
      </c>
      <c r="BC78" s="4">
        <v>0</v>
      </c>
      <c r="BD78" s="4">
        <v>0</v>
      </c>
      <c r="BE78" s="4">
        <v>0</v>
      </c>
      <c r="BF78" s="4">
        <v>1</v>
      </c>
      <c r="BG78" s="4">
        <v>1</v>
      </c>
      <c r="BH78" s="4">
        <v>0</v>
      </c>
      <c r="BI78" s="4">
        <v>1</v>
      </c>
      <c r="BJ78" s="4">
        <v>1</v>
      </c>
      <c r="BK78" s="4">
        <v>1</v>
      </c>
      <c r="BL78" s="4">
        <v>0</v>
      </c>
      <c r="BM78" s="4">
        <v>0</v>
      </c>
      <c r="BN78" s="4">
        <v>0</v>
      </c>
      <c r="BO78" s="4">
        <v>0</v>
      </c>
      <c r="BP78" s="4">
        <v>1</v>
      </c>
      <c r="BQ78" s="4">
        <v>0</v>
      </c>
      <c r="BR78" s="4">
        <v>0</v>
      </c>
      <c r="BS78" s="4">
        <v>0</v>
      </c>
      <c r="BT78" s="4">
        <v>1</v>
      </c>
      <c r="BU78" s="4">
        <v>0</v>
      </c>
      <c r="BV78" s="4">
        <v>1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8">
        <v>1</v>
      </c>
      <c r="CE78" s="8">
        <v>0</v>
      </c>
      <c r="CF78" s="8">
        <v>1</v>
      </c>
      <c r="CG78" s="4">
        <v>1</v>
      </c>
      <c r="CH78" s="4">
        <v>1</v>
      </c>
      <c r="CI78" s="4">
        <v>1</v>
      </c>
      <c r="CJ78" s="4">
        <v>1</v>
      </c>
      <c r="CK78" s="4">
        <v>1</v>
      </c>
      <c r="CL78" s="4">
        <v>1</v>
      </c>
      <c r="CM78" s="4">
        <v>1</v>
      </c>
      <c r="CN78" s="4">
        <v>1</v>
      </c>
      <c r="CO78" s="4">
        <v>1</v>
      </c>
      <c r="CP78" s="4">
        <v>1</v>
      </c>
      <c r="CQ78" s="4">
        <v>1</v>
      </c>
      <c r="CR78" s="4">
        <v>1</v>
      </c>
      <c r="CS78" s="4">
        <v>1</v>
      </c>
      <c r="CT78" s="4">
        <v>1</v>
      </c>
      <c r="CU78" s="4">
        <v>1</v>
      </c>
      <c r="CV78" s="4">
        <v>1</v>
      </c>
      <c r="CW78" s="4">
        <v>1</v>
      </c>
      <c r="CX78" s="4">
        <v>0</v>
      </c>
      <c r="CY78" s="4">
        <v>0</v>
      </c>
      <c r="CZ78" s="4">
        <v>0</v>
      </c>
      <c r="DA78" s="13">
        <v>0</v>
      </c>
      <c r="DB78" s="13">
        <v>0</v>
      </c>
      <c r="DC78" s="4">
        <v>1</v>
      </c>
      <c r="DD78" s="13">
        <v>1</v>
      </c>
      <c r="DE78" s="4">
        <v>1</v>
      </c>
      <c r="DF78" s="4">
        <v>1</v>
      </c>
      <c r="DG78" s="4">
        <v>1</v>
      </c>
      <c r="DH78" s="13">
        <v>1</v>
      </c>
      <c r="DI78" s="13">
        <v>1</v>
      </c>
      <c r="DJ78" s="13">
        <v>1</v>
      </c>
      <c r="DK78" s="4">
        <v>1</v>
      </c>
      <c r="DL78" s="13">
        <v>1</v>
      </c>
      <c r="DM78" s="4">
        <v>1</v>
      </c>
      <c r="DN78" s="4">
        <v>1</v>
      </c>
      <c r="DO78" s="4">
        <v>1</v>
      </c>
      <c r="DP78" s="4">
        <v>0</v>
      </c>
      <c r="DQ78" s="13">
        <v>1</v>
      </c>
      <c r="DR78" s="13">
        <v>1</v>
      </c>
      <c r="DS78" s="4">
        <v>1</v>
      </c>
      <c r="DT78" s="4">
        <v>0</v>
      </c>
      <c r="DU78" s="13">
        <v>1</v>
      </c>
      <c r="DV78" s="13">
        <v>1</v>
      </c>
      <c r="DW78" s="4">
        <v>1</v>
      </c>
      <c r="DX78" s="4">
        <v>0</v>
      </c>
      <c r="DY78" s="4">
        <v>1</v>
      </c>
      <c r="DZ78" s="4">
        <v>1</v>
      </c>
      <c r="EA78" s="4">
        <v>1</v>
      </c>
      <c r="EB78" s="4">
        <v>1</v>
      </c>
      <c r="EC78" s="4">
        <v>1</v>
      </c>
      <c r="ED78" s="4">
        <v>1</v>
      </c>
      <c r="EE78" s="4">
        <v>1</v>
      </c>
      <c r="EF78" s="4">
        <v>1</v>
      </c>
      <c r="EG78" s="8">
        <v>1</v>
      </c>
      <c r="EH78" s="4">
        <v>0</v>
      </c>
      <c r="EI78" s="4">
        <v>0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1</v>
      </c>
      <c r="ET78" s="4">
        <v>0</v>
      </c>
      <c r="EU78" s="4">
        <v>1</v>
      </c>
      <c r="EV78" s="4">
        <v>0</v>
      </c>
      <c r="EW78" s="4">
        <v>0</v>
      </c>
      <c r="EX78" s="4">
        <v>0</v>
      </c>
      <c r="EY78" s="8">
        <v>0</v>
      </c>
      <c r="EZ78" s="8">
        <v>1</v>
      </c>
      <c r="FA78" s="11">
        <f t="shared" si="6"/>
        <v>7</v>
      </c>
      <c r="FB78">
        <f t="shared" si="7"/>
        <v>9</v>
      </c>
      <c r="FC78">
        <f t="shared" si="8"/>
        <v>88</v>
      </c>
      <c r="FD78">
        <f t="shared" si="9"/>
        <v>57.142857142857146</v>
      </c>
      <c r="FE78">
        <f t="shared" si="10"/>
        <v>0</v>
      </c>
      <c r="FF78">
        <f t="shared" si="11"/>
        <v>0</v>
      </c>
      <c r="FG78">
        <v>22</v>
      </c>
      <c r="FH78">
        <v>1</v>
      </c>
      <c r="FI78">
        <v>20</v>
      </c>
      <c r="FJ78" t="s">
        <v>394</v>
      </c>
      <c r="FK78" t="s">
        <v>414</v>
      </c>
      <c r="FL78" t="s">
        <v>423</v>
      </c>
    </row>
    <row r="79" spans="1:168">
      <c r="A79" s="38"/>
      <c r="B79" s="3" t="s">
        <v>78</v>
      </c>
      <c r="C79" s="8">
        <v>1</v>
      </c>
      <c r="D79" s="4">
        <v>1</v>
      </c>
      <c r="E79" s="4">
        <v>1</v>
      </c>
      <c r="F79" s="4">
        <v>1</v>
      </c>
      <c r="G79" s="8">
        <v>1</v>
      </c>
      <c r="H79" s="8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0</v>
      </c>
      <c r="S79" s="4">
        <v>1</v>
      </c>
      <c r="T79" s="4">
        <v>1</v>
      </c>
      <c r="U79" s="4">
        <v>0</v>
      </c>
      <c r="V79" s="4">
        <v>0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1</v>
      </c>
      <c r="AX79" s="4">
        <v>1</v>
      </c>
      <c r="AY79" s="13">
        <v>1</v>
      </c>
      <c r="AZ79" s="4">
        <v>0</v>
      </c>
      <c r="BA79" s="4">
        <v>0</v>
      </c>
      <c r="BB79" s="4">
        <v>1</v>
      </c>
      <c r="BC79" s="4">
        <v>1</v>
      </c>
      <c r="BD79" s="4">
        <v>0</v>
      </c>
      <c r="BE79" s="4">
        <v>0</v>
      </c>
      <c r="BF79" s="4">
        <v>1</v>
      </c>
      <c r="BG79" s="4">
        <v>1</v>
      </c>
      <c r="BH79" s="4">
        <v>0</v>
      </c>
      <c r="BI79" s="4">
        <v>1</v>
      </c>
      <c r="BJ79" s="4">
        <v>1</v>
      </c>
      <c r="BK79" s="4">
        <v>1</v>
      </c>
      <c r="BL79" s="4">
        <v>1</v>
      </c>
      <c r="BM79" s="4">
        <v>0</v>
      </c>
      <c r="BN79" s="4">
        <v>0</v>
      </c>
      <c r="BO79" s="4">
        <v>0</v>
      </c>
      <c r="BP79" s="4">
        <v>1</v>
      </c>
      <c r="BQ79" s="4">
        <v>0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0</v>
      </c>
      <c r="BZ79" s="4">
        <v>1</v>
      </c>
      <c r="CA79" s="4">
        <v>1</v>
      </c>
      <c r="CB79" s="4">
        <v>1</v>
      </c>
      <c r="CC79" s="4">
        <v>0</v>
      </c>
      <c r="CD79" s="8">
        <v>1</v>
      </c>
      <c r="CE79" s="8">
        <v>0</v>
      </c>
      <c r="CF79" s="8">
        <v>1</v>
      </c>
      <c r="CG79" s="4">
        <v>1</v>
      </c>
      <c r="CH79" s="4">
        <v>1</v>
      </c>
      <c r="CI79" s="4">
        <v>1</v>
      </c>
      <c r="CJ79" s="4">
        <v>1</v>
      </c>
      <c r="CK79" s="4">
        <v>1</v>
      </c>
      <c r="CL79" s="4">
        <v>1</v>
      </c>
      <c r="CM79" s="4">
        <v>1</v>
      </c>
      <c r="CN79" s="4">
        <v>1</v>
      </c>
      <c r="CO79" s="4">
        <v>1</v>
      </c>
      <c r="CP79" s="4">
        <v>1</v>
      </c>
      <c r="CQ79" s="4">
        <v>1</v>
      </c>
      <c r="CR79" s="4">
        <v>1</v>
      </c>
      <c r="CS79" s="4">
        <v>1</v>
      </c>
      <c r="CT79" s="4">
        <v>1</v>
      </c>
      <c r="CU79" s="4">
        <v>1</v>
      </c>
      <c r="CV79" s="4">
        <v>1</v>
      </c>
      <c r="CW79" s="4">
        <v>1</v>
      </c>
      <c r="CX79" s="4">
        <v>0</v>
      </c>
      <c r="CY79" s="4">
        <v>0</v>
      </c>
      <c r="CZ79" s="4">
        <v>0</v>
      </c>
      <c r="DA79" s="13">
        <v>0</v>
      </c>
      <c r="DB79" s="13">
        <v>0</v>
      </c>
      <c r="DC79" s="4">
        <v>0</v>
      </c>
      <c r="DD79" s="13">
        <v>0</v>
      </c>
      <c r="DE79" s="4">
        <v>0</v>
      </c>
      <c r="DF79" s="4">
        <v>0</v>
      </c>
      <c r="DG79" s="4">
        <v>0</v>
      </c>
      <c r="DH79" s="13">
        <v>0</v>
      </c>
      <c r="DI79" s="13">
        <v>0</v>
      </c>
      <c r="DJ79" s="13">
        <v>0</v>
      </c>
      <c r="DK79" s="4">
        <v>1</v>
      </c>
      <c r="DL79" s="13">
        <v>1</v>
      </c>
      <c r="DM79" s="4">
        <v>1</v>
      </c>
      <c r="DN79" s="4">
        <v>0</v>
      </c>
      <c r="DO79" s="4">
        <v>1</v>
      </c>
      <c r="DP79" s="4">
        <v>0</v>
      </c>
      <c r="DQ79" s="13">
        <v>1</v>
      </c>
      <c r="DR79" s="13">
        <v>1</v>
      </c>
      <c r="DS79" s="4">
        <v>1</v>
      </c>
      <c r="DT79" s="4">
        <v>0</v>
      </c>
      <c r="DU79" s="13">
        <v>1</v>
      </c>
      <c r="DV79" s="13">
        <v>1</v>
      </c>
      <c r="DW79" s="4">
        <v>1</v>
      </c>
      <c r="DX79" s="4">
        <v>0</v>
      </c>
      <c r="DY79" s="4">
        <v>1</v>
      </c>
      <c r="DZ79" s="4">
        <v>1</v>
      </c>
      <c r="EA79" s="4">
        <v>1</v>
      </c>
      <c r="EB79" s="4">
        <v>1</v>
      </c>
      <c r="EC79" s="4">
        <v>1</v>
      </c>
      <c r="ED79" s="4">
        <v>1</v>
      </c>
      <c r="EE79" s="4">
        <v>1</v>
      </c>
      <c r="EF79" s="4">
        <v>1</v>
      </c>
      <c r="EG79" s="8">
        <v>1</v>
      </c>
      <c r="EH79" s="4">
        <v>1</v>
      </c>
      <c r="EI79" s="4">
        <v>0</v>
      </c>
      <c r="EJ79" s="4">
        <v>1</v>
      </c>
      <c r="EK79" s="4">
        <v>1</v>
      </c>
      <c r="EL79" s="4">
        <v>1</v>
      </c>
      <c r="EM79" s="4">
        <v>1</v>
      </c>
      <c r="EN79" s="4">
        <v>1</v>
      </c>
      <c r="EO79" s="4">
        <v>1</v>
      </c>
      <c r="EP79" s="4">
        <v>1</v>
      </c>
      <c r="EQ79" s="4">
        <v>1</v>
      </c>
      <c r="ER79" s="4">
        <v>1</v>
      </c>
      <c r="ES79" s="4">
        <v>1</v>
      </c>
      <c r="ET79" s="4">
        <v>1</v>
      </c>
      <c r="EU79" s="4">
        <v>1</v>
      </c>
      <c r="EV79" s="4">
        <v>1</v>
      </c>
      <c r="EW79" s="4">
        <v>1</v>
      </c>
      <c r="EX79" s="4">
        <v>1</v>
      </c>
      <c r="EY79" s="8">
        <v>1</v>
      </c>
      <c r="EZ79" s="8">
        <v>1</v>
      </c>
      <c r="FA79" s="11">
        <f t="shared" si="6"/>
        <v>8</v>
      </c>
      <c r="FB79">
        <f t="shared" si="7"/>
        <v>6</v>
      </c>
      <c r="FC79">
        <f t="shared" si="8"/>
        <v>121</v>
      </c>
      <c r="FD79">
        <f t="shared" si="9"/>
        <v>78.571428571428569</v>
      </c>
      <c r="FE79">
        <f t="shared" si="10"/>
        <v>0</v>
      </c>
      <c r="FF79">
        <f t="shared" si="11"/>
        <v>1</v>
      </c>
      <c r="FG79">
        <v>2</v>
      </c>
      <c r="FH79">
        <v>1</v>
      </c>
      <c r="FJ79" t="s">
        <v>391</v>
      </c>
      <c r="FK79" t="s">
        <v>414</v>
      </c>
      <c r="FL79" t="s">
        <v>422</v>
      </c>
    </row>
    <row r="80" spans="1:168">
      <c r="A80" s="38"/>
      <c r="B80" s="3" t="s">
        <v>79</v>
      </c>
      <c r="C80" s="8">
        <v>1</v>
      </c>
      <c r="D80" s="4">
        <v>1</v>
      </c>
      <c r="E80" s="4">
        <v>1</v>
      </c>
      <c r="F80" s="4">
        <v>1</v>
      </c>
      <c r="G80" s="8">
        <v>1</v>
      </c>
      <c r="H80" s="8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0</v>
      </c>
      <c r="S80" s="4">
        <v>1</v>
      </c>
      <c r="T80" s="4">
        <v>1</v>
      </c>
      <c r="U80" s="4">
        <v>0</v>
      </c>
      <c r="V80" s="4">
        <v>0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0</v>
      </c>
      <c r="AX80" s="4">
        <v>1</v>
      </c>
      <c r="AY80" s="13">
        <v>1</v>
      </c>
      <c r="AZ80" s="4">
        <v>0</v>
      </c>
      <c r="BA80" s="4">
        <v>0</v>
      </c>
      <c r="BB80" s="4">
        <v>1</v>
      </c>
      <c r="BC80" s="4">
        <v>1</v>
      </c>
      <c r="BD80" s="4">
        <v>0</v>
      </c>
      <c r="BE80" s="4">
        <v>0</v>
      </c>
      <c r="BF80" s="4">
        <v>1</v>
      </c>
      <c r="BG80" s="4">
        <v>1</v>
      </c>
      <c r="BH80" s="4">
        <v>0</v>
      </c>
      <c r="BI80" s="4">
        <v>1</v>
      </c>
      <c r="BJ80" s="4">
        <v>1</v>
      </c>
      <c r="BK80" s="4">
        <v>1</v>
      </c>
      <c r="BL80" s="4">
        <v>1</v>
      </c>
      <c r="BM80" s="4">
        <v>0</v>
      </c>
      <c r="BN80" s="4">
        <v>0</v>
      </c>
      <c r="BO80" s="4">
        <v>0</v>
      </c>
      <c r="BP80" s="4">
        <v>1</v>
      </c>
      <c r="BQ80" s="4">
        <v>0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0</v>
      </c>
      <c r="BZ80" s="4">
        <v>1</v>
      </c>
      <c r="CA80" s="4">
        <v>1</v>
      </c>
      <c r="CB80" s="4">
        <v>1</v>
      </c>
      <c r="CC80" s="4">
        <v>0</v>
      </c>
      <c r="CD80" s="8">
        <v>1</v>
      </c>
      <c r="CE80" s="8">
        <v>0</v>
      </c>
      <c r="CF80" s="8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0</v>
      </c>
      <c r="CY80" s="4">
        <v>0</v>
      </c>
      <c r="CZ80" s="4">
        <v>0</v>
      </c>
      <c r="DA80" s="13">
        <v>0</v>
      </c>
      <c r="DB80" s="13">
        <v>0</v>
      </c>
      <c r="DC80" s="4">
        <v>0</v>
      </c>
      <c r="DD80" s="13">
        <v>0</v>
      </c>
      <c r="DE80" s="4">
        <v>0</v>
      </c>
      <c r="DF80" s="4">
        <v>0</v>
      </c>
      <c r="DG80" s="4">
        <v>0</v>
      </c>
      <c r="DH80" s="13">
        <v>0</v>
      </c>
      <c r="DI80" s="13">
        <v>0</v>
      </c>
      <c r="DJ80" s="13">
        <v>0</v>
      </c>
      <c r="DK80" s="4">
        <v>1</v>
      </c>
      <c r="DL80" s="13">
        <v>1</v>
      </c>
      <c r="DM80" s="4">
        <v>1</v>
      </c>
      <c r="DN80" s="4">
        <v>0</v>
      </c>
      <c r="DO80" s="4">
        <v>1</v>
      </c>
      <c r="DP80" s="4">
        <v>1</v>
      </c>
      <c r="DQ80" s="13">
        <v>1</v>
      </c>
      <c r="DR80" s="13">
        <v>1</v>
      </c>
      <c r="DS80" s="4">
        <v>1</v>
      </c>
      <c r="DT80" s="4">
        <v>0</v>
      </c>
      <c r="DU80" s="13">
        <v>1</v>
      </c>
      <c r="DV80" s="13">
        <v>1</v>
      </c>
      <c r="DW80" s="4">
        <v>1</v>
      </c>
      <c r="DX80" s="4">
        <v>0</v>
      </c>
      <c r="DY80" s="4">
        <v>1</v>
      </c>
      <c r="DZ80" s="4">
        <v>1</v>
      </c>
      <c r="EA80" s="4">
        <v>1</v>
      </c>
      <c r="EB80" s="4">
        <v>1</v>
      </c>
      <c r="EC80" s="4">
        <v>1</v>
      </c>
      <c r="ED80" s="4">
        <v>1</v>
      </c>
      <c r="EE80" s="4">
        <v>1</v>
      </c>
      <c r="EF80" s="4">
        <v>1</v>
      </c>
      <c r="EG80" s="8">
        <v>1</v>
      </c>
      <c r="EH80" s="4">
        <v>1</v>
      </c>
      <c r="EI80" s="4">
        <v>0</v>
      </c>
      <c r="EJ80" s="4">
        <v>1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1</v>
      </c>
      <c r="EQ80" s="4">
        <v>1</v>
      </c>
      <c r="ER80" s="4">
        <v>0</v>
      </c>
      <c r="ES80" s="4">
        <v>1</v>
      </c>
      <c r="ET80" s="4">
        <v>1</v>
      </c>
      <c r="EU80" s="4">
        <v>1</v>
      </c>
      <c r="EV80" s="4">
        <v>1</v>
      </c>
      <c r="EW80" s="4">
        <v>1</v>
      </c>
      <c r="EX80" s="4">
        <v>1</v>
      </c>
      <c r="EY80" s="8">
        <v>1</v>
      </c>
      <c r="EZ80" s="8">
        <v>1</v>
      </c>
      <c r="FA80" s="11">
        <f t="shared" si="6"/>
        <v>8</v>
      </c>
      <c r="FB80">
        <f t="shared" si="7"/>
        <v>6</v>
      </c>
      <c r="FC80">
        <f t="shared" si="8"/>
        <v>120</v>
      </c>
      <c r="FD80">
        <f t="shared" si="9"/>
        <v>77.922077922077918</v>
      </c>
      <c r="FE80">
        <f t="shared" si="10"/>
        <v>0</v>
      </c>
      <c r="FF80">
        <f t="shared" si="11"/>
        <v>1</v>
      </c>
      <c r="FG80">
        <v>2</v>
      </c>
      <c r="FJ80" t="s">
        <v>401</v>
      </c>
      <c r="FK80" t="s">
        <v>414</v>
      </c>
      <c r="FL80" t="s">
        <v>420</v>
      </c>
    </row>
    <row r="81" spans="1:168">
      <c r="A81" s="38"/>
      <c r="B81" s="3" t="s">
        <v>80</v>
      </c>
      <c r="C81" s="8">
        <v>0</v>
      </c>
      <c r="D81" s="4">
        <v>0</v>
      </c>
      <c r="E81" s="4">
        <v>0</v>
      </c>
      <c r="F81" s="4">
        <v>0</v>
      </c>
      <c r="G81" s="8">
        <v>1</v>
      </c>
      <c r="H81" s="8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1</v>
      </c>
      <c r="R81" s="4">
        <v>0</v>
      </c>
      <c r="S81" s="4">
        <v>1</v>
      </c>
      <c r="T81" s="4">
        <v>1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0</v>
      </c>
      <c r="AP81" s="4">
        <v>0</v>
      </c>
      <c r="AQ81" s="4">
        <v>0</v>
      </c>
      <c r="AR81" s="4">
        <v>1</v>
      </c>
      <c r="AS81" s="4">
        <v>1</v>
      </c>
      <c r="AT81" s="4">
        <v>0</v>
      </c>
      <c r="AU81" s="4">
        <v>1</v>
      </c>
      <c r="AV81" s="4">
        <v>1</v>
      </c>
      <c r="AW81" s="4">
        <v>0</v>
      </c>
      <c r="AX81" s="4">
        <v>0</v>
      </c>
      <c r="AY81" s="13">
        <v>0</v>
      </c>
      <c r="AZ81" s="4">
        <v>1</v>
      </c>
      <c r="BA81" s="4">
        <v>0</v>
      </c>
      <c r="BB81" s="4">
        <v>1</v>
      </c>
      <c r="BC81" s="4">
        <v>0</v>
      </c>
      <c r="BD81" s="4">
        <v>0</v>
      </c>
      <c r="BE81" s="4">
        <v>0</v>
      </c>
      <c r="BF81" s="4">
        <v>0</v>
      </c>
      <c r="BG81" s="4">
        <v>1</v>
      </c>
      <c r="BH81" s="4">
        <v>0</v>
      </c>
      <c r="BI81" s="4">
        <v>1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1</v>
      </c>
      <c r="BQ81" s="4">
        <v>0</v>
      </c>
      <c r="BR81" s="4">
        <v>0</v>
      </c>
      <c r="BS81" s="4">
        <v>1</v>
      </c>
      <c r="BT81" s="4">
        <v>1</v>
      </c>
      <c r="BU81" s="4">
        <v>0</v>
      </c>
      <c r="BV81" s="4">
        <v>1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8">
        <v>1</v>
      </c>
      <c r="CE81" s="8">
        <v>0</v>
      </c>
      <c r="CF81" s="8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1</v>
      </c>
      <c r="CV81" s="4">
        <v>1</v>
      </c>
      <c r="CW81" s="4">
        <v>1</v>
      </c>
      <c r="CX81" s="4">
        <v>0</v>
      </c>
      <c r="CY81" s="4">
        <v>1</v>
      </c>
      <c r="CZ81" s="4">
        <v>1</v>
      </c>
      <c r="DA81" s="13">
        <v>0</v>
      </c>
      <c r="DB81" s="13">
        <v>0</v>
      </c>
      <c r="DC81" s="4">
        <v>1</v>
      </c>
      <c r="DD81" s="13">
        <v>1</v>
      </c>
      <c r="DE81" s="4">
        <v>0</v>
      </c>
      <c r="DF81" s="4">
        <v>0</v>
      </c>
      <c r="DG81" s="4">
        <v>0</v>
      </c>
      <c r="DH81" s="13">
        <v>0</v>
      </c>
      <c r="DI81" s="13">
        <v>0</v>
      </c>
      <c r="DJ81" s="13">
        <v>0</v>
      </c>
      <c r="DK81" s="4">
        <v>1</v>
      </c>
      <c r="DL81" s="13">
        <v>1</v>
      </c>
      <c r="DM81" s="4">
        <v>1</v>
      </c>
      <c r="DN81" s="4">
        <v>0</v>
      </c>
      <c r="DO81" s="4">
        <v>1</v>
      </c>
      <c r="DP81" s="4">
        <v>0</v>
      </c>
      <c r="DQ81" s="13">
        <v>1</v>
      </c>
      <c r="DR81" s="13">
        <v>1</v>
      </c>
      <c r="DS81" s="4">
        <v>1</v>
      </c>
      <c r="DT81" s="4">
        <v>0</v>
      </c>
      <c r="DU81" s="13">
        <v>1</v>
      </c>
      <c r="DV81" s="13">
        <v>1</v>
      </c>
      <c r="DW81" s="4">
        <v>1</v>
      </c>
      <c r="DX81" s="4">
        <v>0</v>
      </c>
      <c r="DY81" s="4">
        <v>1</v>
      </c>
      <c r="DZ81" s="4">
        <v>1</v>
      </c>
      <c r="EA81" s="4">
        <v>1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8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1</v>
      </c>
      <c r="ET81" s="4">
        <v>1</v>
      </c>
      <c r="EU81" s="4">
        <v>1</v>
      </c>
      <c r="EV81" s="4">
        <v>0</v>
      </c>
      <c r="EW81" s="4">
        <v>0</v>
      </c>
      <c r="EX81" s="4">
        <v>0</v>
      </c>
      <c r="EY81" s="8">
        <v>0</v>
      </c>
      <c r="EZ81" s="8">
        <v>1</v>
      </c>
      <c r="FA81" s="11">
        <f t="shared" si="6"/>
        <v>4</v>
      </c>
      <c r="FB81">
        <f t="shared" si="7"/>
        <v>6</v>
      </c>
      <c r="FC81">
        <f t="shared" si="8"/>
        <v>67</v>
      </c>
      <c r="FD81">
        <f t="shared" si="9"/>
        <v>43.506493506493506</v>
      </c>
      <c r="FE81">
        <f t="shared" si="10"/>
        <v>0</v>
      </c>
      <c r="FF81">
        <f t="shared" si="11"/>
        <v>0</v>
      </c>
      <c r="FG81">
        <v>16</v>
      </c>
      <c r="FI81">
        <v>1</v>
      </c>
      <c r="FJ81" t="s">
        <v>402</v>
      </c>
      <c r="FK81" t="s">
        <v>414</v>
      </c>
      <c r="FL81" t="s">
        <v>422</v>
      </c>
    </row>
    <row r="82" spans="1:168">
      <c r="A82" s="38"/>
      <c r="B82" s="3" t="s">
        <v>81</v>
      </c>
      <c r="C82" s="8">
        <v>1</v>
      </c>
      <c r="D82" s="4">
        <v>1</v>
      </c>
      <c r="E82" s="4">
        <v>1</v>
      </c>
      <c r="F82" s="4">
        <v>1</v>
      </c>
      <c r="G82" s="8">
        <v>1</v>
      </c>
      <c r="H82" s="8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0</v>
      </c>
      <c r="S82" s="4">
        <v>0</v>
      </c>
      <c r="T82" s="4">
        <v>1</v>
      </c>
      <c r="U82" s="4">
        <v>0</v>
      </c>
      <c r="V82" s="4">
        <v>0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  <c r="AO82" s="4">
        <v>1</v>
      </c>
      <c r="AP82" s="4">
        <v>1</v>
      </c>
      <c r="AQ82" s="4">
        <v>1</v>
      </c>
      <c r="AR82" s="4">
        <v>1</v>
      </c>
      <c r="AS82" s="4">
        <v>1</v>
      </c>
      <c r="AT82" s="4">
        <v>1</v>
      </c>
      <c r="AU82" s="4">
        <v>1</v>
      </c>
      <c r="AV82" s="4">
        <v>1</v>
      </c>
      <c r="AW82" s="4">
        <v>0</v>
      </c>
      <c r="AX82" s="4">
        <v>1</v>
      </c>
      <c r="AY82" s="13">
        <v>1</v>
      </c>
      <c r="AZ82" s="4">
        <v>0</v>
      </c>
      <c r="BA82" s="4">
        <v>0</v>
      </c>
      <c r="BB82" s="4">
        <v>1</v>
      </c>
      <c r="BC82" s="4">
        <v>1</v>
      </c>
      <c r="BD82" s="4">
        <v>0</v>
      </c>
      <c r="BE82" s="4">
        <v>0</v>
      </c>
      <c r="BF82" s="4">
        <v>1</v>
      </c>
      <c r="BG82" s="4">
        <v>1</v>
      </c>
      <c r="BH82" s="4">
        <v>0</v>
      </c>
      <c r="BI82" s="4">
        <v>1</v>
      </c>
      <c r="BJ82" s="4">
        <v>1</v>
      </c>
      <c r="BK82" s="4">
        <v>1</v>
      </c>
      <c r="BL82" s="4">
        <v>1</v>
      </c>
      <c r="BM82" s="4">
        <v>0</v>
      </c>
      <c r="BN82" s="4">
        <v>0</v>
      </c>
      <c r="BO82" s="4">
        <v>0</v>
      </c>
      <c r="BP82" s="4">
        <v>1</v>
      </c>
      <c r="BQ82" s="4">
        <v>0</v>
      </c>
      <c r="BR82" s="4">
        <v>0</v>
      </c>
      <c r="BS82" s="4">
        <v>0</v>
      </c>
      <c r="BT82" s="4">
        <v>1</v>
      </c>
      <c r="BU82" s="4">
        <v>1</v>
      </c>
      <c r="BV82" s="4">
        <v>1</v>
      </c>
      <c r="BW82" s="4">
        <v>1</v>
      </c>
      <c r="BX82" s="4">
        <v>1</v>
      </c>
      <c r="BY82" s="4">
        <v>0</v>
      </c>
      <c r="BZ82" s="4">
        <v>1</v>
      </c>
      <c r="CA82" s="4">
        <v>1</v>
      </c>
      <c r="CB82" s="4">
        <v>1</v>
      </c>
      <c r="CC82" s="4">
        <v>0</v>
      </c>
      <c r="CD82" s="8">
        <v>1</v>
      </c>
      <c r="CE82" s="8">
        <v>0</v>
      </c>
      <c r="CF82" s="8">
        <v>1</v>
      </c>
      <c r="CG82" s="4">
        <v>1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0</v>
      </c>
      <c r="CY82" s="4">
        <v>0</v>
      </c>
      <c r="CZ82" s="4">
        <v>0</v>
      </c>
      <c r="DA82" s="13">
        <v>0</v>
      </c>
      <c r="DB82" s="13">
        <v>0</v>
      </c>
      <c r="DC82" s="4">
        <v>0</v>
      </c>
      <c r="DD82" s="13">
        <v>0</v>
      </c>
      <c r="DE82" s="4">
        <v>0</v>
      </c>
      <c r="DF82" s="4">
        <v>0</v>
      </c>
      <c r="DG82" s="4">
        <v>0</v>
      </c>
      <c r="DH82" s="13">
        <v>0</v>
      </c>
      <c r="DI82" s="13">
        <v>0</v>
      </c>
      <c r="DJ82" s="13">
        <v>0</v>
      </c>
      <c r="DK82" s="4">
        <v>1</v>
      </c>
      <c r="DL82" s="13">
        <v>1</v>
      </c>
      <c r="DM82" s="4">
        <v>1</v>
      </c>
      <c r="DN82" s="4">
        <v>0</v>
      </c>
      <c r="DO82" s="4">
        <v>1</v>
      </c>
      <c r="DP82" s="4">
        <v>0</v>
      </c>
      <c r="DQ82" s="13">
        <v>1</v>
      </c>
      <c r="DR82" s="13">
        <v>1</v>
      </c>
      <c r="DS82" s="4">
        <v>1</v>
      </c>
      <c r="DT82" s="4">
        <v>0</v>
      </c>
      <c r="DU82" s="13">
        <v>1</v>
      </c>
      <c r="DV82" s="13">
        <v>1</v>
      </c>
      <c r="DW82" s="4">
        <v>0</v>
      </c>
      <c r="DX82" s="4">
        <v>0</v>
      </c>
      <c r="DY82" s="4">
        <v>1</v>
      </c>
      <c r="DZ82" s="4">
        <v>1</v>
      </c>
      <c r="EA82" s="4">
        <v>1</v>
      </c>
      <c r="EB82" s="4">
        <v>1</v>
      </c>
      <c r="EC82" s="4">
        <v>1</v>
      </c>
      <c r="ED82" s="4">
        <v>1</v>
      </c>
      <c r="EE82" s="4">
        <v>1</v>
      </c>
      <c r="EF82" s="4">
        <v>1</v>
      </c>
      <c r="EG82" s="8">
        <v>1</v>
      </c>
      <c r="EH82" s="4">
        <v>1</v>
      </c>
      <c r="EI82" s="4">
        <v>0</v>
      </c>
      <c r="EJ82" s="4">
        <v>1</v>
      </c>
      <c r="EK82" s="4">
        <v>1</v>
      </c>
      <c r="EL82" s="4">
        <v>1</v>
      </c>
      <c r="EM82" s="4">
        <v>1</v>
      </c>
      <c r="EN82" s="4">
        <v>1</v>
      </c>
      <c r="EO82" s="4">
        <v>1</v>
      </c>
      <c r="EP82" s="4">
        <v>1</v>
      </c>
      <c r="EQ82" s="4">
        <v>1</v>
      </c>
      <c r="ER82" s="4">
        <v>1</v>
      </c>
      <c r="ES82" s="4">
        <v>1</v>
      </c>
      <c r="ET82" s="4">
        <v>1</v>
      </c>
      <c r="EU82" s="4">
        <v>1</v>
      </c>
      <c r="EV82" s="4">
        <v>1</v>
      </c>
      <c r="EW82" s="4">
        <v>1</v>
      </c>
      <c r="EX82" s="4">
        <v>1</v>
      </c>
      <c r="EY82" s="8">
        <v>1</v>
      </c>
      <c r="EZ82" s="8">
        <v>1</v>
      </c>
      <c r="FA82" s="11">
        <f t="shared" si="6"/>
        <v>8</v>
      </c>
      <c r="FB82">
        <f t="shared" si="7"/>
        <v>6</v>
      </c>
      <c r="FC82">
        <f t="shared" si="8"/>
        <v>116</v>
      </c>
      <c r="FD82">
        <f t="shared" si="9"/>
        <v>75.324675324675326</v>
      </c>
      <c r="FE82">
        <f t="shared" si="10"/>
        <v>0</v>
      </c>
      <c r="FF82">
        <f t="shared" si="11"/>
        <v>1</v>
      </c>
      <c r="FG82">
        <v>2</v>
      </c>
      <c r="FH82">
        <v>1</v>
      </c>
      <c r="FJ82" t="s">
        <v>391</v>
      </c>
      <c r="FK82" t="s">
        <v>414</v>
      </c>
      <c r="FL82" t="s">
        <v>422</v>
      </c>
    </row>
    <row r="83" spans="1:168">
      <c r="A83" s="38"/>
      <c r="B83" s="3" t="s">
        <v>82</v>
      </c>
      <c r="C83" s="8">
        <v>1</v>
      </c>
      <c r="D83" s="4">
        <v>1</v>
      </c>
      <c r="E83" s="4">
        <v>1</v>
      </c>
      <c r="F83" s="4">
        <v>1</v>
      </c>
      <c r="G83" s="8">
        <v>1</v>
      </c>
      <c r="H83" s="8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0</v>
      </c>
      <c r="S83" s="4">
        <v>1</v>
      </c>
      <c r="T83" s="4">
        <v>1</v>
      </c>
      <c r="U83" s="4">
        <v>0</v>
      </c>
      <c r="V83" s="4">
        <v>0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1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0</v>
      </c>
      <c r="AX83" s="4">
        <v>0</v>
      </c>
      <c r="AY83" s="13">
        <v>0</v>
      </c>
      <c r="AZ83" s="4">
        <v>0</v>
      </c>
      <c r="BA83" s="4">
        <v>0</v>
      </c>
      <c r="BB83" s="4">
        <v>1</v>
      </c>
      <c r="BC83" s="4">
        <v>1</v>
      </c>
      <c r="BD83" s="4">
        <v>0</v>
      </c>
      <c r="BE83" s="4">
        <v>0</v>
      </c>
      <c r="BF83" s="4">
        <v>1</v>
      </c>
      <c r="BG83" s="4">
        <v>1</v>
      </c>
      <c r="BH83" s="4">
        <v>0</v>
      </c>
      <c r="BI83" s="4">
        <v>1</v>
      </c>
      <c r="BJ83" s="4">
        <v>1</v>
      </c>
      <c r="BK83" s="4">
        <v>1</v>
      </c>
      <c r="BL83" s="4">
        <v>1</v>
      </c>
      <c r="BM83" s="4">
        <v>0</v>
      </c>
      <c r="BN83" s="4">
        <v>0</v>
      </c>
      <c r="BO83" s="4">
        <v>0</v>
      </c>
      <c r="BP83" s="4">
        <v>1</v>
      </c>
      <c r="BQ83" s="4">
        <v>0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0</v>
      </c>
      <c r="BZ83" s="4">
        <v>1</v>
      </c>
      <c r="CA83" s="4">
        <v>1</v>
      </c>
      <c r="CB83" s="4">
        <v>1</v>
      </c>
      <c r="CC83" s="4">
        <v>0</v>
      </c>
      <c r="CD83" s="8">
        <v>1</v>
      </c>
      <c r="CE83" s="8">
        <v>0</v>
      </c>
      <c r="CF83" s="8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0</v>
      </c>
      <c r="CY83" s="4">
        <v>0</v>
      </c>
      <c r="CZ83" s="4">
        <v>0</v>
      </c>
      <c r="DA83" s="13">
        <v>0</v>
      </c>
      <c r="DB83" s="13">
        <v>0</v>
      </c>
      <c r="DC83" s="4">
        <v>0</v>
      </c>
      <c r="DD83" s="13">
        <v>0</v>
      </c>
      <c r="DE83" s="4">
        <v>0</v>
      </c>
      <c r="DF83" s="4">
        <v>0</v>
      </c>
      <c r="DG83" s="4">
        <v>0</v>
      </c>
      <c r="DH83" s="13">
        <v>0</v>
      </c>
      <c r="DI83" s="13">
        <v>0</v>
      </c>
      <c r="DJ83" s="13">
        <v>0</v>
      </c>
      <c r="DK83" s="4">
        <v>1</v>
      </c>
      <c r="DL83" s="13">
        <v>1</v>
      </c>
      <c r="DM83" s="4">
        <v>1</v>
      </c>
      <c r="DN83" s="4">
        <v>0</v>
      </c>
      <c r="DO83" s="4">
        <v>1</v>
      </c>
      <c r="DP83" s="4">
        <v>0</v>
      </c>
      <c r="DQ83" s="13">
        <v>0</v>
      </c>
      <c r="DR83" s="13">
        <v>0</v>
      </c>
      <c r="DS83" s="4">
        <v>1</v>
      </c>
      <c r="DT83" s="4">
        <v>0</v>
      </c>
      <c r="DU83" s="13">
        <v>0</v>
      </c>
      <c r="DV83" s="13">
        <v>0</v>
      </c>
      <c r="DW83" s="4">
        <v>0</v>
      </c>
      <c r="DX83" s="4">
        <v>0</v>
      </c>
      <c r="DY83" s="4">
        <v>0</v>
      </c>
      <c r="DZ83" s="4">
        <v>0</v>
      </c>
      <c r="EA83" s="4">
        <v>1</v>
      </c>
      <c r="EB83" s="4">
        <v>1</v>
      </c>
      <c r="EC83" s="4">
        <v>1</v>
      </c>
      <c r="ED83" s="4">
        <v>1</v>
      </c>
      <c r="EE83" s="4">
        <v>1</v>
      </c>
      <c r="EF83" s="4">
        <v>1</v>
      </c>
      <c r="EG83" s="8">
        <v>1</v>
      </c>
      <c r="EH83" s="4">
        <v>1</v>
      </c>
      <c r="EI83" s="4">
        <v>0</v>
      </c>
      <c r="EJ83" s="4">
        <v>1</v>
      </c>
      <c r="EK83" s="4">
        <v>1</v>
      </c>
      <c r="EL83" s="4">
        <v>1</v>
      </c>
      <c r="EM83" s="4">
        <v>1</v>
      </c>
      <c r="EN83" s="4">
        <v>1</v>
      </c>
      <c r="EO83" s="4">
        <v>1</v>
      </c>
      <c r="EP83" s="4">
        <v>1</v>
      </c>
      <c r="EQ83" s="4">
        <v>1</v>
      </c>
      <c r="ER83" s="4">
        <v>1</v>
      </c>
      <c r="ES83" s="4">
        <v>1</v>
      </c>
      <c r="ET83" s="4">
        <v>1</v>
      </c>
      <c r="EU83" s="4">
        <v>1</v>
      </c>
      <c r="EV83" s="4">
        <v>1</v>
      </c>
      <c r="EW83" s="4">
        <v>1</v>
      </c>
      <c r="EX83" s="4">
        <v>1</v>
      </c>
      <c r="EY83" s="8">
        <v>1</v>
      </c>
      <c r="EZ83" s="8">
        <v>1</v>
      </c>
      <c r="FA83" s="11">
        <f t="shared" si="6"/>
        <v>8</v>
      </c>
      <c r="FB83">
        <f t="shared" si="7"/>
        <v>1</v>
      </c>
      <c r="FC83">
        <f t="shared" si="8"/>
        <v>111</v>
      </c>
      <c r="FD83">
        <f t="shared" si="9"/>
        <v>72.077922077922082</v>
      </c>
      <c r="FE83">
        <f t="shared" si="10"/>
        <v>0</v>
      </c>
      <c r="FF83">
        <f t="shared" si="11"/>
        <v>1</v>
      </c>
      <c r="FG83">
        <v>2</v>
      </c>
      <c r="FH83">
        <v>1</v>
      </c>
      <c r="FJ83" t="s">
        <v>391</v>
      </c>
      <c r="FK83" t="s">
        <v>414</v>
      </c>
      <c r="FL83" t="s">
        <v>422</v>
      </c>
    </row>
    <row r="84" spans="1:168">
      <c r="A84" s="38"/>
      <c r="B84" s="3" t="s">
        <v>83</v>
      </c>
      <c r="C84" s="8">
        <v>1</v>
      </c>
      <c r="D84" s="4">
        <v>1</v>
      </c>
      <c r="E84" s="4">
        <v>1</v>
      </c>
      <c r="F84" s="4">
        <v>1</v>
      </c>
      <c r="G84" s="8">
        <v>1</v>
      </c>
      <c r="H84" s="8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0</v>
      </c>
      <c r="S84" s="4">
        <v>1</v>
      </c>
      <c r="T84" s="4">
        <v>1</v>
      </c>
      <c r="U84" s="4">
        <v>0</v>
      </c>
      <c r="V84" s="4">
        <v>0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0</v>
      </c>
      <c r="AX84" s="4">
        <v>0</v>
      </c>
      <c r="AY84" s="13">
        <v>0</v>
      </c>
      <c r="AZ84" s="4">
        <v>0</v>
      </c>
      <c r="BA84" s="4">
        <v>0</v>
      </c>
      <c r="BB84" s="4">
        <v>1</v>
      </c>
      <c r="BC84" s="4">
        <v>1</v>
      </c>
      <c r="BD84" s="4">
        <v>0</v>
      </c>
      <c r="BE84" s="4">
        <v>0</v>
      </c>
      <c r="BF84" s="4">
        <v>1</v>
      </c>
      <c r="BG84" s="4">
        <v>1</v>
      </c>
      <c r="BH84" s="4">
        <v>0</v>
      </c>
      <c r="BI84" s="4">
        <v>1</v>
      </c>
      <c r="BJ84" s="4">
        <v>1</v>
      </c>
      <c r="BK84" s="4">
        <v>1</v>
      </c>
      <c r="BL84" s="4">
        <v>1</v>
      </c>
      <c r="BM84" s="4">
        <v>0</v>
      </c>
      <c r="BN84" s="4">
        <v>0</v>
      </c>
      <c r="BO84" s="4">
        <v>0</v>
      </c>
      <c r="BP84" s="4">
        <v>1</v>
      </c>
      <c r="BQ84" s="4">
        <v>0</v>
      </c>
      <c r="BR84" s="4">
        <v>0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0</v>
      </c>
      <c r="BZ84" s="4">
        <v>1</v>
      </c>
      <c r="CA84" s="4">
        <v>1</v>
      </c>
      <c r="CB84" s="4">
        <v>1</v>
      </c>
      <c r="CC84" s="4">
        <v>0</v>
      </c>
      <c r="CD84" s="8">
        <v>1</v>
      </c>
      <c r="CE84" s="8">
        <v>0</v>
      </c>
      <c r="CF84" s="8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0</v>
      </c>
      <c r="CY84" s="4">
        <v>0</v>
      </c>
      <c r="CZ84" s="4">
        <v>0</v>
      </c>
      <c r="DA84" s="13">
        <v>0</v>
      </c>
      <c r="DB84" s="13">
        <v>0</v>
      </c>
      <c r="DC84" s="4">
        <v>0</v>
      </c>
      <c r="DD84" s="13">
        <v>0</v>
      </c>
      <c r="DE84" s="4">
        <v>0</v>
      </c>
      <c r="DF84" s="4">
        <v>0</v>
      </c>
      <c r="DG84" s="4">
        <v>0</v>
      </c>
      <c r="DH84" s="13">
        <v>0</v>
      </c>
      <c r="DI84" s="13">
        <v>0</v>
      </c>
      <c r="DJ84" s="13">
        <v>0</v>
      </c>
      <c r="DK84" s="4">
        <v>1</v>
      </c>
      <c r="DL84" s="13">
        <v>1</v>
      </c>
      <c r="DM84" s="4">
        <v>1</v>
      </c>
      <c r="DN84" s="4">
        <v>0</v>
      </c>
      <c r="DO84" s="4">
        <v>1</v>
      </c>
      <c r="DP84" s="4">
        <v>0</v>
      </c>
      <c r="DQ84" s="13">
        <v>0</v>
      </c>
      <c r="DR84" s="13">
        <v>0</v>
      </c>
      <c r="DS84" s="4">
        <v>1</v>
      </c>
      <c r="DT84" s="4">
        <v>0</v>
      </c>
      <c r="DU84" s="13">
        <v>1</v>
      </c>
      <c r="DV84" s="13">
        <v>1</v>
      </c>
      <c r="DW84" s="4">
        <v>1</v>
      </c>
      <c r="DX84" s="4">
        <v>0</v>
      </c>
      <c r="DY84" s="4">
        <v>1</v>
      </c>
      <c r="DZ84" s="4">
        <v>1</v>
      </c>
      <c r="EA84" s="4">
        <v>1</v>
      </c>
      <c r="EB84" s="4">
        <v>1</v>
      </c>
      <c r="EC84" s="4">
        <v>1</v>
      </c>
      <c r="ED84" s="4">
        <v>1</v>
      </c>
      <c r="EE84" s="4">
        <v>1</v>
      </c>
      <c r="EF84" s="4">
        <v>1</v>
      </c>
      <c r="EG84" s="8">
        <v>1</v>
      </c>
      <c r="EH84" s="4">
        <v>1</v>
      </c>
      <c r="EI84" s="4">
        <v>0</v>
      </c>
      <c r="EJ84" s="4">
        <v>1</v>
      </c>
      <c r="EK84" s="4">
        <v>1</v>
      </c>
      <c r="EL84" s="4">
        <v>1</v>
      </c>
      <c r="EM84" s="4">
        <v>1</v>
      </c>
      <c r="EN84" s="4">
        <v>1</v>
      </c>
      <c r="EO84" s="4">
        <v>1</v>
      </c>
      <c r="EP84" s="4">
        <v>1</v>
      </c>
      <c r="EQ84" s="4">
        <v>1</v>
      </c>
      <c r="ER84" s="4">
        <v>1</v>
      </c>
      <c r="ES84" s="4">
        <v>1</v>
      </c>
      <c r="ET84" s="4">
        <v>1</v>
      </c>
      <c r="EU84" s="4">
        <v>1</v>
      </c>
      <c r="EV84" s="4">
        <v>1</v>
      </c>
      <c r="EW84" s="4">
        <v>1</v>
      </c>
      <c r="EX84" s="4">
        <v>1</v>
      </c>
      <c r="EY84" s="8">
        <v>1</v>
      </c>
      <c r="EZ84" s="8">
        <v>1</v>
      </c>
      <c r="FA84" s="11">
        <f t="shared" si="6"/>
        <v>8</v>
      </c>
      <c r="FB84">
        <f t="shared" si="7"/>
        <v>3</v>
      </c>
      <c r="FC84">
        <f t="shared" si="8"/>
        <v>115</v>
      </c>
      <c r="FD84">
        <f t="shared" si="9"/>
        <v>74.675324675324674</v>
      </c>
      <c r="FE84">
        <f t="shared" si="10"/>
        <v>0</v>
      </c>
      <c r="FF84">
        <f t="shared" si="11"/>
        <v>1</v>
      </c>
      <c r="FG84">
        <v>2</v>
      </c>
      <c r="FH84">
        <v>1</v>
      </c>
      <c r="FJ84" t="s">
        <v>391</v>
      </c>
      <c r="FK84" t="s">
        <v>414</v>
      </c>
      <c r="FL84" t="s">
        <v>422</v>
      </c>
    </row>
    <row r="85" spans="1:168">
      <c r="A85" s="38"/>
      <c r="B85" s="3" t="s">
        <v>84</v>
      </c>
      <c r="C85" s="8">
        <v>1</v>
      </c>
      <c r="D85" s="4">
        <v>1</v>
      </c>
      <c r="E85" s="4">
        <v>1</v>
      </c>
      <c r="F85" s="4">
        <v>1</v>
      </c>
      <c r="G85" s="8">
        <v>1</v>
      </c>
      <c r="H85" s="8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0</v>
      </c>
      <c r="S85" s="4">
        <v>1</v>
      </c>
      <c r="T85" s="4">
        <v>1</v>
      </c>
      <c r="U85" s="4">
        <v>0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0</v>
      </c>
      <c r="AV85" s="4">
        <v>1</v>
      </c>
      <c r="AW85" s="4">
        <v>1</v>
      </c>
      <c r="AX85" s="4">
        <v>1</v>
      </c>
      <c r="AY85" s="13">
        <v>1</v>
      </c>
      <c r="AZ85" s="4">
        <v>1</v>
      </c>
      <c r="BA85" s="4">
        <v>1</v>
      </c>
      <c r="BB85" s="4">
        <v>0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0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0</v>
      </c>
      <c r="BY85" s="4">
        <v>0</v>
      </c>
      <c r="BZ85" s="4">
        <v>1</v>
      </c>
      <c r="CA85" s="4">
        <v>1</v>
      </c>
      <c r="CB85" s="4">
        <v>1</v>
      </c>
      <c r="CC85" s="4">
        <v>1</v>
      </c>
      <c r="CD85" s="8">
        <v>1</v>
      </c>
      <c r="CE85" s="8">
        <v>1</v>
      </c>
      <c r="CF85" s="8">
        <v>1</v>
      </c>
      <c r="CG85" s="4">
        <v>1</v>
      </c>
      <c r="CH85" s="4">
        <v>1</v>
      </c>
      <c r="CI85" s="4">
        <v>1</v>
      </c>
      <c r="CJ85" s="4">
        <v>1</v>
      </c>
      <c r="CK85" s="4">
        <v>0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0</v>
      </c>
      <c r="CX85" s="4">
        <v>0</v>
      </c>
      <c r="CY85" s="4">
        <v>1</v>
      </c>
      <c r="CZ85" s="4">
        <v>1</v>
      </c>
      <c r="DA85" s="13">
        <v>1</v>
      </c>
      <c r="DB85" s="13">
        <v>1</v>
      </c>
      <c r="DC85" s="4">
        <v>1</v>
      </c>
      <c r="DD85" s="13">
        <v>1</v>
      </c>
      <c r="DE85" s="4">
        <v>1</v>
      </c>
      <c r="DF85" s="4">
        <v>1</v>
      </c>
      <c r="DG85" s="4">
        <v>1</v>
      </c>
      <c r="DH85" s="13">
        <v>1</v>
      </c>
      <c r="DI85" s="13">
        <v>1</v>
      </c>
      <c r="DJ85" s="13">
        <v>1</v>
      </c>
      <c r="DK85" s="4">
        <v>0</v>
      </c>
      <c r="DL85" s="13">
        <v>0</v>
      </c>
      <c r="DM85" s="4">
        <v>0</v>
      </c>
      <c r="DN85" s="4">
        <v>0</v>
      </c>
      <c r="DO85" s="4">
        <v>0</v>
      </c>
      <c r="DP85" s="4">
        <v>0</v>
      </c>
      <c r="DQ85" s="13">
        <v>0</v>
      </c>
      <c r="DR85" s="13">
        <v>0</v>
      </c>
      <c r="DS85" s="4">
        <v>0</v>
      </c>
      <c r="DT85" s="4">
        <v>0</v>
      </c>
      <c r="DU85" s="13">
        <v>1</v>
      </c>
      <c r="DV85" s="13">
        <v>1</v>
      </c>
      <c r="DW85" s="4">
        <v>1</v>
      </c>
      <c r="DX85" s="4">
        <v>0</v>
      </c>
      <c r="DY85" s="4">
        <v>1</v>
      </c>
      <c r="DZ85" s="4">
        <v>1</v>
      </c>
      <c r="EA85" s="4">
        <v>0</v>
      </c>
      <c r="EB85" s="4">
        <v>1</v>
      </c>
      <c r="EC85" s="4">
        <v>1</v>
      </c>
      <c r="ED85" s="4">
        <v>1</v>
      </c>
      <c r="EE85" s="4">
        <v>1</v>
      </c>
      <c r="EF85" s="4">
        <v>1</v>
      </c>
      <c r="EG85" s="8">
        <v>1</v>
      </c>
      <c r="EH85" s="4">
        <v>0</v>
      </c>
      <c r="EI85" s="4">
        <v>0</v>
      </c>
      <c r="EJ85" s="4">
        <v>1</v>
      </c>
      <c r="EK85" s="4">
        <v>1</v>
      </c>
      <c r="EL85" s="4">
        <v>1</v>
      </c>
      <c r="EM85" s="4">
        <v>1</v>
      </c>
      <c r="EN85" s="4">
        <v>1</v>
      </c>
      <c r="EO85" s="4">
        <v>1</v>
      </c>
      <c r="EP85" s="4">
        <v>1</v>
      </c>
      <c r="EQ85" s="4">
        <v>1</v>
      </c>
      <c r="ER85" s="4">
        <v>1</v>
      </c>
      <c r="ES85" s="4">
        <v>1</v>
      </c>
      <c r="ET85" s="4">
        <v>1</v>
      </c>
      <c r="EU85" s="4">
        <v>1</v>
      </c>
      <c r="EV85" s="4">
        <v>1</v>
      </c>
      <c r="EW85" s="4">
        <v>1</v>
      </c>
      <c r="EX85" s="4">
        <v>1</v>
      </c>
      <c r="EY85" s="8">
        <v>1</v>
      </c>
      <c r="EZ85" s="8">
        <v>1</v>
      </c>
      <c r="FA85" s="11">
        <f t="shared" si="6"/>
        <v>9</v>
      </c>
      <c r="FB85">
        <f t="shared" si="7"/>
        <v>9</v>
      </c>
      <c r="FC85">
        <f t="shared" si="8"/>
        <v>130</v>
      </c>
      <c r="FD85">
        <f t="shared" si="9"/>
        <v>84.415584415584419</v>
      </c>
      <c r="FE85">
        <f t="shared" si="10"/>
        <v>1</v>
      </c>
      <c r="FF85">
        <f t="shared" si="11"/>
        <v>1</v>
      </c>
      <c r="FG85">
        <v>2</v>
      </c>
      <c r="FJ85" t="s">
        <v>401</v>
      </c>
      <c r="FK85" t="s">
        <v>414</v>
      </c>
      <c r="FL85" t="s">
        <v>420</v>
      </c>
    </row>
    <row r="86" spans="1:168">
      <c r="A86" s="38"/>
      <c r="B86" s="3" t="s">
        <v>85</v>
      </c>
      <c r="C86" s="8">
        <v>1</v>
      </c>
      <c r="D86" s="4">
        <v>1</v>
      </c>
      <c r="E86" s="4">
        <v>1</v>
      </c>
      <c r="F86" s="4">
        <v>1</v>
      </c>
      <c r="G86" s="8">
        <v>1</v>
      </c>
      <c r="H86" s="8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13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8">
        <v>1</v>
      </c>
      <c r="CE86" s="8">
        <v>1</v>
      </c>
      <c r="CF86" s="8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13">
        <v>1</v>
      </c>
      <c r="DB86" s="13">
        <v>1</v>
      </c>
      <c r="DC86" s="4">
        <v>1</v>
      </c>
      <c r="DD86" s="13">
        <v>1</v>
      </c>
      <c r="DE86" s="4">
        <v>1</v>
      </c>
      <c r="DF86" s="4">
        <v>1</v>
      </c>
      <c r="DG86" s="4">
        <v>1</v>
      </c>
      <c r="DH86" s="13">
        <v>1</v>
      </c>
      <c r="DI86" s="13">
        <v>1</v>
      </c>
      <c r="DJ86" s="13">
        <v>1</v>
      </c>
      <c r="DK86" s="4">
        <v>1</v>
      </c>
      <c r="DL86" s="13">
        <v>1</v>
      </c>
      <c r="DM86" s="4">
        <v>1</v>
      </c>
      <c r="DN86" s="4">
        <v>1</v>
      </c>
      <c r="DO86" s="4">
        <v>1</v>
      </c>
      <c r="DP86" s="4">
        <v>1</v>
      </c>
      <c r="DQ86" s="13">
        <v>1</v>
      </c>
      <c r="DR86" s="13">
        <v>1</v>
      </c>
      <c r="DS86" s="4">
        <v>1</v>
      </c>
      <c r="DT86" s="4">
        <v>1</v>
      </c>
      <c r="DU86" s="13">
        <v>1</v>
      </c>
      <c r="DV86" s="13">
        <v>1</v>
      </c>
      <c r="DW86" s="4">
        <v>1</v>
      </c>
      <c r="DX86" s="4">
        <v>1</v>
      </c>
      <c r="DY86" s="4">
        <v>1</v>
      </c>
      <c r="DZ86" s="4">
        <v>1</v>
      </c>
      <c r="EA86" s="4">
        <v>1</v>
      </c>
      <c r="EB86" s="4">
        <v>1</v>
      </c>
      <c r="EC86" s="4">
        <v>1</v>
      </c>
      <c r="ED86" s="4">
        <v>1</v>
      </c>
      <c r="EE86" s="4">
        <v>1</v>
      </c>
      <c r="EF86" s="4">
        <v>1</v>
      </c>
      <c r="EG86" s="8">
        <v>1</v>
      </c>
      <c r="EH86" s="4">
        <v>1</v>
      </c>
      <c r="EI86" s="4">
        <v>1</v>
      </c>
      <c r="EJ86" s="4">
        <v>1</v>
      </c>
      <c r="EK86" s="4">
        <v>1</v>
      </c>
      <c r="EL86" s="4">
        <v>1</v>
      </c>
      <c r="EM86" s="4">
        <v>1</v>
      </c>
      <c r="EN86" s="4">
        <v>1</v>
      </c>
      <c r="EO86" s="4">
        <v>1</v>
      </c>
      <c r="EP86" s="4">
        <v>1</v>
      </c>
      <c r="EQ86" s="4">
        <v>1</v>
      </c>
      <c r="ER86" s="4">
        <v>1</v>
      </c>
      <c r="ES86" s="4">
        <v>1</v>
      </c>
      <c r="ET86" s="4">
        <v>1</v>
      </c>
      <c r="EU86" s="4">
        <v>1</v>
      </c>
      <c r="EV86" s="4">
        <v>1</v>
      </c>
      <c r="EW86" s="4">
        <v>1</v>
      </c>
      <c r="EX86" s="4">
        <v>1</v>
      </c>
      <c r="EY86" s="8">
        <v>1</v>
      </c>
      <c r="EZ86" s="8">
        <v>1</v>
      </c>
      <c r="FA86" s="11">
        <f t="shared" si="6"/>
        <v>9</v>
      </c>
      <c r="FB86">
        <f t="shared" si="7"/>
        <v>12</v>
      </c>
      <c r="FC86">
        <f t="shared" si="8"/>
        <v>154</v>
      </c>
      <c r="FD86">
        <f t="shared" si="9"/>
        <v>100</v>
      </c>
      <c r="FE86">
        <f t="shared" si="10"/>
        <v>1</v>
      </c>
      <c r="FF86">
        <f t="shared" si="11"/>
        <v>1</v>
      </c>
      <c r="FG86">
        <v>2</v>
      </c>
      <c r="FH86">
        <v>1</v>
      </c>
      <c r="FJ86" t="s">
        <v>391</v>
      </c>
      <c r="FK86" t="s">
        <v>414</v>
      </c>
      <c r="FL86" t="s">
        <v>420</v>
      </c>
    </row>
    <row r="87" spans="1:168">
      <c r="A87" s="38"/>
      <c r="B87" s="3" t="s">
        <v>86</v>
      </c>
      <c r="C87" s="8">
        <v>1</v>
      </c>
      <c r="D87" s="4">
        <v>1</v>
      </c>
      <c r="E87" s="4">
        <v>1</v>
      </c>
      <c r="F87" s="4">
        <v>1</v>
      </c>
      <c r="G87" s="8">
        <v>1</v>
      </c>
      <c r="H87" s="8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0</v>
      </c>
      <c r="S87" s="4">
        <v>1</v>
      </c>
      <c r="T87" s="4">
        <v>1</v>
      </c>
      <c r="U87" s="4">
        <v>0</v>
      </c>
      <c r="V87" s="4">
        <v>1</v>
      </c>
      <c r="W87" s="4">
        <v>1</v>
      </c>
      <c r="X87" s="4">
        <v>1</v>
      </c>
      <c r="Y87" s="4">
        <v>1</v>
      </c>
      <c r="Z87" s="4">
        <v>0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0</v>
      </c>
      <c r="AV87" s="4">
        <v>1</v>
      </c>
      <c r="AW87" s="4">
        <v>1</v>
      </c>
      <c r="AX87" s="4">
        <v>0</v>
      </c>
      <c r="AY87" s="13">
        <v>1</v>
      </c>
      <c r="AZ87" s="4">
        <v>1</v>
      </c>
      <c r="BA87" s="4">
        <v>1</v>
      </c>
      <c r="BB87" s="4">
        <v>0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0</v>
      </c>
      <c r="BY87" s="4">
        <v>0</v>
      </c>
      <c r="BZ87" s="4">
        <v>1</v>
      </c>
      <c r="CA87" s="4">
        <v>1</v>
      </c>
      <c r="CB87" s="4">
        <v>1</v>
      </c>
      <c r="CC87" s="4">
        <v>1</v>
      </c>
      <c r="CD87" s="8">
        <v>1</v>
      </c>
      <c r="CE87" s="8">
        <v>1</v>
      </c>
      <c r="CF87" s="8">
        <v>1</v>
      </c>
      <c r="CG87" s="4">
        <v>1</v>
      </c>
      <c r="CH87" s="4">
        <v>1</v>
      </c>
      <c r="CI87" s="4">
        <v>1</v>
      </c>
      <c r="CJ87" s="4">
        <v>1</v>
      </c>
      <c r="CK87" s="4">
        <v>0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0</v>
      </c>
      <c r="CX87" s="4">
        <v>0</v>
      </c>
      <c r="CY87" s="4">
        <v>1</v>
      </c>
      <c r="CZ87" s="4">
        <v>1</v>
      </c>
      <c r="DA87" s="13">
        <v>1</v>
      </c>
      <c r="DB87" s="13">
        <v>1</v>
      </c>
      <c r="DC87" s="4">
        <v>1</v>
      </c>
      <c r="DD87" s="13">
        <v>1</v>
      </c>
      <c r="DE87" s="4">
        <v>1</v>
      </c>
      <c r="DF87" s="4">
        <v>1</v>
      </c>
      <c r="DG87" s="4">
        <v>1</v>
      </c>
      <c r="DH87" s="13">
        <v>1</v>
      </c>
      <c r="DI87" s="13">
        <v>1</v>
      </c>
      <c r="DJ87" s="13">
        <v>1</v>
      </c>
      <c r="DK87" s="4">
        <v>0</v>
      </c>
      <c r="DL87" s="13">
        <v>1</v>
      </c>
      <c r="DM87" s="4">
        <v>1</v>
      </c>
      <c r="DN87" s="4">
        <v>1</v>
      </c>
      <c r="DO87" s="4">
        <v>0</v>
      </c>
      <c r="DP87" s="4">
        <v>0</v>
      </c>
      <c r="DQ87" s="13">
        <v>1</v>
      </c>
      <c r="DR87" s="13">
        <v>0</v>
      </c>
      <c r="DS87" s="4">
        <v>0</v>
      </c>
      <c r="DT87" s="4">
        <v>0</v>
      </c>
      <c r="DU87" s="13">
        <v>1</v>
      </c>
      <c r="DV87" s="13">
        <v>1</v>
      </c>
      <c r="DW87" s="4">
        <v>1</v>
      </c>
      <c r="DX87" s="4">
        <v>0</v>
      </c>
      <c r="DY87" s="4">
        <v>1</v>
      </c>
      <c r="DZ87" s="4">
        <v>1</v>
      </c>
      <c r="EA87" s="4">
        <v>0</v>
      </c>
      <c r="EB87" s="4">
        <v>1</v>
      </c>
      <c r="EC87" s="4">
        <v>1</v>
      </c>
      <c r="ED87" s="4">
        <v>1</v>
      </c>
      <c r="EE87" s="4">
        <v>1</v>
      </c>
      <c r="EF87" s="4">
        <v>1</v>
      </c>
      <c r="EG87" s="8">
        <v>1</v>
      </c>
      <c r="EH87" s="4">
        <v>0</v>
      </c>
      <c r="EI87" s="4">
        <v>0</v>
      </c>
      <c r="EJ87" s="4">
        <v>1</v>
      </c>
      <c r="EK87" s="4">
        <v>1</v>
      </c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1</v>
      </c>
      <c r="ER87" s="4">
        <v>1</v>
      </c>
      <c r="ES87" s="4">
        <v>1</v>
      </c>
      <c r="ET87" s="4">
        <v>1</v>
      </c>
      <c r="EU87" s="4">
        <v>1</v>
      </c>
      <c r="EV87" s="4">
        <v>1</v>
      </c>
      <c r="EW87" s="4">
        <v>1</v>
      </c>
      <c r="EX87" s="4">
        <v>1</v>
      </c>
      <c r="EY87" s="8">
        <v>1</v>
      </c>
      <c r="EZ87" s="8">
        <v>1</v>
      </c>
      <c r="FA87" s="11">
        <f t="shared" si="6"/>
        <v>9</v>
      </c>
      <c r="FB87">
        <f t="shared" si="7"/>
        <v>11</v>
      </c>
      <c r="FC87">
        <f t="shared" si="8"/>
        <v>133</v>
      </c>
      <c r="FD87">
        <f t="shared" si="9"/>
        <v>86.36363636363636</v>
      </c>
      <c r="FE87">
        <f t="shared" si="10"/>
        <v>1</v>
      </c>
      <c r="FF87">
        <f t="shared" si="11"/>
        <v>1</v>
      </c>
      <c r="FG87">
        <v>2</v>
      </c>
      <c r="FH87">
        <v>1</v>
      </c>
      <c r="FJ87" t="s">
        <v>391</v>
      </c>
      <c r="FK87" t="s">
        <v>414</v>
      </c>
      <c r="FL87" t="s">
        <v>420</v>
      </c>
    </row>
    <row r="88" spans="1:168">
      <c r="A88" s="38"/>
      <c r="B88" s="3" t="s">
        <v>87</v>
      </c>
      <c r="C88" s="8">
        <v>1</v>
      </c>
      <c r="D88" s="4">
        <v>1</v>
      </c>
      <c r="E88" s="4">
        <v>1</v>
      </c>
      <c r="F88" s="4">
        <v>1</v>
      </c>
      <c r="G88" s="8">
        <v>1</v>
      </c>
      <c r="H88" s="8">
        <v>1</v>
      </c>
      <c r="I88" s="4">
        <v>0</v>
      </c>
      <c r="J88" s="4">
        <v>1</v>
      </c>
      <c r="K88" s="4">
        <v>1</v>
      </c>
      <c r="L88" s="4">
        <v>1</v>
      </c>
      <c r="M88" s="4">
        <v>1</v>
      </c>
      <c r="N88" s="4">
        <v>0</v>
      </c>
      <c r="O88" s="4">
        <v>1</v>
      </c>
      <c r="P88" s="4">
        <v>1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1</v>
      </c>
      <c r="W88" s="4">
        <v>1</v>
      </c>
      <c r="X88" s="4">
        <v>0</v>
      </c>
      <c r="Y88" s="4">
        <v>0</v>
      </c>
      <c r="Z88" s="4">
        <v>0</v>
      </c>
      <c r="AA88" s="4">
        <v>1</v>
      </c>
      <c r="AB88" s="4">
        <v>1</v>
      </c>
      <c r="AC88" s="4">
        <v>1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1</v>
      </c>
      <c r="AL88" s="4">
        <v>0</v>
      </c>
      <c r="AM88" s="4">
        <v>1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1</v>
      </c>
      <c r="AT88" s="4">
        <v>1</v>
      </c>
      <c r="AU88" s="4">
        <v>1</v>
      </c>
      <c r="AV88" s="4">
        <v>0</v>
      </c>
      <c r="AW88" s="4">
        <v>0</v>
      </c>
      <c r="AX88" s="4">
        <v>0</v>
      </c>
      <c r="AY88" s="13">
        <v>1</v>
      </c>
      <c r="AZ88" s="4">
        <v>0</v>
      </c>
      <c r="BA88" s="4">
        <v>0</v>
      </c>
      <c r="BB88" s="4">
        <v>1</v>
      </c>
      <c r="BC88" s="4">
        <v>1</v>
      </c>
      <c r="BD88" s="4">
        <v>1</v>
      </c>
      <c r="BE88" s="4">
        <v>1</v>
      </c>
      <c r="BF88" s="4">
        <v>0</v>
      </c>
      <c r="BG88" s="4">
        <v>1</v>
      </c>
      <c r="BH88" s="4">
        <v>0</v>
      </c>
      <c r="BI88" s="4">
        <v>1</v>
      </c>
      <c r="BJ88" s="4">
        <v>1</v>
      </c>
      <c r="BK88" s="4">
        <v>0</v>
      </c>
      <c r="BL88" s="4">
        <v>0</v>
      </c>
      <c r="BM88" s="4">
        <v>1</v>
      </c>
      <c r="BN88" s="4">
        <v>0</v>
      </c>
      <c r="BO88" s="4">
        <v>0</v>
      </c>
      <c r="BP88" s="4">
        <v>1</v>
      </c>
      <c r="BQ88" s="4">
        <v>1</v>
      </c>
      <c r="BR88" s="4">
        <v>0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0</v>
      </c>
      <c r="BY88" s="4">
        <v>0</v>
      </c>
      <c r="BZ88" s="4">
        <v>1</v>
      </c>
      <c r="CA88" s="4">
        <v>1</v>
      </c>
      <c r="CB88" s="4">
        <v>1</v>
      </c>
      <c r="CC88" s="4">
        <v>1</v>
      </c>
      <c r="CD88" s="8">
        <v>1</v>
      </c>
      <c r="CE88" s="8">
        <v>0</v>
      </c>
      <c r="CF88" s="8">
        <v>0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0</v>
      </c>
      <c r="CY88" s="4">
        <v>1</v>
      </c>
      <c r="CZ88" s="4">
        <v>1</v>
      </c>
      <c r="DA88" s="13">
        <v>1</v>
      </c>
      <c r="DB88" s="13">
        <v>1</v>
      </c>
      <c r="DC88" s="4">
        <v>1</v>
      </c>
      <c r="DD88" s="13">
        <v>1</v>
      </c>
      <c r="DE88" s="4">
        <v>1</v>
      </c>
      <c r="DF88" s="4">
        <v>1</v>
      </c>
      <c r="DG88" s="4">
        <v>1</v>
      </c>
      <c r="DH88" s="13">
        <v>1</v>
      </c>
      <c r="DI88" s="13">
        <v>1</v>
      </c>
      <c r="DJ88" s="13">
        <v>1</v>
      </c>
      <c r="DK88" s="4">
        <v>1</v>
      </c>
      <c r="DL88" s="13">
        <v>1</v>
      </c>
      <c r="DM88" s="4">
        <v>1</v>
      </c>
      <c r="DN88" s="4">
        <v>0</v>
      </c>
      <c r="DO88" s="4">
        <v>1</v>
      </c>
      <c r="DP88" s="4">
        <v>0</v>
      </c>
      <c r="DQ88" s="13">
        <v>1</v>
      </c>
      <c r="DR88" s="13">
        <v>1</v>
      </c>
      <c r="DS88" s="4">
        <v>1</v>
      </c>
      <c r="DT88" s="4">
        <v>0</v>
      </c>
      <c r="DU88" s="13">
        <v>1</v>
      </c>
      <c r="DV88" s="13">
        <v>1</v>
      </c>
      <c r="DW88" s="4">
        <v>1</v>
      </c>
      <c r="DX88" s="4">
        <v>0</v>
      </c>
      <c r="DY88" s="4">
        <v>1</v>
      </c>
      <c r="DZ88" s="4">
        <v>1</v>
      </c>
      <c r="EA88" s="4">
        <v>1</v>
      </c>
      <c r="EB88" s="4">
        <v>0</v>
      </c>
      <c r="EC88" s="4">
        <v>0</v>
      </c>
      <c r="ED88" s="4">
        <v>1</v>
      </c>
      <c r="EE88" s="4">
        <v>0</v>
      </c>
      <c r="EF88" s="4">
        <v>0</v>
      </c>
      <c r="EG88" s="8">
        <v>0</v>
      </c>
      <c r="EH88" s="4">
        <v>0</v>
      </c>
      <c r="EI88" s="4">
        <v>0</v>
      </c>
      <c r="EJ88" s="4">
        <v>0</v>
      </c>
      <c r="EK88" s="4">
        <v>0</v>
      </c>
      <c r="EL88" s="4">
        <v>0</v>
      </c>
      <c r="EM88" s="4">
        <v>0</v>
      </c>
      <c r="EN88" s="4">
        <v>0</v>
      </c>
      <c r="EO88" s="4">
        <v>1</v>
      </c>
      <c r="EP88" s="4">
        <v>1</v>
      </c>
      <c r="EQ88" s="4">
        <v>1</v>
      </c>
      <c r="ER88" s="4">
        <v>1</v>
      </c>
      <c r="ES88" s="4">
        <v>1</v>
      </c>
      <c r="ET88" s="4">
        <v>1</v>
      </c>
      <c r="EU88" s="4">
        <v>1</v>
      </c>
      <c r="EV88" s="4">
        <v>1</v>
      </c>
      <c r="EW88" s="4">
        <v>1</v>
      </c>
      <c r="EX88" s="4">
        <v>1</v>
      </c>
      <c r="EY88" s="8">
        <v>1</v>
      </c>
      <c r="EZ88" s="8">
        <v>0</v>
      </c>
      <c r="FA88" s="11">
        <f t="shared" si="6"/>
        <v>5</v>
      </c>
      <c r="FB88">
        <f t="shared" si="7"/>
        <v>12</v>
      </c>
      <c r="FC88">
        <f t="shared" si="8"/>
        <v>97</v>
      </c>
      <c r="FD88">
        <f t="shared" si="9"/>
        <v>62.987012987012989</v>
      </c>
      <c r="FE88">
        <f t="shared" si="10"/>
        <v>0</v>
      </c>
      <c r="FF88">
        <f t="shared" si="11"/>
        <v>0</v>
      </c>
      <c r="FG88">
        <v>4</v>
      </c>
      <c r="FH88">
        <v>1</v>
      </c>
      <c r="FJ88" t="s">
        <v>403</v>
      </c>
      <c r="FK88" t="s">
        <v>414</v>
      </c>
      <c r="FL88" t="s">
        <v>419</v>
      </c>
    </row>
    <row r="89" spans="1:168">
      <c r="A89" s="38"/>
      <c r="B89" s="3" t="s">
        <v>88</v>
      </c>
      <c r="C89" s="8">
        <v>1</v>
      </c>
      <c r="D89" s="4">
        <v>1</v>
      </c>
      <c r="E89" s="4">
        <v>1</v>
      </c>
      <c r="F89" s="4">
        <v>1</v>
      </c>
      <c r="G89" s="8">
        <v>1</v>
      </c>
      <c r="H89" s="8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0</v>
      </c>
      <c r="S89" s="4">
        <v>1</v>
      </c>
      <c r="T89" s="4">
        <v>1</v>
      </c>
      <c r="U89" s="4">
        <v>0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1</v>
      </c>
      <c r="AV89" s="4">
        <v>0</v>
      </c>
      <c r="AW89" s="4">
        <v>0</v>
      </c>
      <c r="AX89" s="4">
        <v>0</v>
      </c>
      <c r="AY89" s="13">
        <v>0</v>
      </c>
      <c r="AZ89" s="4">
        <v>0</v>
      </c>
      <c r="BA89" s="4">
        <v>0</v>
      </c>
      <c r="BB89" s="4">
        <v>1</v>
      </c>
      <c r="BC89" s="4">
        <v>0</v>
      </c>
      <c r="BD89" s="4">
        <v>0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8">
        <v>1</v>
      </c>
      <c r="CE89" s="8">
        <v>1</v>
      </c>
      <c r="CF89" s="8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0</v>
      </c>
      <c r="CY89" s="4">
        <v>1</v>
      </c>
      <c r="CZ89" s="4">
        <v>1</v>
      </c>
      <c r="DA89" s="13">
        <v>1</v>
      </c>
      <c r="DB89" s="13">
        <v>1</v>
      </c>
      <c r="DC89" s="4">
        <v>1</v>
      </c>
      <c r="DD89" s="13">
        <v>1</v>
      </c>
      <c r="DE89" s="4">
        <v>1</v>
      </c>
      <c r="DF89" s="4">
        <v>1</v>
      </c>
      <c r="DG89" s="4">
        <v>1</v>
      </c>
      <c r="DH89" s="13">
        <v>1</v>
      </c>
      <c r="DI89" s="13">
        <v>1</v>
      </c>
      <c r="DJ89" s="13">
        <v>1</v>
      </c>
      <c r="DK89" s="4">
        <v>1</v>
      </c>
      <c r="DL89" s="13">
        <v>1</v>
      </c>
      <c r="DM89" s="4">
        <v>1</v>
      </c>
      <c r="DN89" s="4">
        <v>1</v>
      </c>
      <c r="DO89" s="4">
        <v>1</v>
      </c>
      <c r="DP89" s="4">
        <v>0</v>
      </c>
      <c r="DQ89" s="13">
        <v>1</v>
      </c>
      <c r="DR89" s="13">
        <v>1</v>
      </c>
      <c r="DS89" s="4">
        <v>1</v>
      </c>
      <c r="DT89" s="4">
        <v>0</v>
      </c>
      <c r="DU89" s="13">
        <v>1</v>
      </c>
      <c r="DV89" s="13">
        <v>1</v>
      </c>
      <c r="DW89" s="4">
        <v>1</v>
      </c>
      <c r="DX89" s="4">
        <v>0</v>
      </c>
      <c r="DY89" s="4">
        <v>1</v>
      </c>
      <c r="DZ89" s="4">
        <v>1</v>
      </c>
      <c r="EA89" s="4">
        <v>1</v>
      </c>
      <c r="EB89" s="4">
        <v>1</v>
      </c>
      <c r="EC89" s="4">
        <v>1</v>
      </c>
      <c r="ED89" s="4">
        <v>1</v>
      </c>
      <c r="EE89" s="4">
        <v>1</v>
      </c>
      <c r="EF89" s="4">
        <v>1</v>
      </c>
      <c r="EG89" s="8">
        <v>1</v>
      </c>
      <c r="EH89" s="4">
        <v>0</v>
      </c>
      <c r="EI89" s="4">
        <v>0</v>
      </c>
      <c r="EJ89" s="4">
        <v>1</v>
      </c>
      <c r="EK89" s="4">
        <v>1</v>
      </c>
      <c r="EL89" s="4">
        <v>0</v>
      </c>
      <c r="EM89" s="4">
        <v>1</v>
      </c>
      <c r="EN89" s="4">
        <v>1</v>
      </c>
      <c r="EO89" s="4">
        <v>0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8">
        <v>1</v>
      </c>
      <c r="EZ89" s="8">
        <v>1</v>
      </c>
      <c r="FA89" s="11">
        <f t="shared" si="6"/>
        <v>9</v>
      </c>
      <c r="FB89">
        <f t="shared" si="7"/>
        <v>11</v>
      </c>
      <c r="FC89">
        <f t="shared" si="8"/>
        <v>107</v>
      </c>
      <c r="FD89">
        <f t="shared" si="9"/>
        <v>69.480519480519476</v>
      </c>
      <c r="FE89">
        <f t="shared" si="10"/>
        <v>0</v>
      </c>
      <c r="FF89">
        <f t="shared" si="11"/>
        <v>0</v>
      </c>
      <c r="FG89">
        <v>2</v>
      </c>
      <c r="FH89">
        <v>1</v>
      </c>
      <c r="FJ89" t="s">
        <v>391</v>
      </c>
      <c r="FK89" t="s">
        <v>414</v>
      </c>
      <c r="FL89" t="s">
        <v>419</v>
      </c>
    </row>
    <row r="90" spans="1:168">
      <c r="A90" s="38"/>
      <c r="B90" s="3" t="s">
        <v>89</v>
      </c>
      <c r="C90" s="8">
        <v>1</v>
      </c>
      <c r="D90" s="4">
        <v>1</v>
      </c>
      <c r="E90" s="4">
        <v>1</v>
      </c>
      <c r="F90" s="4">
        <v>1</v>
      </c>
      <c r="G90" s="8">
        <v>1</v>
      </c>
      <c r="H90" s="8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0</v>
      </c>
      <c r="S90" s="4">
        <v>1</v>
      </c>
      <c r="T90" s="4">
        <v>1</v>
      </c>
      <c r="U90" s="4">
        <v>0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1</v>
      </c>
      <c r="AV90" s="4">
        <v>0</v>
      </c>
      <c r="AW90" s="4">
        <v>0</v>
      </c>
      <c r="AX90" s="4">
        <v>0</v>
      </c>
      <c r="AY90" s="13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8">
        <v>1</v>
      </c>
      <c r="CE90" s="8">
        <v>1</v>
      </c>
      <c r="CF90" s="8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0</v>
      </c>
      <c r="CY90" s="4">
        <v>1</v>
      </c>
      <c r="CZ90" s="4">
        <v>1</v>
      </c>
      <c r="DA90" s="13">
        <v>1</v>
      </c>
      <c r="DB90" s="13">
        <v>1</v>
      </c>
      <c r="DC90" s="4">
        <v>1</v>
      </c>
      <c r="DD90" s="13">
        <v>1</v>
      </c>
      <c r="DE90" s="4">
        <v>1</v>
      </c>
      <c r="DF90" s="4">
        <v>1</v>
      </c>
      <c r="DG90" s="4">
        <v>1</v>
      </c>
      <c r="DH90" s="13">
        <v>1</v>
      </c>
      <c r="DI90" s="13">
        <v>1</v>
      </c>
      <c r="DJ90" s="13">
        <v>1</v>
      </c>
      <c r="DK90" s="4">
        <v>1</v>
      </c>
      <c r="DL90" s="13">
        <v>1</v>
      </c>
      <c r="DM90" s="4">
        <v>1</v>
      </c>
      <c r="DN90" s="4">
        <v>1</v>
      </c>
      <c r="DO90" s="4">
        <v>1</v>
      </c>
      <c r="DP90" s="4">
        <v>0</v>
      </c>
      <c r="DQ90" s="13">
        <v>1</v>
      </c>
      <c r="DR90" s="13">
        <v>1</v>
      </c>
      <c r="DS90" s="4">
        <v>1</v>
      </c>
      <c r="DT90" s="4">
        <v>0</v>
      </c>
      <c r="DU90" s="13">
        <v>1</v>
      </c>
      <c r="DV90" s="13">
        <v>1</v>
      </c>
      <c r="DW90" s="4">
        <v>1</v>
      </c>
      <c r="DX90" s="4">
        <v>0</v>
      </c>
      <c r="DY90" s="4">
        <v>1</v>
      </c>
      <c r="DZ90" s="4">
        <v>1</v>
      </c>
      <c r="EA90" s="4">
        <v>1</v>
      </c>
      <c r="EB90" s="4">
        <v>1</v>
      </c>
      <c r="EC90" s="4">
        <v>1</v>
      </c>
      <c r="ED90" s="4">
        <v>1</v>
      </c>
      <c r="EE90" s="4">
        <v>1</v>
      </c>
      <c r="EF90" s="4">
        <v>1</v>
      </c>
      <c r="EG90" s="8">
        <v>1</v>
      </c>
      <c r="EH90" s="4">
        <v>0</v>
      </c>
      <c r="EI90" s="4">
        <v>0</v>
      </c>
      <c r="EJ90" s="4">
        <v>1</v>
      </c>
      <c r="EK90" s="4">
        <v>1</v>
      </c>
      <c r="EL90" s="4">
        <v>1</v>
      </c>
      <c r="EM90" s="4">
        <v>1</v>
      </c>
      <c r="EN90" s="4">
        <v>1</v>
      </c>
      <c r="EO90" s="4">
        <v>1</v>
      </c>
      <c r="EP90" s="4">
        <v>1</v>
      </c>
      <c r="EQ90" s="4">
        <v>1</v>
      </c>
      <c r="ER90" s="4">
        <v>1</v>
      </c>
      <c r="ES90" s="4">
        <v>1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8">
        <v>1</v>
      </c>
      <c r="EZ90" s="8">
        <v>1</v>
      </c>
      <c r="FA90" s="11">
        <f t="shared" si="6"/>
        <v>9</v>
      </c>
      <c r="FB90">
        <f t="shared" si="7"/>
        <v>11</v>
      </c>
      <c r="FC90">
        <f t="shared" si="8"/>
        <v>111</v>
      </c>
      <c r="FD90">
        <f t="shared" si="9"/>
        <v>72.077922077922082</v>
      </c>
      <c r="FE90">
        <f t="shared" si="10"/>
        <v>0</v>
      </c>
      <c r="FF90">
        <f t="shared" si="11"/>
        <v>1</v>
      </c>
      <c r="FG90">
        <v>2</v>
      </c>
      <c r="FH90">
        <v>1</v>
      </c>
      <c r="FJ90" t="s">
        <v>391</v>
      </c>
      <c r="FK90" t="s">
        <v>414</v>
      </c>
      <c r="FL90" t="s">
        <v>419</v>
      </c>
    </row>
    <row r="91" spans="1:168">
      <c r="A91" s="38"/>
      <c r="B91" s="3" t="s">
        <v>90</v>
      </c>
      <c r="C91" s="8">
        <v>0</v>
      </c>
      <c r="D91" s="4">
        <v>0</v>
      </c>
      <c r="E91" s="4">
        <v>0</v>
      </c>
      <c r="F91" s="4">
        <v>0</v>
      </c>
      <c r="G91" s="8">
        <v>0</v>
      </c>
      <c r="H91" s="8">
        <v>0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0</v>
      </c>
      <c r="O91" s="4">
        <v>1</v>
      </c>
      <c r="P91" s="4">
        <v>0</v>
      </c>
      <c r="Q91" s="4">
        <v>0</v>
      </c>
      <c r="R91" s="4">
        <v>0</v>
      </c>
      <c r="S91" s="4">
        <v>1</v>
      </c>
      <c r="T91" s="4">
        <v>1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1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1</v>
      </c>
      <c r="AL91" s="4">
        <v>0</v>
      </c>
      <c r="AM91" s="4">
        <v>1</v>
      </c>
      <c r="AN91" s="4">
        <v>0</v>
      </c>
      <c r="AO91" s="4">
        <v>0</v>
      </c>
      <c r="AP91" s="4">
        <v>1</v>
      </c>
      <c r="AQ91" s="4">
        <v>1</v>
      </c>
      <c r="AR91" s="4">
        <v>0</v>
      </c>
      <c r="AS91" s="4">
        <v>1</v>
      </c>
      <c r="AT91" s="4">
        <v>0</v>
      </c>
      <c r="AU91" s="4">
        <v>1</v>
      </c>
      <c r="AV91" s="4">
        <v>1</v>
      </c>
      <c r="AW91" s="4">
        <v>0</v>
      </c>
      <c r="AX91" s="4">
        <v>0</v>
      </c>
      <c r="AY91" s="13">
        <v>0</v>
      </c>
      <c r="AZ91" s="4">
        <v>0</v>
      </c>
      <c r="BA91" s="4">
        <v>0</v>
      </c>
      <c r="BB91" s="4">
        <v>1</v>
      </c>
      <c r="BC91" s="4">
        <v>1</v>
      </c>
      <c r="BD91" s="4">
        <v>1</v>
      </c>
      <c r="BE91" s="4">
        <v>1</v>
      </c>
      <c r="BF91" s="4">
        <v>0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0</v>
      </c>
      <c r="BO91" s="4">
        <v>0</v>
      </c>
      <c r="BP91" s="4">
        <v>1</v>
      </c>
      <c r="BQ91" s="4">
        <v>1</v>
      </c>
      <c r="BR91" s="4">
        <v>0</v>
      </c>
      <c r="BS91" s="4">
        <v>0</v>
      </c>
      <c r="BT91" s="4">
        <v>1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8">
        <v>1</v>
      </c>
      <c r="CE91" s="8">
        <v>1</v>
      </c>
      <c r="CF91" s="8">
        <v>1</v>
      </c>
      <c r="CG91" s="4">
        <v>0</v>
      </c>
      <c r="CH91" s="4">
        <v>0</v>
      </c>
      <c r="CI91" s="4">
        <v>0</v>
      </c>
      <c r="CJ91" s="4">
        <v>0</v>
      </c>
      <c r="CK91" s="4">
        <v>1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0</v>
      </c>
      <c r="CY91" s="4">
        <v>0</v>
      </c>
      <c r="CZ91" s="4">
        <v>0</v>
      </c>
      <c r="DA91" s="13">
        <v>0</v>
      </c>
      <c r="DB91" s="13">
        <v>0</v>
      </c>
      <c r="DC91" s="4">
        <v>0</v>
      </c>
      <c r="DD91" s="13">
        <v>0</v>
      </c>
      <c r="DE91" s="4">
        <v>0</v>
      </c>
      <c r="DF91" s="4">
        <v>0</v>
      </c>
      <c r="DG91" s="4">
        <v>0</v>
      </c>
      <c r="DH91" s="13">
        <v>0</v>
      </c>
      <c r="DI91" s="13">
        <v>0</v>
      </c>
      <c r="DJ91" s="13">
        <v>0</v>
      </c>
      <c r="DK91" s="4">
        <v>1</v>
      </c>
      <c r="DL91" s="13">
        <v>0</v>
      </c>
      <c r="DM91" s="4">
        <v>0</v>
      </c>
      <c r="DN91" s="4">
        <v>0</v>
      </c>
      <c r="DO91" s="4">
        <v>1</v>
      </c>
      <c r="DP91" s="4">
        <v>0</v>
      </c>
      <c r="DQ91" s="13">
        <v>0</v>
      </c>
      <c r="DR91" s="13">
        <v>0</v>
      </c>
      <c r="DS91" s="4">
        <v>1</v>
      </c>
      <c r="DT91" s="4">
        <v>0</v>
      </c>
      <c r="DU91" s="13">
        <v>0</v>
      </c>
      <c r="DV91" s="13">
        <v>0</v>
      </c>
      <c r="DW91" s="4">
        <v>0</v>
      </c>
      <c r="DX91" s="4">
        <v>0</v>
      </c>
      <c r="DY91" s="4">
        <v>0</v>
      </c>
      <c r="DZ91" s="4">
        <v>0</v>
      </c>
      <c r="EA91" s="4">
        <v>1</v>
      </c>
      <c r="EB91" s="4">
        <v>0</v>
      </c>
      <c r="EC91" s="4">
        <v>0</v>
      </c>
      <c r="ED91" s="4">
        <v>0</v>
      </c>
      <c r="EE91" s="4">
        <v>0</v>
      </c>
      <c r="EF91" s="4">
        <v>0</v>
      </c>
      <c r="EG91" s="8">
        <v>0</v>
      </c>
      <c r="EH91" s="4">
        <v>0</v>
      </c>
      <c r="EI91" s="4">
        <v>0</v>
      </c>
      <c r="EJ91" s="4">
        <v>0</v>
      </c>
      <c r="EK91" s="4">
        <v>0</v>
      </c>
      <c r="EL91" s="4">
        <v>0</v>
      </c>
      <c r="EM91" s="4">
        <v>0</v>
      </c>
      <c r="EN91" s="4">
        <v>0</v>
      </c>
      <c r="EO91" s="4">
        <v>0</v>
      </c>
      <c r="EP91" s="4">
        <v>0</v>
      </c>
      <c r="EQ91" s="4">
        <v>0</v>
      </c>
      <c r="ER91" s="4">
        <v>0</v>
      </c>
      <c r="ES91" s="4">
        <v>1</v>
      </c>
      <c r="ET91" s="4">
        <v>1</v>
      </c>
      <c r="EU91" s="4">
        <v>1</v>
      </c>
      <c r="EV91" s="4">
        <v>0</v>
      </c>
      <c r="EW91" s="4">
        <v>0</v>
      </c>
      <c r="EX91" s="4">
        <v>0</v>
      </c>
      <c r="EY91" s="8">
        <v>0</v>
      </c>
      <c r="EZ91" s="8">
        <v>1</v>
      </c>
      <c r="FA91" s="11">
        <f t="shared" si="6"/>
        <v>4</v>
      </c>
      <c r="FB91">
        <f t="shared" si="7"/>
        <v>0</v>
      </c>
      <c r="FC91">
        <f t="shared" si="8"/>
        <v>39</v>
      </c>
      <c r="FD91">
        <f t="shared" si="9"/>
        <v>25.324675324675326</v>
      </c>
      <c r="FE91">
        <f t="shared" si="10"/>
        <v>0</v>
      </c>
      <c r="FF91">
        <f t="shared" si="11"/>
        <v>0</v>
      </c>
      <c r="FK91" t="s">
        <v>414</v>
      </c>
      <c r="FL91" t="s">
        <v>420</v>
      </c>
    </row>
    <row r="92" spans="1:168">
      <c r="A92" s="38"/>
      <c r="B92" s="3" t="s">
        <v>91</v>
      </c>
      <c r="C92" s="8">
        <v>1</v>
      </c>
      <c r="D92" s="4">
        <v>1</v>
      </c>
      <c r="E92" s="4">
        <v>1</v>
      </c>
      <c r="F92" s="4">
        <v>1</v>
      </c>
      <c r="G92" s="8">
        <v>1</v>
      </c>
      <c r="H92" s="8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1</v>
      </c>
      <c r="AV92" s="4">
        <v>0</v>
      </c>
      <c r="AW92" s="4">
        <v>0</v>
      </c>
      <c r="AX92" s="4">
        <v>0</v>
      </c>
      <c r="AY92" s="13">
        <v>0</v>
      </c>
      <c r="AZ92" s="4">
        <v>0</v>
      </c>
      <c r="BA92" s="4">
        <v>0</v>
      </c>
      <c r="BB92" s="4">
        <v>1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1</v>
      </c>
      <c r="BU92" s="4">
        <v>1</v>
      </c>
      <c r="BV92" s="4">
        <v>1</v>
      </c>
      <c r="BW92" s="4">
        <v>1</v>
      </c>
      <c r="BX92" s="4">
        <v>0</v>
      </c>
      <c r="BY92" s="4">
        <v>0</v>
      </c>
      <c r="BZ92" s="4">
        <v>1</v>
      </c>
      <c r="CA92" s="4">
        <v>1</v>
      </c>
      <c r="CB92" s="4">
        <v>1</v>
      </c>
      <c r="CC92" s="4">
        <v>1</v>
      </c>
      <c r="CD92" s="8">
        <v>1</v>
      </c>
      <c r="CE92" s="8">
        <v>1</v>
      </c>
      <c r="CF92" s="8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0</v>
      </c>
      <c r="CY92" s="4">
        <v>1</v>
      </c>
      <c r="CZ92" s="4">
        <v>1</v>
      </c>
      <c r="DA92" s="13">
        <v>1</v>
      </c>
      <c r="DB92" s="13">
        <v>1</v>
      </c>
      <c r="DC92" s="4">
        <v>1</v>
      </c>
      <c r="DD92" s="13">
        <v>1</v>
      </c>
      <c r="DE92" s="4">
        <v>1</v>
      </c>
      <c r="DF92" s="4">
        <v>1</v>
      </c>
      <c r="DG92" s="4">
        <v>1</v>
      </c>
      <c r="DH92" s="13">
        <v>1</v>
      </c>
      <c r="DI92" s="13">
        <v>1</v>
      </c>
      <c r="DJ92" s="13">
        <v>1</v>
      </c>
      <c r="DK92" s="4">
        <v>1</v>
      </c>
      <c r="DL92" s="13">
        <v>1</v>
      </c>
      <c r="DM92" s="4">
        <v>1</v>
      </c>
      <c r="DN92" s="4">
        <v>1</v>
      </c>
      <c r="DO92" s="4">
        <v>1</v>
      </c>
      <c r="DP92" s="4">
        <v>0</v>
      </c>
      <c r="DQ92" s="13">
        <v>1</v>
      </c>
      <c r="DR92" s="13">
        <v>1</v>
      </c>
      <c r="DS92" s="4">
        <v>1</v>
      </c>
      <c r="DT92" s="4">
        <v>0</v>
      </c>
      <c r="DU92" s="13">
        <v>1</v>
      </c>
      <c r="DV92" s="13">
        <v>1</v>
      </c>
      <c r="DW92" s="4">
        <v>1</v>
      </c>
      <c r="DX92" s="4">
        <v>0</v>
      </c>
      <c r="DY92" s="4">
        <v>1</v>
      </c>
      <c r="DZ92" s="4">
        <v>1</v>
      </c>
      <c r="EA92" s="4">
        <v>1</v>
      </c>
      <c r="EB92" s="4">
        <v>1</v>
      </c>
      <c r="EC92" s="4">
        <v>1</v>
      </c>
      <c r="ED92" s="4">
        <v>1</v>
      </c>
      <c r="EE92" s="4">
        <v>1</v>
      </c>
      <c r="EF92" s="4">
        <v>1</v>
      </c>
      <c r="EG92" s="8">
        <v>1</v>
      </c>
      <c r="EH92" s="4">
        <v>0</v>
      </c>
      <c r="EI92" s="4">
        <v>0</v>
      </c>
      <c r="EJ92" s="4">
        <v>1</v>
      </c>
      <c r="EK92" s="4">
        <v>1</v>
      </c>
      <c r="EL92" s="4">
        <v>1</v>
      </c>
      <c r="EM92" s="4">
        <v>1</v>
      </c>
      <c r="EN92" s="4">
        <v>1</v>
      </c>
      <c r="EO92" s="4">
        <v>1</v>
      </c>
      <c r="EP92" s="4">
        <v>1</v>
      </c>
      <c r="EQ92" s="4">
        <v>1</v>
      </c>
      <c r="ER92" s="4">
        <v>1</v>
      </c>
      <c r="ES92" s="4">
        <v>1</v>
      </c>
      <c r="ET92" s="4">
        <v>1</v>
      </c>
      <c r="EU92" s="4">
        <v>1</v>
      </c>
      <c r="EV92" s="4">
        <v>1</v>
      </c>
      <c r="EW92" s="4">
        <v>1</v>
      </c>
      <c r="EX92" s="4">
        <v>1</v>
      </c>
      <c r="EY92" s="8">
        <v>1</v>
      </c>
      <c r="EZ92" s="8">
        <v>1</v>
      </c>
      <c r="FA92" s="11">
        <f t="shared" si="6"/>
        <v>9</v>
      </c>
      <c r="FB92">
        <f t="shared" si="7"/>
        <v>11</v>
      </c>
      <c r="FC92">
        <f t="shared" si="8"/>
        <v>117</v>
      </c>
      <c r="FD92">
        <f t="shared" si="9"/>
        <v>75.974025974025977</v>
      </c>
      <c r="FE92">
        <f t="shared" si="10"/>
        <v>0</v>
      </c>
      <c r="FF92">
        <f t="shared" si="11"/>
        <v>1</v>
      </c>
      <c r="FG92">
        <v>2</v>
      </c>
      <c r="FH92">
        <v>1</v>
      </c>
      <c r="FJ92" t="s">
        <v>391</v>
      </c>
      <c r="FK92" t="s">
        <v>414</v>
      </c>
      <c r="FL92" t="s">
        <v>422</v>
      </c>
    </row>
    <row r="93" spans="1:168">
      <c r="A93" s="38"/>
      <c r="B93" s="3" t="s">
        <v>92</v>
      </c>
      <c r="C93" s="8">
        <v>1</v>
      </c>
      <c r="D93" s="4">
        <v>1</v>
      </c>
      <c r="E93" s="4">
        <v>1</v>
      </c>
      <c r="F93" s="4">
        <v>1</v>
      </c>
      <c r="G93" s="8">
        <v>1</v>
      </c>
      <c r="H93" s="8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0</v>
      </c>
      <c r="S93" s="4">
        <v>1</v>
      </c>
      <c r="T93" s="4">
        <v>1</v>
      </c>
      <c r="U93" s="4">
        <v>0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13">
        <v>1</v>
      </c>
      <c r="AZ93" s="4">
        <v>1</v>
      </c>
      <c r="BA93" s="4">
        <v>1</v>
      </c>
      <c r="BB93" s="4">
        <v>1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0</v>
      </c>
      <c r="BY93" s="4">
        <v>0</v>
      </c>
      <c r="BZ93" s="4">
        <v>1</v>
      </c>
      <c r="CA93" s="4">
        <v>1</v>
      </c>
      <c r="CB93" s="4">
        <v>1</v>
      </c>
      <c r="CC93" s="4">
        <v>1</v>
      </c>
      <c r="CD93" s="8">
        <v>1</v>
      </c>
      <c r="CE93" s="8">
        <v>1</v>
      </c>
      <c r="CF93" s="8">
        <v>1</v>
      </c>
      <c r="CG93" s="4">
        <v>1</v>
      </c>
      <c r="CH93" s="4">
        <v>1</v>
      </c>
      <c r="CI93" s="4">
        <v>1</v>
      </c>
      <c r="CJ93" s="4">
        <v>1</v>
      </c>
      <c r="CK93" s="4">
        <v>1</v>
      </c>
      <c r="CL93" s="4">
        <v>1</v>
      </c>
      <c r="CM93" s="4">
        <v>1</v>
      </c>
      <c r="CN93" s="4">
        <v>1</v>
      </c>
      <c r="CO93" s="4">
        <v>1</v>
      </c>
      <c r="CP93" s="4">
        <v>1</v>
      </c>
      <c r="CQ93" s="4">
        <v>1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>
        <v>0</v>
      </c>
      <c r="CY93" s="4">
        <v>1</v>
      </c>
      <c r="CZ93" s="4">
        <v>1</v>
      </c>
      <c r="DA93" s="13">
        <v>1</v>
      </c>
      <c r="DB93" s="13">
        <v>1</v>
      </c>
      <c r="DC93" s="4">
        <v>1</v>
      </c>
      <c r="DD93" s="13">
        <v>1</v>
      </c>
      <c r="DE93" s="4">
        <v>1</v>
      </c>
      <c r="DF93" s="4">
        <v>1</v>
      </c>
      <c r="DG93" s="4">
        <v>1</v>
      </c>
      <c r="DH93" s="13">
        <v>1</v>
      </c>
      <c r="DI93" s="13">
        <v>1</v>
      </c>
      <c r="DJ93" s="13">
        <v>1</v>
      </c>
      <c r="DK93" s="4">
        <v>1</v>
      </c>
      <c r="DL93" s="13">
        <v>1</v>
      </c>
      <c r="DM93" s="4">
        <v>1</v>
      </c>
      <c r="DN93" s="4">
        <v>1</v>
      </c>
      <c r="DO93" s="4">
        <v>1</v>
      </c>
      <c r="DP93" s="4">
        <v>0</v>
      </c>
      <c r="DQ93" s="13">
        <v>1</v>
      </c>
      <c r="DR93" s="13">
        <v>1</v>
      </c>
      <c r="DS93" s="4">
        <v>1</v>
      </c>
      <c r="DT93" s="4">
        <v>0</v>
      </c>
      <c r="DU93" s="13">
        <v>1</v>
      </c>
      <c r="DV93" s="13">
        <v>1</v>
      </c>
      <c r="DW93" s="4">
        <v>1</v>
      </c>
      <c r="DX93" s="4">
        <v>0</v>
      </c>
      <c r="DY93" s="4">
        <v>1</v>
      </c>
      <c r="DZ93" s="4">
        <v>1</v>
      </c>
      <c r="EA93" s="4">
        <v>1</v>
      </c>
      <c r="EB93" s="4">
        <v>1</v>
      </c>
      <c r="EC93" s="4">
        <v>1</v>
      </c>
      <c r="ED93" s="4">
        <v>1</v>
      </c>
      <c r="EE93" s="4">
        <v>1</v>
      </c>
      <c r="EF93" s="4">
        <v>1</v>
      </c>
      <c r="EG93" s="8">
        <v>1</v>
      </c>
      <c r="EH93" s="4">
        <v>0</v>
      </c>
      <c r="EI93" s="4">
        <v>0</v>
      </c>
      <c r="EJ93" s="4">
        <v>1</v>
      </c>
      <c r="EK93" s="4">
        <v>1</v>
      </c>
      <c r="EL93" s="4">
        <v>1</v>
      </c>
      <c r="EM93" s="4">
        <v>1</v>
      </c>
      <c r="EN93" s="4">
        <v>1</v>
      </c>
      <c r="EO93" s="4">
        <v>1</v>
      </c>
      <c r="EP93" s="4">
        <v>1</v>
      </c>
      <c r="EQ93" s="4">
        <v>1</v>
      </c>
      <c r="ER93" s="4">
        <v>1</v>
      </c>
      <c r="ES93" s="4">
        <v>1</v>
      </c>
      <c r="ET93" s="4">
        <v>1</v>
      </c>
      <c r="EU93" s="4">
        <v>1</v>
      </c>
      <c r="EV93" s="4">
        <v>1</v>
      </c>
      <c r="EW93" s="4">
        <v>1</v>
      </c>
      <c r="EX93" s="4">
        <v>1</v>
      </c>
      <c r="EY93" s="8">
        <v>1</v>
      </c>
      <c r="EZ93" s="8">
        <v>1</v>
      </c>
      <c r="FA93" s="11">
        <f t="shared" si="6"/>
        <v>9</v>
      </c>
      <c r="FB93">
        <f t="shared" si="7"/>
        <v>12</v>
      </c>
      <c r="FC93">
        <f t="shared" si="8"/>
        <v>144</v>
      </c>
      <c r="FD93">
        <f t="shared" si="9"/>
        <v>93.506493506493513</v>
      </c>
      <c r="FE93">
        <f t="shared" si="10"/>
        <v>1</v>
      </c>
      <c r="FF93">
        <f t="shared" si="11"/>
        <v>1</v>
      </c>
      <c r="FG93">
        <v>2</v>
      </c>
      <c r="FH93">
        <v>1</v>
      </c>
      <c r="FJ93" t="s">
        <v>391</v>
      </c>
      <c r="FK93" t="s">
        <v>414</v>
      </c>
      <c r="FL93" t="s">
        <v>420</v>
      </c>
    </row>
    <row r="94" spans="1:168">
      <c r="A94" s="38"/>
      <c r="B94" s="3" t="s">
        <v>93</v>
      </c>
      <c r="C94" s="8">
        <v>1</v>
      </c>
      <c r="D94" s="4">
        <v>1</v>
      </c>
      <c r="E94" s="4">
        <v>1</v>
      </c>
      <c r="F94" s="4">
        <v>1</v>
      </c>
      <c r="G94" s="8">
        <v>1</v>
      </c>
      <c r="H94" s="8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0</v>
      </c>
      <c r="S94" s="4">
        <v>1</v>
      </c>
      <c r="T94" s="4">
        <v>1</v>
      </c>
      <c r="U94" s="4">
        <v>0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13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1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8">
        <v>1</v>
      </c>
      <c r="CE94" s="8">
        <v>1</v>
      </c>
      <c r="CF94" s="8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0</v>
      </c>
      <c r="CY94" s="4">
        <v>1</v>
      </c>
      <c r="CZ94" s="4">
        <v>1</v>
      </c>
      <c r="DA94" s="13">
        <v>1</v>
      </c>
      <c r="DB94" s="13">
        <v>1</v>
      </c>
      <c r="DC94" s="4">
        <v>1</v>
      </c>
      <c r="DD94" s="13">
        <v>1</v>
      </c>
      <c r="DE94" s="4">
        <v>1</v>
      </c>
      <c r="DF94" s="4">
        <v>1</v>
      </c>
      <c r="DG94" s="4">
        <v>1</v>
      </c>
      <c r="DH94" s="13">
        <v>1</v>
      </c>
      <c r="DI94" s="13">
        <v>1</v>
      </c>
      <c r="DJ94" s="13">
        <v>1</v>
      </c>
      <c r="DK94" s="4">
        <v>1</v>
      </c>
      <c r="DL94" s="13">
        <v>0</v>
      </c>
      <c r="DM94" s="4">
        <v>0</v>
      </c>
      <c r="DN94" s="4">
        <v>0</v>
      </c>
      <c r="DO94" s="4">
        <v>1</v>
      </c>
      <c r="DP94" s="4">
        <v>0</v>
      </c>
      <c r="DQ94" s="13">
        <v>0</v>
      </c>
      <c r="DR94" s="13">
        <v>0</v>
      </c>
      <c r="DS94" s="4">
        <v>1</v>
      </c>
      <c r="DT94" s="4">
        <v>0</v>
      </c>
      <c r="DU94" s="13">
        <v>1</v>
      </c>
      <c r="DV94" s="13">
        <v>1</v>
      </c>
      <c r="DW94" s="4">
        <v>1</v>
      </c>
      <c r="DX94" s="4">
        <v>0</v>
      </c>
      <c r="DY94" s="4">
        <v>1</v>
      </c>
      <c r="DZ94" s="4">
        <v>1</v>
      </c>
      <c r="EA94" s="4">
        <v>1</v>
      </c>
      <c r="EB94" s="4">
        <v>1</v>
      </c>
      <c r="EC94" s="4">
        <v>1</v>
      </c>
      <c r="ED94" s="4">
        <v>1</v>
      </c>
      <c r="EE94" s="4">
        <v>1</v>
      </c>
      <c r="EF94" s="4">
        <v>1</v>
      </c>
      <c r="EG94" s="8">
        <v>1</v>
      </c>
      <c r="EH94" s="4">
        <v>0</v>
      </c>
      <c r="EI94" s="4">
        <v>0</v>
      </c>
      <c r="EJ94" s="4">
        <v>1</v>
      </c>
      <c r="EK94" s="4">
        <v>1</v>
      </c>
      <c r="EL94" s="4">
        <v>1</v>
      </c>
      <c r="EM94" s="4">
        <v>1</v>
      </c>
      <c r="EN94" s="4">
        <v>1</v>
      </c>
      <c r="EO94" s="4">
        <v>1</v>
      </c>
      <c r="EP94" s="4">
        <v>1</v>
      </c>
      <c r="EQ94" s="4">
        <v>1</v>
      </c>
      <c r="ER94" s="4">
        <v>1</v>
      </c>
      <c r="ES94" s="4">
        <v>1</v>
      </c>
      <c r="ET94" s="4">
        <v>1</v>
      </c>
      <c r="EU94" s="4">
        <v>1</v>
      </c>
      <c r="EV94" s="4">
        <v>1</v>
      </c>
      <c r="EW94" s="4">
        <v>1</v>
      </c>
      <c r="EX94" s="4">
        <v>1</v>
      </c>
      <c r="EY94" s="8">
        <v>1</v>
      </c>
      <c r="EZ94" s="8">
        <v>1</v>
      </c>
      <c r="FA94" s="11">
        <f t="shared" si="6"/>
        <v>9</v>
      </c>
      <c r="FB94">
        <f t="shared" si="7"/>
        <v>9</v>
      </c>
      <c r="FC94">
        <f t="shared" si="8"/>
        <v>136</v>
      </c>
      <c r="FD94">
        <f t="shared" si="9"/>
        <v>88.311688311688314</v>
      </c>
      <c r="FE94">
        <f t="shared" si="10"/>
        <v>1</v>
      </c>
      <c r="FF94">
        <f t="shared" si="11"/>
        <v>1</v>
      </c>
      <c r="FG94">
        <v>2</v>
      </c>
      <c r="FH94">
        <v>1</v>
      </c>
      <c r="FJ94" t="s">
        <v>391</v>
      </c>
      <c r="FK94" t="s">
        <v>414</v>
      </c>
      <c r="FL94" t="s">
        <v>420</v>
      </c>
    </row>
    <row r="95" spans="1:168">
      <c r="A95" s="38"/>
      <c r="B95" s="3" t="s">
        <v>94</v>
      </c>
      <c r="C95" s="8">
        <v>1</v>
      </c>
      <c r="D95" s="4">
        <v>1</v>
      </c>
      <c r="E95" s="4">
        <v>1</v>
      </c>
      <c r="F95" s="4">
        <v>1</v>
      </c>
      <c r="G95" s="8">
        <v>1</v>
      </c>
      <c r="H95" s="8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0</v>
      </c>
      <c r="S95" s="4">
        <v>1</v>
      </c>
      <c r="T95" s="4">
        <v>1</v>
      </c>
      <c r="U95" s="4">
        <v>0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1</v>
      </c>
      <c r="AV95" s="4">
        <v>0</v>
      </c>
      <c r="AW95" s="4">
        <v>0</v>
      </c>
      <c r="AX95" s="4">
        <v>0</v>
      </c>
      <c r="AY95" s="13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1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0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0</v>
      </c>
      <c r="BY95" s="4">
        <v>0</v>
      </c>
      <c r="BZ95" s="4">
        <v>1</v>
      </c>
      <c r="CA95" s="4">
        <v>1</v>
      </c>
      <c r="CB95" s="4">
        <v>1</v>
      </c>
      <c r="CC95" s="4">
        <v>1</v>
      </c>
      <c r="CD95" s="8">
        <v>1</v>
      </c>
      <c r="CE95" s="8">
        <v>1</v>
      </c>
      <c r="CF95" s="8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0</v>
      </c>
      <c r="CY95" s="4">
        <v>1</v>
      </c>
      <c r="CZ95" s="4">
        <v>1</v>
      </c>
      <c r="DA95" s="13">
        <v>1</v>
      </c>
      <c r="DB95" s="13">
        <v>1</v>
      </c>
      <c r="DC95" s="4">
        <v>1</v>
      </c>
      <c r="DD95" s="13">
        <v>1</v>
      </c>
      <c r="DE95" s="4">
        <v>1</v>
      </c>
      <c r="DF95" s="4">
        <v>1</v>
      </c>
      <c r="DG95" s="4">
        <v>1</v>
      </c>
      <c r="DH95" s="13">
        <v>1</v>
      </c>
      <c r="DI95" s="13">
        <v>1</v>
      </c>
      <c r="DJ95" s="13">
        <v>1</v>
      </c>
      <c r="DK95" s="4">
        <v>1</v>
      </c>
      <c r="DL95" s="13">
        <v>1</v>
      </c>
      <c r="DM95" s="4">
        <v>1</v>
      </c>
      <c r="DN95" s="4">
        <v>1</v>
      </c>
      <c r="DO95" s="4">
        <v>1</v>
      </c>
      <c r="DP95" s="4">
        <v>1</v>
      </c>
      <c r="DQ95" s="13">
        <v>1</v>
      </c>
      <c r="DR95" s="13">
        <v>1</v>
      </c>
      <c r="DS95" s="4">
        <v>1</v>
      </c>
      <c r="DT95" s="4">
        <v>0</v>
      </c>
      <c r="DU95" s="13">
        <v>1</v>
      </c>
      <c r="DV95" s="13">
        <v>1</v>
      </c>
      <c r="DW95" s="4">
        <v>1</v>
      </c>
      <c r="DX95" s="4">
        <v>0</v>
      </c>
      <c r="DY95" s="4">
        <v>1</v>
      </c>
      <c r="DZ95" s="4">
        <v>1</v>
      </c>
      <c r="EA95" s="4">
        <v>1</v>
      </c>
      <c r="EB95" s="4">
        <v>1</v>
      </c>
      <c r="EC95" s="4">
        <v>1</v>
      </c>
      <c r="ED95" s="4">
        <v>1</v>
      </c>
      <c r="EE95" s="4">
        <v>1</v>
      </c>
      <c r="EF95" s="4">
        <v>1</v>
      </c>
      <c r="EG95" s="8">
        <v>1</v>
      </c>
      <c r="EH95" s="4">
        <v>0</v>
      </c>
      <c r="EI95" s="4">
        <v>0</v>
      </c>
      <c r="EJ95" s="4">
        <v>1</v>
      </c>
      <c r="EK95" s="4">
        <v>1</v>
      </c>
      <c r="EL95" s="4">
        <v>1</v>
      </c>
      <c r="EM95" s="4">
        <v>1</v>
      </c>
      <c r="EN95" s="4">
        <v>1</v>
      </c>
      <c r="EO95" s="4">
        <v>1</v>
      </c>
      <c r="EP95" s="4">
        <v>1</v>
      </c>
      <c r="EQ95" s="4">
        <v>1</v>
      </c>
      <c r="ER95" s="4">
        <v>1</v>
      </c>
      <c r="ES95" s="4">
        <v>1</v>
      </c>
      <c r="ET95" s="4">
        <v>1</v>
      </c>
      <c r="EU95" s="4">
        <v>1</v>
      </c>
      <c r="EV95" s="4">
        <v>1</v>
      </c>
      <c r="EW95" s="4">
        <v>1</v>
      </c>
      <c r="EX95" s="4">
        <v>1</v>
      </c>
      <c r="EY95" s="8">
        <v>1</v>
      </c>
      <c r="EZ95" s="8">
        <v>1</v>
      </c>
      <c r="FA95" s="11">
        <f t="shared" si="6"/>
        <v>9</v>
      </c>
      <c r="FB95">
        <f t="shared" si="7"/>
        <v>11</v>
      </c>
      <c r="FC95">
        <f t="shared" si="8"/>
        <v>125</v>
      </c>
      <c r="FD95">
        <f t="shared" si="9"/>
        <v>81.168831168831176</v>
      </c>
      <c r="FE95">
        <f t="shared" si="10"/>
        <v>1</v>
      </c>
      <c r="FF95">
        <f t="shared" si="11"/>
        <v>1</v>
      </c>
      <c r="FG95">
        <v>2</v>
      </c>
      <c r="FH95">
        <v>1</v>
      </c>
      <c r="FJ95" t="s">
        <v>391</v>
      </c>
      <c r="FK95" t="s">
        <v>414</v>
      </c>
      <c r="FL95" t="s">
        <v>423</v>
      </c>
    </row>
    <row r="96" spans="1:168">
      <c r="A96" s="38"/>
      <c r="B96" s="3" t="s">
        <v>95</v>
      </c>
      <c r="C96" s="8">
        <v>1</v>
      </c>
      <c r="D96" s="4">
        <v>1</v>
      </c>
      <c r="E96" s="4">
        <v>1</v>
      </c>
      <c r="F96" s="4">
        <v>1</v>
      </c>
      <c r="G96" s="8">
        <v>1</v>
      </c>
      <c r="H96" s="8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0</v>
      </c>
      <c r="S96" s="4">
        <v>1</v>
      </c>
      <c r="T96" s="4">
        <v>1</v>
      </c>
      <c r="U96" s="4">
        <v>0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0</v>
      </c>
      <c r="AX96" s="4">
        <v>0</v>
      </c>
      <c r="AY96" s="13">
        <v>0</v>
      </c>
      <c r="AZ96" s="4">
        <v>0</v>
      </c>
      <c r="BA96" s="4">
        <v>0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0</v>
      </c>
      <c r="BY96" s="4">
        <v>0</v>
      </c>
      <c r="BZ96" s="4">
        <v>1</v>
      </c>
      <c r="CA96" s="4">
        <v>1</v>
      </c>
      <c r="CB96" s="4">
        <v>1</v>
      </c>
      <c r="CC96" s="4">
        <v>1</v>
      </c>
      <c r="CD96" s="8">
        <v>1</v>
      </c>
      <c r="CE96" s="8">
        <v>1</v>
      </c>
      <c r="CF96" s="8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0</v>
      </c>
      <c r="CY96" s="4">
        <v>1</v>
      </c>
      <c r="CZ96" s="4">
        <v>1</v>
      </c>
      <c r="DA96" s="13">
        <v>1</v>
      </c>
      <c r="DB96" s="13">
        <v>1</v>
      </c>
      <c r="DC96" s="4">
        <v>1</v>
      </c>
      <c r="DD96" s="13">
        <v>1</v>
      </c>
      <c r="DE96" s="4">
        <v>1</v>
      </c>
      <c r="DF96" s="4">
        <v>1</v>
      </c>
      <c r="DG96" s="4">
        <v>1</v>
      </c>
      <c r="DH96" s="13">
        <v>1</v>
      </c>
      <c r="DI96" s="13">
        <v>1</v>
      </c>
      <c r="DJ96" s="13">
        <v>1</v>
      </c>
      <c r="DK96" s="4">
        <v>1</v>
      </c>
      <c r="DL96" s="13">
        <v>1</v>
      </c>
      <c r="DM96" s="4">
        <v>1</v>
      </c>
      <c r="DN96" s="4">
        <v>1</v>
      </c>
      <c r="DO96" s="4">
        <v>1</v>
      </c>
      <c r="DP96" s="4">
        <v>0</v>
      </c>
      <c r="DQ96" s="13">
        <v>1</v>
      </c>
      <c r="DR96" s="13">
        <v>1</v>
      </c>
      <c r="DS96" s="4">
        <v>1</v>
      </c>
      <c r="DT96" s="4">
        <v>0</v>
      </c>
      <c r="DU96" s="13">
        <v>1</v>
      </c>
      <c r="DV96" s="13">
        <v>1</v>
      </c>
      <c r="DW96" s="4">
        <v>1</v>
      </c>
      <c r="DX96" s="4">
        <v>0</v>
      </c>
      <c r="DY96" s="4">
        <v>0</v>
      </c>
      <c r="DZ96" s="4">
        <v>1</v>
      </c>
      <c r="EA96" s="4">
        <v>1</v>
      </c>
      <c r="EB96" s="4">
        <v>1</v>
      </c>
      <c r="EC96" s="4">
        <v>1</v>
      </c>
      <c r="ED96" s="4">
        <v>1</v>
      </c>
      <c r="EE96" s="4">
        <v>1</v>
      </c>
      <c r="EF96" s="4">
        <v>1</v>
      </c>
      <c r="EG96" s="8">
        <v>1</v>
      </c>
      <c r="EH96" s="4">
        <v>0</v>
      </c>
      <c r="EI96" s="4">
        <v>0</v>
      </c>
      <c r="EJ96" s="4">
        <v>1</v>
      </c>
      <c r="EK96" s="4">
        <v>1</v>
      </c>
      <c r="EL96" s="4">
        <v>1</v>
      </c>
      <c r="EM96" s="4">
        <v>1</v>
      </c>
      <c r="EN96" s="4">
        <v>1</v>
      </c>
      <c r="EO96" s="4">
        <v>1</v>
      </c>
      <c r="EP96" s="4">
        <v>1</v>
      </c>
      <c r="EQ96" s="4">
        <v>1</v>
      </c>
      <c r="ER96" s="4">
        <v>1</v>
      </c>
      <c r="ES96" s="4">
        <v>1</v>
      </c>
      <c r="ET96" s="4">
        <v>1</v>
      </c>
      <c r="EU96" s="4">
        <v>1</v>
      </c>
      <c r="EV96" s="4">
        <v>0</v>
      </c>
      <c r="EW96" s="4">
        <v>1</v>
      </c>
      <c r="EX96" s="4">
        <v>1</v>
      </c>
      <c r="EY96" s="8">
        <v>1</v>
      </c>
      <c r="EZ96" s="8">
        <v>1</v>
      </c>
      <c r="FA96" s="11">
        <f t="shared" si="6"/>
        <v>9</v>
      </c>
      <c r="FB96">
        <f t="shared" si="7"/>
        <v>11</v>
      </c>
      <c r="FC96">
        <f t="shared" si="8"/>
        <v>137</v>
      </c>
      <c r="FD96">
        <f t="shared" si="9"/>
        <v>88.961038961038966</v>
      </c>
      <c r="FE96">
        <f t="shared" si="10"/>
        <v>1</v>
      </c>
      <c r="FF96">
        <f t="shared" si="11"/>
        <v>1</v>
      </c>
      <c r="FG96">
        <v>2</v>
      </c>
      <c r="FH96">
        <v>1</v>
      </c>
      <c r="FJ96" t="s">
        <v>391</v>
      </c>
      <c r="FK96" t="s">
        <v>414</v>
      </c>
      <c r="FL96" t="s">
        <v>422</v>
      </c>
    </row>
    <row r="97" spans="1:168">
      <c r="A97" s="38"/>
      <c r="B97" s="3" t="s">
        <v>96</v>
      </c>
      <c r="C97" s="8">
        <v>1</v>
      </c>
      <c r="D97" s="4">
        <v>1</v>
      </c>
      <c r="E97" s="4">
        <v>1</v>
      </c>
      <c r="F97" s="4">
        <v>1</v>
      </c>
      <c r="G97" s="8">
        <v>1</v>
      </c>
      <c r="H97" s="8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0</v>
      </c>
      <c r="S97" s="4">
        <v>1</v>
      </c>
      <c r="T97" s="4">
        <v>1</v>
      </c>
      <c r="U97" s="4">
        <v>0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1</v>
      </c>
      <c r="AO97" s="4">
        <v>1</v>
      </c>
      <c r="AP97" s="4">
        <v>1</v>
      </c>
      <c r="AQ97" s="4">
        <v>1</v>
      </c>
      <c r="AR97" s="4">
        <v>1</v>
      </c>
      <c r="AS97" s="4">
        <v>1</v>
      </c>
      <c r="AT97" s="4">
        <v>0</v>
      </c>
      <c r="AU97" s="4">
        <v>1</v>
      </c>
      <c r="AV97" s="4">
        <v>0</v>
      </c>
      <c r="AW97" s="4">
        <v>0</v>
      </c>
      <c r="AX97" s="4">
        <v>0</v>
      </c>
      <c r="AY97" s="13">
        <v>0</v>
      </c>
      <c r="AZ97" s="4">
        <v>0</v>
      </c>
      <c r="BA97" s="4">
        <v>0</v>
      </c>
      <c r="BB97" s="4">
        <v>1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0</v>
      </c>
      <c r="BZ97" s="4">
        <v>0</v>
      </c>
      <c r="CA97" s="4">
        <v>0</v>
      </c>
      <c r="CB97" s="4">
        <v>1</v>
      </c>
      <c r="CC97" s="4">
        <v>1</v>
      </c>
      <c r="CD97" s="8">
        <v>1</v>
      </c>
      <c r="CE97" s="8">
        <v>1</v>
      </c>
      <c r="CF97" s="8">
        <v>1</v>
      </c>
      <c r="CG97" s="4">
        <v>1</v>
      </c>
      <c r="CH97" s="4">
        <v>1</v>
      </c>
      <c r="CI97" s="4">
        <v>1</v>
      </c>
      <c r="CJ97" s="4">
        <v>0</v>
      </c>
      <c r="CK97" s="4">
        <v>1</v>
      </c>
      <c r="CL97" s="4">
        <v>1</v>
      </c>
      <c r="CM97" s="4">
        <v>1</v>
      </c>
      <c r="CN97" s="4">
        <v>1</v>
      </c>
      <c r="CO97" s="4">
        <v>1</v>
      </c>
      <c r="CP97" s="4">
        <v>1</v>
      </c>
      <c r="CQ97" s="4">
        <v>1</v>
      </c>
      <c r="CR97" s="4">
        <v>1</v>
      </c>
      <c r="CS97" s="4">
        <v>1</v>
      </c>
      <c r="CT97" s="4">
        <v>1</v>
      </c>
      <c r="CU97" s="4">
        <v>1</v>
      </c>
      <c r="CV97" s="4">
        <v>1</v>
      </c>
      <c r="CW97" s="4">
        <v>1</v>
      </c>
      <c r="CX97" s="4">
        <v>0</v>
      </c>
      <c r="CY97" s="4">
        <v>1</v>
      </c>
      <c r="CZ97" s="4">
        <v>0</v>
      </c>
      <c r="DA97" s="13">
        <v>1</v>
      </c>
      <c r="DB97" s="13">
        <v>1</v>
      </c>
      <c r="DC97" s="4">
        <v>1</v>
      </c>
      <c r="DD97" s="13">
        <v>1</v>
      </c>
      <c r="DE97" s="4">
        <v>1</v>
      </c>
      <c r="DF97" s="4">
        <v>1</v>
      </c>
      <c r="DG97" s="4">
        <v>1</v>
      </c>
      <c r="DH97" s="13">
        <v>1</v>
      </c>
      <c r="DI97" s="13">
        <v>1</v>
      </c>
      <c r="DJ97" s="13">
        <v>1</v>
      </c>
      <c r="DK97" s="4">
        <v>1</v>
      </c>
      <c r="DL97" s="13">
        <v>1</v>
      </c>
      <c r="DM97" s="4">
        <v>1</v>
      </c>
      <c r="DN97" s="4">
        <v>1</v>
      </c>
      <c r="DO97" s="4">
        <v>1</v>
      </c>
      <c r="DP97" s="4">
        <v>0</v>
      </c>
      <c r="DQ97" s="13">
        <v>1</v>
      </c>
      <c r="DR97" s="13">
        <v>1</v>
      </c>
      <c r="DS97" s="4">
        <v>1</v>
      </c>
      <c r="DT97" s="4">
        <v>0</v>
      </c>
      <c r="DU97" s="13">
        <v>1</v>
      </c>
      <c r="DV97" s="13">
        <v>1</v>
      </c>
      <c r="DW97" s="4">
        <v>0</v>
      </c>
      <c r="DX97" s="4">
        <v>0</v>
      </c>
      <c r="DY97" s="4">
        <v>1</v>
      </c>
      <c r="DZ97" s="4">
        <v>1</v>
      </c>
      <c r="EA97" s="4">
        <v>1</v>
      </c>
      <c r="EB97" s="4">
        <v>1</v>
      </c>
      <c r="EC97" s="4">
        <v>1</v>
      </c>
      <c r="ED97" s="4">
        <v>1</v>
      </c>
      <c r="EE97" s="4">
        <v>1</v>
      </c>
      <c r="EF97" s="4">
        <v>0</v>
      </c>
      <c r="EG97" s="8">
        <v>0</v>
      </c>
      <c r="EH97" s="4">
        <v>0</v>
      </c>
      <c r="EI97" s="4">
        <v>0</v>
      </c>
      <c r="EJ97" s="4">
        <v>1</v>
      </c>
      <c r="EK97" s="4">
        <v>1</v>
      </c>
      <c r="EL97" s="4">
        <v>1</v>
      </c>
      <c r="EM97" s="4">
        <v>1</v>
      </c>
      <c r="EN97" s="4">
        <v>1</v>
      </c>
      <c r="EO97" s="4">
        <v>1</v>
      </c>
      <c r="EP97" s="4">
        <v>1</v>
      </c>
      <c r="EQ97" s="4">
        <v>1</v>
      </c>
      <c r="ER97" s="4">
        <v>1</v>
      </c>
      <c r="ES97" s="4">
        <v>0</v>
      </c>
      <c r="ET97" s="4">
        <v>1</v>
      </c>
      <c r="EU97" s="4">
        <v>1</v>
      </c>
      <c r="EV97" s="4">
        <v>1</v>
      </c>
      <c r="EW97" s="4">
        <v>1</v>
      </c>
      <c r="EX97" s="4">
        <v>1</v>
      </c>
      <c r="EY97" s="8">
        <v>1</v>
      </c>
      <c r="EZ97" s="8">
        <v>1</v>
      </c>
      <c r="FA97" s="11">
        <f t="shared" si="6"/>
        <v>8</v>
      </c>
      <c r="FB97">
        <f t="shared" si="7"/>
        <v>11</v>
      </c>
      <c r="FC97">
        <f t="shared" si="8"/>
        <v>110</v>
      </c>
      <c r="FD97">
        <f t="shared" si="9"/>
        <v>71.428571428571431</v>
      </c>
      <c r="FE97">
        <f t="shared" si="10"/>
        <v>0</v>
      </c>
      <c r="FF97">
        <f>IF(FC97&gt;107,1,0)</f>
        <v>1</v>
      </c>
      <c r="FG97">
        <v>2</v>
      </c>
      <c r="FH97">
        <v>1</v>
      </c>
      <c r="FJ97" t="s">
        <v>391</v>
      </c>
      <c r="FK97" t="s">
        <v>414</v>
      </c>
      <c r="FL97" t="s">
        <v>423</v>
      </c>
    </row>
    <row r="98" spans="1:168">
      <c r="A98" s="38"/>
      <c r="B98" s="3" t="s">
        <v>97</v>
      </c>
      <c r="C98" s="8">
        <v>1</v>
      </c>
      <c r="D98" s="4">
        <v>1</v>
      </c>
      <c r="E98" s="4">
        <v>1</v>
      </c>
      <c r="F98" s="4">
        <v>1</v>
      </c>
      <c r="G98" s="8">
        <v>1</v>
      </c>
      <c r="H98" s="8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0</v>
      </c>
      <c r="S98" s="4">
        <v>1</v>
      </c>
      <c r="T98" s="4">
        <v>1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1</v>
      </c>
      <c r="AV98" s="4">
        <v>0</v>
      </c>
      <c r="AW98" s="4">
        <v>0</v>
      </c>
      <c r="AX98" s="4">
        <v>0</v>
      </c>
      <c r="AY98" s="13">
        <v>0</v>
      </c>
      <c r="AZ98" s="4">
        <v>0</v>
      </c>
      <c r="BA98" s="4">
        <v>0</v>
      </c>
      <c r="BB98" s="4">
        <v>1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1</v>
      </c>
      <c r="BU98" s="4">
        <v>1</v>
      </c>
      <c r="BV98" s="4">
        <v>1</v>
      </c>
      <c r="BW98" s="4">
        <v>1</v>
      </c>
      <c r="BX98" s="4">
        <v>0</v>
      </c>
      <c r="BY98" s="4">
        <v>0</v>
      </c>
      <c r="BZ98" s="4">
        <v>1</v>
      </c>
      <c r="CA98" s="4">
        <v>1</v>
      </c>
      <c r="CB98" s="4">
        <v>1</v>
      </c>
      <c r="CC98" s="4">
        <v>1</v>
      </c>
      <c r="CD98" s="8">
        <v>1</v>
      </c>
      <c r="CE98" s="8">
        <v>1</v>
      </c>
      <c r="CF98" s="8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0</v>
      </c>
      <c r="CY98" s="4">
        <v>1</v>
      </c>
      <c r="CZ98" s="4">
        <v>1</v>
      </c>
      <c r="DA98" s="13">
        <v>1</v>
      </c>
      <c r="DB98" s="13">
        <v>1</v>
      </c>
      <c r="DC98" s="4">
        <v>1</v>
      </c>
      <c r="DD98" s="13">
        <v>1</v>
      </c>
      <c r="DE98" s="4">
        <v>1</v>
      </c>
      <c r="DF98" s="4">
        <v>1</v>
      </c>
      <c r="DG98" s="4">
        <v>1</v>
      </c>
      <c r="DH98" s="13">
        <v>1</v>
      </c>
      <c r="DI98" s="13">
        <v>1</v>
      </c>
      <c r="DJ98" s="13">
        <v>1</v>
      </c>
      <c r="DK98" s="4">
        <v>1</v>
      </c>
      <c r="DL98" s="13">
        <v>1</v>
      </c>
      <c r="DM98" s="4">
        <v>1</v>
      </c>
      <c r="DN98" s="4">
        <v>1</v>
      </c>
      <c r="DO98" s="4">
        <v>1</v>
      </c>
      <c r="DP98" s="4">
        <v>0</v>
      </c>
      <c r="DQ98" s="13">
        <v>1</v>
      </c>
      <c r="DR98" s="13">
        <v>1</v>
      </c>
      <c r="DS98" s="4">
        <v>1</v>
      </c>
      <c r="DT98" s="4">
        <v>0</v>
      </c>
      <c r="DU98" s="13">
        <v>1</v>
      </c>
      <c r="DV98" s="13">
        <v>1</v>
      </c>
      <c r="DW98" s="4">
        <v>1</v>
      </c>
      <c r="DX98" s="4">
        <v>0</v>
      </c>
      <c r="DY98" s="4">
        <v>1</v>
      </c>
      <c r="DZ98" s="4">
        <v>1</v>
      </c>
      <c r="EA98" s="4">
        <v>1</v>
      </c>
      <c r="EB98" s="4">
        <v>1</v>
      </c>
      <c r="EC98" s="4">
        <v>1</v>
      </c>
      <c r="ED98" s="4">
        <v>1</v>
      </c>
      <c r="EE98" s="4">
        <v>1</v>
      </c>
      <c r="EF98" s="4">
        <v>1</v>
      </c>
      <c r="EG98" s="8">
        <v>1</v>
      </c>
      <c r="EH98" s="4">
        <v>0</v>
      </c>
      <c r="EI98" s="4">
        <v>0</v>
      </c>
      <c r="EJ98" s="4">
        <v>1</v>
      </c>
      <c r="EK98" s="4">
        <v>1</v>
      </c>
      <c r="EL98" s="4">
        <v>1</v>
      </c>
      <c r="EM98" s="4">
        <v>1</v>
      </c>
      <c r="EN98" s="4">
        <v>1</v>
      </c>
      <c r="EO98" s="4">
        <v>1</v>
      </c>
      <c r="EP98" s="4">
        <v>1</v>
      </c>
      <c r="EQ98" s="4">
        <v>1</v>
      </c>
      <c r="ER98" s="4">
        <v>1</v>
      </c>
      <c r="ES98" s="4">
        <v>1</v>
      </c>
      <c r="ET98" s="4">
        <v>1</v>
      </c>
      <c r="EU98" s="4">
        <v>1</v>
      </c>
      <c r="EV98" s="4">
        <v>1</v>
      </c>
      <c r="EW98" s="4">
        <v>1</v>
      </c>
      <c r="EX98" s="4">
        <v>1</v>
      </c>
      <c r="EY98" s="8">
        <v>1</v>
      </c>
      <c r="EZ98" s="8">
        <v>1</v>
      </c>
      <c r="FA98" s="11">
        <f t="shared" si="6"/>
        <v>9</v>
      </c>
      <c r="FB98">
        <f t="shared" si="7"/>
        <v>11</v>
      </c>
      <c r="FC98">
        <f t="shared" si="8"/>
        <v>96</v>
      </c>
      <c r="FD98">
        <f t="shared" si="9"/>
        <v>62.337662337662337</v>
      </c>
      <c r="FE98">
        <f t="shared" si="10"/>
        <v>0</v>
      </c>
      <c r="FF98">
        <f t="shared" si="11"/>
        <v>0</v>
      </c>
      <c r="FG98">
        <v>2</v>
      </c>
      <c r="FH98">
        <v>1</v>
      </c>
      <c r="FJ98" t="s">
        <v>391</v>
      </c>
      <c r="FK98" t="s">
        <v>414</v>
      </c>
      <c r="FL98" t="s">
        <v>420</v>
      </c>
    </row>
    <row r="99" spans="1:168">
      <c r="A99" s="38"/>
      <c r="B99" s="3" t="s">
        <v>98</v>
      </c>
      <c r="C99" s="8">
        <v>1</v>
      </c>
      <c r="D99" s="4">
        <v>1</v>
      </c>
      <c r="E99" s="4">
        <v>1</v>
      </c>
      <c r="F99" s="4">
        <v>1</v>
      </c>
      <c r="G99" s="8">
        <v>1</v>
      </c>
      <c r="H99" s="8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0</v>
      </c>
      <c r="S99" s="4">
        <v>1</v>
      </c>
      <c r="T99" s="4">
        <v>1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1</v>
      </c>
      <c r="AV99" s="4">
        <v>0</v>
      </c>
      <c r="AW99" s="4">
        <v>0</v>
      </c>
      <c r="AX99" s="4">
        <v>0</v>
      </c>
      <c r="AY99" s="13">
        <v>0</v>
      </c>
      <c r="AZ99" s="4">
        <v>0</v>
      </c>
      <c r="BA99" s="4">
        <v>0</v>
      </c>
      <c r="BB99" s="4">
        <v>1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1</v>
      </c>
      <c r="BU99" s="4">
        <v>1</v>
      </c>
      <c r="BV99" s="4">
        <v>1</v>
      </c>
      <c r="BW99" s="4">
        <v>1</v>
      </c>
      <c r="BX99" s="4">
        <v>0</v>
      </c>
      <c r="BY99" s="4">
        <v>0</v>
      </c>
      <c r="BZ99" s="4">
        <v>1</v>
      </c>
      <c r="CA99" s="4">
        <v>1</v>
      </c>
      <c r="CB99" s="4">
        <v>1</v>
      </c>
      <c r="CC99" s="4">
        <v>1</v>
      </c>
      <c r="CD99" s="8">
        <v>1</v>
      </c>
      <c r="CE99" s="8">
        <v>1</v>
      </c>
      <c r="CF99" s="8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0</v>
      </c>
      <c r="CY99" s="4">
        <v>1</v>
      </c>
      <c r="CZ99" s="4">
        <v>1</v>
      </c>
      <c r="DA99" s="13">
        <v>1</v>
      </c>
      <c r="DB99" s="13">
        <v>1</v>
      </c>
      <c r="DC99" s="4">
        <v>1</v>
      </c>
      <c r="DD99" s="13">
        <v>1</v>
      </c>
      <c r="DE99" s="4">
        <v>1</v>
      </c>
      <c r="DF99" s="4">
        <v>1</v>
      </c>
      <c r="DG99" s="4">
        <v>1</v>
      </c>
      <c r="DH99" s="13">
        <v>1</v>
      </c>
      <c r="DI99" s="13">
        <v>1</v>
      </c>
      <c r="DJ99" s="13">
        <v>1</v>
      </c>
      <c r="DK99" s="4">
        <v>1</v>
      </c>
      <c r="DL99" s="13">
        <v>1</v>
      </c>
      <c r="DM99" s="4">
        <v>1</v>
      </c>
      <c r="DN99" s="4">
        <v>1</v>
      </c>
      <c r="DO99" s="4">
        <v>1</v>
      </c>
      <c r="DP99" s="4">
        <v>0</v>
      </c>
      <c r="DQ99" s="13">
        <v>1</v>
      </c>
      <c r="DR99" s="13">
        <v>1</v>
      </c>
      <c r="DS99" s="4">
        <v>1</v>
      </c>
      <c r="DT99" s="4">
        <v>0</v>
      </c>
      <c r="DU99" s="13">
        <v>1</v>
      </c>
      <c r="DV99" s="13">
        <v>1</v>
      </c>
      <c r="DW99" s="4">
        <v>1</v>
      </c>
      <c r="DX99" s="4">
        <v>0</v>
      </c>
      <c r="DY99" s="4">
        <v>1</v>
      </c>
      <c r="DZ99" s="4">
        <v>1</v>
      </c>
      <c r="EA99" s="4">
        <v>1</v>
      </c>
      <c r="EB99" s="4">
        <v>1</v>
      </c>
      <c r="EC99" s="4">
        <v>1</v>
      </c>
      <c r="ED99" s="4">
        <v>1</v>
      </c>
      <c r="EE99" s="4">
        <v>1</v>
      </c>
      <c r="EF99" s="4">
        <v>1</v>
      </c>
      <c r="EG99" s="8">
        <v>1</v>
      </c>
      <c r="EH99" s="4">
        <v>0</v>
      </c>
      <c r="EI99" s="4">
        <v>0</v>
      </c>
      <c r="EJ99" s="4">
        <v>1</v>
      </c>
      <c r="EK99" s="4">
        <v>1</v>
      </c>
      <c r="EL99" s="4">
        <v>1</v>
      </c>
      <c r="EM99" s="4">
        <v>1</v>
      </c>
      <c r="EN99" s="4">
        <v>1</v>
      </c>
      <c r="EO99" s="4">
        <v>1</v>
      </c>
      <c r="EP99" s="4">
        <v>1</v>
      </c>
      <c r="EQ99" s="4">
        <v>1</v>
      </c>
      <c r="ER99" s="4">
        <v>1</v>
      </c>
      <c r="ES99" s="4">
        <v>1</v>
      </c>
      <c r="ET99" s="4">
        <v>1</v>
      </c>
      <c r="EU99" s="4">
        <v>1</v>
      </c>
      <c r="EV99" s="4">
        <v>1</v>
      </c>
      <c r="EW99" s="4">
        <v>1</v>
      </c>
      <c r="EX99" s="4">
        <v>1</v>
      </c>
      <c r="EY99" s="8">
        <v>1</v>
      </c>
      <c r="EZ99" s="8">
        <v>1</v>
      </c>
      <c r="FA99" s="11">
        <f t="shared" si="6"/>
        <v>9</v>
      </c>
      <c r="FB99">
        <f t="shared" si="7"/>
        <v>11</v>
      </c>
      <c r="FC99">
        <f t="shared" si="8"/>
        <v>96</v>
      </c>
      <c r="FD99">
        <f t="shared" si="9"/>
        <v>62.337662337662337</v>
      </c>
      <c r="FE99">
        <f t="shared" si="10"/>
        <v>0</v>
      </c>
      <c r="FF99">
        <f t="shared" si="11"/>
        <v>0</v>
      </c>
      <c r="FG99">
        <v>2</v>
      </c>
      <c r="FH99">
        <v>1</v>
      </c>
      <c r="FJ99" t="s">
        <v>391</v>
      </c>
      <c r="FK99" t="s">
        <v>414</v>
      </c>
      <c r="FL99" t="s">
        <v>420</v>
      </c>
    </row>
    <row r="100" spans="1:168">
      <c r="B100" s="5" t="s">
        <v>426</v>
      </c>
      <c r="C100" s="8">
        <v>0</v>
      </c>
      <c r="D100" s="4">
        <v>0</v>
      </c>
      <c r="E100" s="4">
        <v>0</v>
      </c>
      <c r="F100" s="4">
        <v>0</v>
      </c>
      <c r="G100" s="8">
        <v>0</v>
      </c>
      <c r="H100" s="8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  <c r="O100" s="4">
        <v>1</v>
      </c>
      <c r="P100" s="4">
        <v>1</v>
      </c>
      <c r="Q100" s="4">
        <v>1</v>
      </c>
      <c r="R100" s="4">
        <v>0</v>
      </c>
      <c r="S100" s="4">
        <v>1</v>
      </c>
      <c r="T100" s="4">
        <v>1</v>
      </c>
      <c r="U100" s="4">
        <v>1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0</v>
      </c>
      <c r="AH100" s="4">
        <v>1</v>
      </c>
      <c r="AI100" s="4">
        <v>0</v>
      </c>
      <c r="AJ100" s="4">
        <v>0</v>
      </c>
      <c r="AK100" s="4">
        <v>1</v>
      </c>
      <c r="AL100" s="4">
        <v>1</v>
      </c>
      <c r="AM100" s="4">
        <v>1</v>
      </c>
      <c r="AN100" s="4">
        <v>1</v>
      </c>
      <c r="AO100" s="4">
        <v>0</v>
      </c>
      <c r="AP100" s="4">
        <v>1</v>
      </c>
      <c r="AQ100" s="4">
        <v>1</v>
      </c>
      <c r="AR100" s="4">
        <v>1</v>
      </c>
      <c r="AS100" s="4">
        <v>1</v>
      </c>
      <c r="AT100" s="4">
        <v>0</v>
      </c>
      <c r="AU100" s="4">
        <v>1</v>
      </c>
      <c r="AV100" s="4">
        <v>0</v>
      </c>
      <c r="AW100" s="4">
        <v>0</v>
      </c>
      <c r="AX100" s="4">
        <v>0</v>
      </c>
      <c r="AY100" s="13">
        <v>0</v>
      </c>
      <c r="AZ100" s="4">
        <v>0</v>
      </c>
      <c r="BA100" s="4">
        <v>0</v>
      </c>
      <c r="BB100" s="4">
        <v>1</v>
      </c>
      <c r="BC100" s="4">
        <v>0</v>
      </c>
      <c r="BD100" s="4">
        <v>0</v>
      </c>
      <c r="BE100" s="4">
        <v>0</v>
      </c>
      <c r="BF100" s="4">
        <v>1</v>
      </c>
      <c r="BG100" s="4">
        <v>1</v>
      </c>
      <c r="BH100" s="4">
        <v>0</v>
      </c>
      <c r="BI100" s="4">
        <v>1</v>
      </c>
      <c r="BJ100" s="4">
        <v>1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1</v>
      </c>
      <c r="BQ100" s="4">
        <v>0</v>
      </c>
      <c r="BR100" s="4">
        <v>1</v>
      </c>
      <c r="BS100" s="4">
        <v>1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1</v>
      </c>
      <c r="CA100" s="4">
        <v>1</v>
      </c>
      <c r="CB100" s="4">
        <v>1</v>
      </c>
      <c r="CC100" s="4">
        <v>1</v>
      </c>
      <c r="CD100" s="8">
        <v>1</v>
      </c>
      <c r="CE100" s="8">
        <v>0</v>
      </c>
      <c r="CF100" s="8">
        <v>1</v>
      </c>
      <c r="CG100" s="4">
        <v>1</v>
      </c>
      <c r="CH100" s="4">
        <v>1</v>
      </c>
      <c r="CI100" s="4">
        <v>1</v>
      </c>
      <c r="CJ100" s="4">
        <v>0</v>
      </c>
      <c r="CK100" s="4">
        <v>1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0</v>
      </c>
      <c r="CY100" s="4">
        <v>1</v>
      </c>
      <c r="CZ100" s="4">
        <v>1</v>
      </c>
      <c r="DA100" s="13">
        <v>0</v>
      </c>
      <c r="DB100" s="13">
        <v>0</v>
      </c>
      <c r="DC100" s="4">
        <v>1</v>
      </c>
      <c r="DD100" s="13">
        <v>1</v>
      </c>
      <c r="DE100" s="4">
        <v>0</v>
      </c>
      <c r="DF100" s="4">
        <v>0</v>
      </c>
      <c r="DG100" s="4">
        <v>0</v>
      </c>
      <c r="DH100" s="13">
        <v>0</v>
      </c>
      <c r="DI100" s="13">
        <v>0</v>
      </c>
      <c r="DJ100" s="13">
        <v>0</v>
      </c>
      <c r="DK100" s="4">
        <v>1</v>
      </c>
      <c r="DL100" s="13">
        <v>0</v>
      </c>
      <c r="DM100" s="4">
        <v>0</v>
      </c>
      <c r="DN100" s="4">
        <v>0</v>
      </c>
      <c r="DO100" s="4">
        <v>1</v>
      </c>
      <c r="DP100" s="4">
        <v>1</v>
      </c>
      <c r="DQ100" s="13">
        <v>1</v>
      </c>
      <c r="DR100" s="13">
        <v>1</v>
      </c>
      <c r="DS100" s="4">
        <v>1</v>
      </c>
      <c r="DT100" s="4">
        <v>1</v>
      </c>
      <c r="DU100" s="13">
        <v>0</v>
      </c>
      <c r="DV100" s="13">
        <v>0</v>
      </c>
      <c r="DW100" s="4">
        <v>0</v>
      </c>
      <c r="DX100" s="4">
        <v>0</v>
      </c>
      <c r="DY100" s="4">
        <v>0</v>
      </c>
      <c r="DZ100" s="4">
        <v>0</v>
      </c>
      <c r="EA100" s="4">
        <v>1</v>
      </c>
      <c r="EB100" s="4">
        <v>0</v>
      </c>
      <c r="EC100" s="4">
        <v>0</v>
      </c>
      <c r="ED100" s="4">
        <v>0</v>
      </c>
      <c r="EE100" s="4">
        <v>0</v>
      </c>
      <c r="EF100" s="4">
        <v>0</v>
      </c>
      <c r="EG100" s="8">
        <v>0</v>
      </c>
      <c r="EH100" s="4">
        <v>0</v>
      </c>
      <c r="EI100" s="4">
        <v>0</v>
      </c>
      <c r="EJ100" s="4">
        <v>0</v>
      </c>
      <c r="EK100" s="4">
        <v>0</v>
      </c>
      <c r="EL100" s="4">
        <v>0</v>
      </c>
      <c r="EM100" s="4">
        <v>0</v>
      </c>
      <c r="EN100" s="4">
        <v>0</v>
      </c>
      <c r="EO100" s="4">
        <v>0</v>
      </c>
      <c r="EP100" s="4">
        <v>0</v>
      </c>
      <c r="EQ100" s="4">
        <v>0</v>
      </c>
      <c r="ER100" s="4">
        <v>0</v>
      </c>
      <c r="ES100" s="4">
        <v>0</v>
      </c>
      <c r="ET100" s="4">
        <v>0</v>
      </c>
      <c r="EU100" s="4">
        <v>0</v>
      </c>
      <c r="EV100" s="4">
        <v>0</v>
      </c>
      <c r="EW100" s="4">
        <v>0</v>
      </c>
      <c r="EX100" s="4">
        <v>0</v>
      </c>
      <c r="EY100" s="8">
        <v>1</v>
      </c>
      <c r="EZ100" s="8">
        <v>1</v>
      </c>
      <c r="FA100" s="11">
        <f t="shared" si="6"/>
        <v>4</v>
      </c>
      <c r="FB100">
        <f t="shared" si="7"/>
        <v>3</v>
      </c>
      <c r="FC100">
        <f t="shared" si="8"/>
        <v>57</v>
      </c>
      <c r="FD100">
        <f t="shared" si="9"/>
        <v>37.012987012987011</v>
      </c>
      <c r="FE100">
        <f t="shared" si="10"/>
        <v>0</v>
      </c>
      <c r="FF100">
        <f t="shared" si="11"/>
        <v>0</v>
      </c>
      <c r="FG100">
        <v>2</v>
      </c>
      <c r="FJ100" t="s">
        <v>401</v>
      </c>
      <c r="FL100" t="s">
        <v>424</v>
      </c>
    </row>
    <row r="101" spans="1:168">
      <c r="B101" s="5" t="s">
        <v>0</v>
      </c>
      <c r="C101" s="8">
        <v>0</v>
      </c>
      <c r="D101" s="4">
        <v>0</v>
      </c>
      <c r="E101" s="4">
        <v>0</v>
      </c>
      <c r="F101" s="4">
        <v>0</v>
      </c>
      <c r="G101" s="8">
        <v>0</v>
      </c>
      <c r="H101" s="8">
        <v>0</v>
      </c>
      <c r="I101" s="4">
        <v>0</v>
      </c>
      <c r="J101" s="4">
        <v>0</v>
      </c>
      <c r="K101" s="4">
        <v>1</v>
      </c>
      <c r="L101" s="4">
        <v>0</v>
      </c>
      <c r="M101" s="4">
        <v>1</v>
      </c>
      <c r="N101" s="4">
        <v>1</v>
      </c>
      <c r="O101" s="4">
        <v>1</v>
      </c>
      <c r="P101" s="4">
        <v>1</v>
      </c>
      <c r="Q101" s="4">
        <v>0</v>
      </c>
      <c r="R101" s="4">
        <v>1</v>
      </c>
      <c r="S101" s="4">
        <v>1</v>
      </c>
      <c r="T101" s="4">
        <v>1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1</v>
      </c>
      <c r="AB101" s="4">
        <v>1</v>
      </c>
      <c r="AC101" s="4">
        <v>1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1</v>
      </c>
      <c r="AL101" s="4">
        <v>0</v>
      </c>
      <c r="AM101" s="4">
        <v>1</v>
      </c>
      <c r="AN101" s="4">
        <v>0</v>
      </c>
      <c r="AO101" s="4">
        <v>0</v>
      </c>
      <c r="AP101" s="4">
        <v>0</v>
      </c>
      <c r="AQ101" s="4">
        <v>0</v>
      </c>
      <c r="AR101" s="4">
        <v>1</v>
      </c>
      <c r="AS101" s="4">
        <v>1</v>
      </c>
      <c r="AT101" s="4">
        <v>0</v>
      </c>
      <c r="AU101" s="4">
        <v>1</v>
      </c>
      <c r="AV101" s="4">
        <v>1</v>
      </c>
      <c r="AW101" s="4">
        <v>1</v>
      </c>
      <c r="AX101" s="4">
        <v>1</v>
      </c>
      <c r="AY101" s="13">
        <v>1</v>
      </c>
      <c r="AZ101" s="4">
        <v>1</v>
      </c>
      <c r="BA101" s="4">
        <v>1</v>
      </c>
      <c r="BB101" s="4">
        <v>1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8">
        <v>1</v>
      </c>
      <c r="CE101" s="8">
        <v>1</v>
      </c>
      <c r="CF101" s="8">
        <v>1</v>
      </c>
      <c r="CG101" s="4">
        <v>0</v>
      </c>
      <c r="CH101" s="4">
        <v>1</v>
      </c>
      <c r="CI101" s="4">
        <v>1</v>
      </c>
      <c r="CJ101" s="4">
        <v>1</v>
      </c>
      <c r="CK101" s="4">
        <v>1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1</v>
      </c>
      <c r="CX101" s="4">
        <v>0</v>
      </c>
      <c r="CY101" s="4">
        <v>0</v>
      </c>
      <c r="CZ101" s="4">
        <v>0</v>
      </c>
      <c r="DA101" s="13">
        <v>0</v>
      </c>
      <c r="DB101" s="13">
        <v>0</v>
      </c>
      <c r="DC101" s="4">
        <v>0</v>
      </c>
      <c r="DD101" s="13">
        <v>0</v>
      </c>
      <c r="DE101" s="4">
        <v>0</v>
      </c>
      <c r="DF101" s="4">
        <v>0</v>
      </c>
      <c r="DG101" s="4">
        <v>0</v>
      </c>
      <c r="DH101" s="13">
        <v>0</v>
      </c>
      <c r="DI101" s="13">
        <v>0</v>
      </c>
      <c r="DJ101" s="13">
        <v>0</v>
      </c>
      <c r="DK101" s="4">
        <v>1</v>
      </c>
      <c r="DL101" s="13">
        <v>1</v>
      </c>
      <c r="DM101" s="4">
        <v>1</v>
      </c>
      <c r="DN101" s="4">
        <v>1</v>
      </c>
      <c r="DO101" s="4">
        <v>1</v>
      </c>
      <c r="DP101" s="4">
        <v>1</v>
      </c>
      <c r="DQ101" s="13">
        <v>1</v>
      </c>
      <c r="DR101" s="13">
        <v>1</v>
      </c>
      <c r="DS101" s="4">
        <v>1</v>
      </c>
      <c r="DT101" s="4">
        <v>1</v>
      </c>
      <c r="DU101" s="13">
        <v>1</v>
      </c>
      <c r="DV101" s="13">
        <v>1</v>
      </c>
      <c r="DW101" s="4">
        <v>1</v>
      </c>
      <c r="DX101" s="4">
        <v>1</v>
      </c>
      <c r="DY101" s="4">
        <v>1</v>
      </c>
      <c r="DZ101" s="4">
        <v>1</v>
      </c>
      <c r="EA101" s="4">
        <v>1</v>
      </c>
      <c r="EB101" s="4">
        <v>0</v>
      </c>
      <c r="EC101" s="4">
        <v>0</v>
      </c>
      <c r="ED101" s="4">
        <v>0</v>
      </c>
      <c r="EE101" s="4">
        <v>0</v>
      </c>
      <c r="EF101" s="4">
        <v>0</v>
      </c>
      <c r="EG101" s="8">
        <v>0</v>
      </c>
      <c r="EH101" s="4">
        <v>1</v>
      </c>
      <c r="EI101" s="4">
        <v>1</v>
      </c>
      <c r="EJ101" s="4">
        <v>0</v>
      </c>
      <c r="EK101" s="4">
        <v>0</v>
      </c>
      <c r="EL101" s="4">
        <v>0</v>
      </c>
      <c r="EM101" s="4">
        <v>0</v>
      </c>
      <c r="EN101" s="4">
        <v>0</v>
      </c>
      <c r="EO101" s="4">
        <v>0</v>
      </c>
      <c r="EP101" s="4">
        <v>0</v>
      </c>
      <c r="EQ101" s="4">
        <v>0</v>
      </c>
      <c r="ER101" s="4">
        <v>0</v>
      </c>
      <c r="ES101" s="4">
        <v>1</v>
      </c>
      <c r="ET101" s="4">
        <v>1</v>
      </c>
      <c r="EU101" s="4">
        <v>1</v>
      </c>
      <c r="EV101" s="4">
        <v>0</v>
      </c>
      <c r="EW101" s="4">
        <v>0</v>
      </c>
      <c r="EX101" s="4">
        <v>0</v>
      </c>
      <c r="EY101" s="8">
        <v>1</v>
      </c>
      <c r="EZ101" s="8">
        <v>1</v>
      </c>
      <c r="FA101" s="11">
        <f t="shared" si="6"/>
        <v>5</v>
      </c>
      <c r="FB101">
        <f t="shared" si="7"/>
        <v>6</v>
      </c>
      <c r="FC101">
        <f t="shared" si="8"/>
        <v>61</v>
      </c>
      <c r="FD101">
        <f t="shared" si="9"/>
        <v>39.61038961038961</v>
      </c>
      <c r="FE101">
        <f t="shared" si="10"/>
        <v>0</v>
      </c>
      <c r="FF101">
        <f t="shared" si="11"/>
        <v>0</v>
      </c>
      <c r="FG101">
        <v>2</v>
      </c>
      <c r="FJ101" t="s">
        <v>401</v>
      </c>
      <c r="FL101" t="s">
        <v>420</v>
      </c>
    </row>
    <row r="102" spans="1:168">
      <c r="B102" s="5" t="s">
        <v>1</v>
      </c>
      <c r="C102" s="8">
        <v>1</v>
      </c>
      <c r="D102" s="4">
        <v>1</v>
      </c>
      <c r="E102" s="4">
        <v>1</v>
      </c>
      <c r="F102" s="4">
        <v>1</v>
      </c>
      <c r="G102" s="8">
        <v>1</v>
      </c>
      <c r="H102" s="8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13">
        <v>0</v>
      </c>
      <c r="AZ102" s="4">
        <v>0</v>
      </c>
      <c r="BA102" s="4">
        <v>0</v>
      </c>
      <c r="BB102" s="4">
        <v>1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8">
        <v>1</v>
      </c>
      <c r="CE102" s="8">
        <v>1</v>
      </c>
      <c r="CF102" s="8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13">
        <v>1</v>
      </c>
      <c r="DB102" s="13">
        <v>1</v>
      </c>
      <c r="DC102" s="4">
        <v>1</v>
      </c>
      <c r="DD102" s="13">
        <v>1</v>
      </c>
      <c r="DE102" s="4">
        <v>1</v>
      </c>
      <c r="DF102" s="4">
        <v>1</v>
      </c>
      <c r="DG102" s="4">
        <v>1</v>
      </c>
      <c r="DH102" s="13">
        <v>1</v>
      </c>
      <c r="DI102" s="13">
        <v>1</v>
      </c>
      <c r="DJ102" s="13">
        <v>1</v>
      </c>
      <c r="DK102" s="4">
        <v>1</v>
      </c>
      <c r="DL102" s="13">
        <v>1</v>
      </c>
      <c r="DM102" s="4">
        <v>1</v>
      </c>
      <c r="DN102" s="4">
        <v>1</v>
      </c>
      <c r="DO102" s="4">
        <v>1</v>
      </c>
      <c r="DP102" s="4">
        <v>1</v>
      </c>
      <c r="DQ102" s="13">
        <v>1</v>
      </c>
      <c r="DR102" s="13">
        <v>1</v>
      </c>
      <c r="DS102" s="4">
        <v>1</v>
      </c>
      <c r="DT102" s="4">
        <v>1</v>
      </c>
      <c r="DU102" s="13">
        <v>1</v>
      </c>
      <c r="DV102" s="13">
        <v>1</v>
      </c>
      <c r="DW102" s="4">
        <v>1</v>
      </c>
      <c r="DX102" s="4">
        <v>1</v>
      </c>
      <c r="DY102" s="4">
        <v>1</v>
      </c>
      <c r="DZ102" s="4">
        <v>1</v>
      </c>
      <c r="EA102" s="4">
        <v>1</v>
      </c>
      <c r="EB102" s="4">
        <v>1</v>
      </c>
      <c r="EC102" s="4">
        <v>1</v>
      </c>
      <c r="ED102" s="4">
        <v>1</v>
      </c>
      <c r="EE102" s="4">
        <v>1</v>
      </c>
      <c r="EF102" s="4">
        <v>1</v>
      </c>
      <c r="EG102" s="8">
        <v>1</v>
      </c>
      <c r="EH102" s="4">
        <v>1</v>
      </c>
      <c r="EI102" s="4">
        <v>1</v>
      </c>
      <c r="EJ102" s="4">
        <v>1</v>
      </c>
      <c r="EK102" s="4">
        <v>1</v>
      </c>
      <c r="EL102" s="4">
        <v>1</v>
      </c>
      <c r="EM102" s="4">
        <v>1</v>
      </c>
      <c r="EN102" s="4">
        <v>1</v>
      </c>
      <c r="EO102" s="4">
        <v>1</v>
      </c>
      <c r="EP102" s="4">
        <v>1</v>
      </c>
      <c r="EQ102" s="4">
        <v>1</v>
      </c>
      <c r="ER102" s="4">
        <v>1</v>
      </c>
      <c r="ES102" s="4">
        <v>1</v>
      </c>
      <c r="ET102" s="4">
        <v>1</v>
      </c>
      <c r="EU102" s="4">
        <v>1</v>
      </c>
      <c r="EV102" s="4">
        <v>1</v>
      </c>
      <c r="EW102" s="4">
        <v>1</v>
      </c>
      <c r="EX102" s="4">
        <v>1</v>
      </c>
      <c r="EY102" s="8">
        <v>1</v>
      </c>
      <c r="EZ102" s="8">
        <v>1</v>
      </c>
      <c r="FA102" s="11">
        <f t="shared" si="6"/>
        <v>9</v>
      </c>
      <c r="FB102">
        <f t="shared" si="7"/>
        <v>11</v>
      </c>
      <c r="FC102">
        <f t="shared" si="8"/>
        <v>130</v>
      </c>
      <c r="FD102">
        <f t="shared" si="9"/>
        <v>84.415584415584419</v>
      </c>
      <c r="FE102">
        <f t="shared" si="10"/>
        <v>1</v>
      </c>
      <c r="FF102">
        <f t="shared" si="11"/>
        <v>1</v>
      </c>
      <c r="FG102">
        <v>2</v>
      </c>
      <c r="FH102">
        <v>1</v>
      </c>
      <c r="FJ102" t="s">
        <v>391</v>
      </c>
      <c r="FL102" t="s">
        <v>420</v>
      </c>
    </row>
    <row r="103" spans="1:168">
      <c r="B103" s="5" t="s">
        <v>275</v>
      </c>
      <c r="C103" s="8">
        <v>1</v>
      </c>
      <c r="D103" s="4">
        <v>1</v>
      </c>
      <c r="E103" s="4">
        <v>1</v>
      </c>
      <c r="F103" s="4">
        <v>1</v>
      </c>
      <c r="G103" s="8">
        <v>1</v>
      </c>
      <c r="H103" s="8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0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0</v>
      </c>
      <c r="AW103" s="4">
        <v>0</v>
      </c>
      <c r="AX103" s="4">
        <v>1</v>
      </c>
      <c r="AY103" s="13">
        <v>1</v>
      </c>
      <c r="AZ103" s="4">
        <v>0</v>
      </c>
      <c r="BA103" s="4">
        <v>0</v>
      </c>
      <c r="BB103" s="4">
        <v>1</v>
      </c>
      <c r="BC103" s="4">
        <v>1</v>
      </c>
      <c r="BD103" s="4">
        <v>1</v>
      </c>
      <c r="BE103" s="4">
        <v>0</v>
      </c>
      <c r="BF103" s="4">
        <v>1</v>
      </c>
      <c r="BG103" s="4">
        <v>1</v>
      </c>
      <c r="BH103" s="4">
        <v>0</v>
      </c>
      <c r="BI103" s="4">
        <v>1</v>
      </c>
      <c r="BJ103" s="4">
        <v>1</v>
      </c>
      <c r="BK103" s="4">
        <v>1</v>
      </c>
      <c r="BL103" s="4">
        <v>1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0</v>
      </c>
      <c r="CD103" s="8">
        <v>1</v>
      </c>
      <c r="CE103" s="8">
        <v>0</v>
      </c>
      <c r="CF103" s="8">
        <v>1</v>
      </c>
      <c r="CG103" s="4">
        <v>1</v>
      </c>
      <c r="CH103" s="4">
        <v>1</v>
      </c>
      <c r="CI103" s="4">
        <v>1</v>
      </c>
      <c r="CJ103" s="4">
        <v>0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13">
        <v>0</v>
      </c>
      <c r="DB103" s="13">
        <v>0</v>
      </c>
      <c r="DC103" s="4">
        <v>0</v>
      </c>
      <c r="DD103" s="13">
        <v>0</v>
      </c>
      <c r="DE103" s="4">
        <v>0</v>
      </c>
      <c r="DF103" s="4">
        <v>0</v>
      </c>
      <c r="DG103" s="4">
        <v>0</v>
      </c>
      <c r="DH103" s="13">
        <v>0</v>
      </c>
      <c r="DI103" s="13">
        <v>0</v>
      </c>
      <c r="DJ103" s="13">
        <v>0</v>
      </c>
      <c r="DK103" s="4">
        <v>1</v>
      </c>
      <c r="DL103" s="13">
        <v>0</v>
      </c>
      <c r="DM103" s="4">
        <v>0</v>
      </c>
      <c r="DN103" s="4">
        <v>0</v>
      </c>
      <c r="DO103" s="4">
        <v>1</v>
      </c>
      <c r="DP103" s="4">
        <v>1</v>
      </c>
      <c r="DQ103" s="13">
        <v>1</v>
      </c>
      <c r="DR103" s="13">
        <v>1</v>
      </c>
      <c r="DS103" s="4">
        <v>1</v>
      </c>
      <c r="DT103" s="4">
        <v>0</v>
      </c>
      <c r="DU103" s="13">
        <v>0</v>
      </c>
      <c r="DV103" s="13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1</v>
      </c>
      <c r="EB103" s="4">
        <v>1</v>
      </c>
      <c r="EC103" s="4">
        <v>1</v>
      </c>
      <c r="ED103" s="4">
        <v>1</v>
      </c>
      <c r="EE103" s="4">
        <v>1</v>
      </c>
      <c r="EF103" s="4">
        <v>1</v>
      </c>
      <c r="EG103" s="8">
        <v>1</v>
      </c>
      <c r="EH103" s="4">
        <v>1</v>
      </c>
      <c r="EI103" s="4">
        <v>1</v>
      </c>
      <c r="EJ103" s="4">
        <v>1</v>
      </c>
      <c r="EK103" s="4">
        <v>1</v>
      </c>
      <c r="EL103" s="4">
        <v>1</v>
      </c>
      <c r="EM103" s="4">
        <v>1</v>
      </c>
      <c r="EN103" s="4">
        <v>1</v>
      </c>
      <c r="EO103" s="4">
        <v>1</v>
      </c>
      <c r="EP103" s="4">
        <v>1</v>
      </c>
      <c r="EQ103" s="4">
        <v>1</v>
      </c>
      <c r="ER103" s="4">
        <v>1</v>
      </c>
      <c r="ES103" s="4">
        <v>1</v>
      </c>
      <c r="ET103" s="4">
        <v>1</v>
      </c>
      <c r="EU103" s="4">
        <v>1</v>
      </c>
      <c r="EV103" s="4">
        <v>1</v>
      </c>
      <c r="EW103" s="4">
        <v>1</v>
      </c>
      <c r="EX103" s="4">
        <v>1</v>
      </c>
      <c r="EY103" s="8">
        <v>1</v>
      </c>
      <c r="EZ103" s="8">
        <v>1</v>
      </c>
      <c r="FA103" s="11">
        <f t="shared" si="6"/>
        <v>8</v>
      </c>
      <c r="FB103">
        <f t="shared" si="7"/>
        <v>3</v>
      </c>
      <c r="FC103">
        <f t="shared" si="8"/>
        <v>114</v>
      </c>
      <c r="FD103">
        <f t="shared" si="9"/>
        <v>74.025974025974023</v>
      </c>
      <c r="FE103">
        <f t="shared" si="10"/>
        <v>0</v>
      </c>
      <c r="FF103">
        <f t="shared" si="11"/>
        <v>1</v>
      </c>
      <c r="FG103">
        <v>2</v>
      </c>
      <c r="FH103">
        <v>1</v>
      </c>
      <c r="FJ103" t="s">
        <v>391</v>
      </c>
      <c r="FL103" t="s">
        <v>427</v>
      </c>
    </row>
    <row r="105" spans="1:168">
      <c r="A105" s="40" t="s">
        <v>441</v>
      </c>
      <c r="B105" s="24" t="s">
        <v>266</v>
      </c>
      <c r="C105" s="32">
        <f>SUM(C3:C11)</f>
        <v>9</v>
      </c>
      <c r="D105" s="32">
        <f t="shared" ref="D105:BO105" si="12">SUM(D3:D11)</f>
        <v>9</v>
      </c>
      <c r="E105" s="32">
        <f t="shared" si="12"/>
        <v>6</v>
      </c>
      <c r="F105" s="32">
        <f t="shared" si="12"/>
        <v>6</v>
      </c>
      <c r="G105" s="32">
        <f t="shared" si="12"/>
        <v>6</v>
      </c>
      <c r="H105" s="32">
        <f t="shared" si="12"/>
        <v>6</v>
      </c>
      <c r="I105" s="32">
        <f t="shared" si="12"/>
        <v>6</v>
      </c>
      <c r="J105" s="32">
        <f t="shared" si="12"/>
        <v>9</v>
      </c>
      <c r="K105" s="32">
        <f t="shared" si="12"/>
        <v>7</v>
      </c>
      <c r="L105" s="32">
        <f t="shared" si="12"/>
        <v>9</v>
      </c>
      <c r="M105" s="32">
        <f t="shared" si="12"/>
        <v>7</v>
      </c>
      <c r="N105" s="32">
        <f t="shared" si="12"/>
        <v>6</v>
      </c>
      <c r="O105" s="32">
        <f t="shared" si="12"/>
        <v>7</v>
      </c>
      <c r="P105" s="32">
        <f t="shared" si="12"/>
        <v>9</v>
      </c>
      <c r="Q105" s="32">
        <f t="shared" si="12"/>
        <v>9</v>
      </c>
      <c r="R105" s="32">
        <f t="shared" si="12"/>
        <v>2</v>
      </c>
      <c r="S105" s="32">
        <f t="shared" si="12"/>
        <v>8</v>
      </c>
      <c r="T105" s="32">
        <f t="shared" si="12"/>
        <v>9</v>
      </c>
      <c r="U105" s="32">
        <f t="shared" si="12"/>
        <v>1</v>
      </c>
      <c r="V105" s="32">
        <f t="shared" si="12"/>
        <v>0</v>
      </c>
      <c r="W105" s="32">
        <f t="shared" si="12"/>
        <v>0</v>
      </c>
      <c r="X105" s="32">
        <f t="shared" si="12"/>
        <v>1</v>
      </c>
      <c r="Y105" s="32">
        <f t="shared" si="12"/>
        <v>0</v>
      </c>
      <c r="Z105" s="32">
        <f t="shared" si="12"/>
        <v>0</v>
      </c>
      <c r="AA105" s="32">
        <f t="shared" si="12"/>
        <v>8</v>
      </c>
      <c r="AB105" s="32">
        <f t="shared" si="12"/>
        <v>0</v>
      </c>
      <c r="AC105" s="32">
        <f t="shared" si="12"/>
        <v>5</v>
      </c>
      <c r="AD105" s="32">
        <f t="shared" si="12"/>
        <v>9</v>
      </c>
      <c r="AE105" s="32">
        <f t="shared" si="12"/>
        <v>8</v>
      </c>
      <c r="AF105" s="32">
        <f t="shared" si="12"/>
        <v>9</v>
      </c>
      <c r="AG105" s="32">
        <f t="shared" si="12"/>
        <v>3</v>
      </c>
      <c r="AH105" s="32">
        <f t="shared" si="12"/>
        <v>4</v>
      </c>
      <c r="AI105" s="32">
        <f t="shared" si="12"/>
        <v>8</v>
      </c>
      <c r="AJ105" s="32">
        <f t="shared" si="12"/>
        <v>4</v>
      </c>
      <c r="AK105" s="32">
        <f t="shared" si="12"/>
        <v>8</v>
      </c>
      <c r="AL105" s="32">
        <f t="shared" si="12"/>
        <v>6</v>
      </c>
      <c r="AM105" s="32">
        <f t="shared" si="12"/>
        <v>6</v>
      </c>
      <c r="AN105" s="32">
        <f t="shared" si="12"/>
        <v>3</v>
      </c>
      <c r="AO105" s="32">
        <f t="shared" si="12"/>
        <v>0</v>
      </c>
      <c r="AP105" s="32">
        <f t="shared" si="12"/>
        <v>3</v>
      </c>
      <c r="AQ105" s="32">
        <f t="shared" si="12"/>
        <v>3</v>
      </c>
      <c r="AR105" s="32">
        <f t="shared" si="12"/>
        <v>6</v>
      </c>
      <c r="AS105" s="32">
        <f t="shared" si="12"/>
        <v>7</v>
      </c>
      <c r="AT105" s="32">
        <f t="shared" si="12"/>
        <v>3</v>
      </c>
      <c r="AU105" s="32">
        <f t="shared" si="12"/>
        <v>6</v>
      </c>
      <c r="AV105" s="32">
        <f t="shared" si="12"/>
        <v>1</v>
      </c>
      <c r="AW105" s="32">
        <f t="shared" si="12"/>
        <v>3</v>
      </c>
      <c r="AX105" s="32">
        <f t="shared" si="12"/>
        <v>3</v>
      </c>
      <c r="AY105" s="32">
        <f t="shared" si="12"/>
        <v>6</v>
      </c>
      <c r="AZ105" s="32">
        <f t="shared" si="12"/>
        <v>1</v>
      </c>
      <c r="BA105" s="32">
        <f t="shared" si="12"/>
        <v>0</v>
      </c>
      <c r="BB105" s="32">
        <f t="shared" si="12"/>
        <v>7</v>
      </c>
      <c r="BC105" s="32">
        <f t="shared" si="12"/>
        <v>7</v>
      </c>
      <c r="BD105" s="32">
        <f t="shared" si="12"/>
        <v>3</v>
      </c>
      <c r="BE105" s="32">
        <f t="shared" si="12"/>
        <v>3</v>
      </c>
      <c r="BF105" s="32">
        <f t="shared" si="12"/>
        <v>3</v>
      </c>
      <c r="BG105" s="32">
        <f t="shared" si="12"/>
        <v>6</v>
      </c>
      <c r="BH105" s="32">
        <f t="shared" si="12"/>
        <v>0</v>
      </c>
      <c r="BI105" s="32">
        <f t="shared" si="12"/>
        <v>8</v>
      </c>
      <c r="BJ105" s="32">
        <f t="shared" si="12"/>
        <v>8</v>
      </c>
      <c r="BK105" s="32">
        <f t="shared" si="12"/>
        <v>8</v>
      </c>
      <c r="BL105" s="32">
        <f t="shared" si="12"/>
        <v>3</v>
      </c>
      <c r="BM105" s="32">
        <f t="shared" si="12"/>
        <v>3</v>
      </c>
      <c r="BN105" s="32">
        <f t="shared" si="12"/>
        <v>0</v>
      </c>
      <c r="BO105" s="32">
        <f t="shared" si="12"/>
        <v>3</v>
      </c>
      <c r="BP105" s="32">
        <f t="shared" ref="BP105:EA105" si="13">SUM(BP3:BP11)</f>
        <v>9</v>
      </c>
      <c r="BQ105" s="32">
        <f t="shared" si="13"/>
        <v>8</v>
      </c>
      <c r="BR105" s="32">
        <f t="shared" si="13"/>
        <v>5</v>
      </c>
      <c r="BS105" s="32">
        <f t="shared" si="13"/>
        <v>8</v>
      </c>
      <c r="BT105" s="32">
        <f t="shared" si="13"/>
        <v>9</v>
      </c>
      <c r="BU105" s="32">
        <f t="shared" si="13"/>
        <v>3</v>
      </c>
      <c r="BV105" s="32">
        <f t="shared" si="13"/>
        <v>9</v>
      </c>
      <c r="BW105" s="32">
        <f t="shared" si="13"/>
        <v>3</v>
      </c>
      <c r="BX105" s="32">
        <f t="shared" si="13"/>
        <v>3</v>
      </c>
      <c r="BY105" s="32">
        <f t="shared" si="13"/>
        <v>2</v>
      </c>
      <c r="BZ105" s="32">
        <f t="shared" si="13"/>
        <v>3</v>
      </c>
      <c r="CA105" s="32">
        <f t="shared" si="13"/>
        <v>3</v>
      </c>
      <c r="CB105" s="32">
        <f t="shared" si="13"/>
        <v>4</v>
      </c>
      <c r="CC105" s="32">
        <f t="shared" si="13"/>
        <v>5</v>
      </c>
      <c r="CD105" s="32">
        <f t="shared" si="13"/>
        <v>4</v>
      </c>
      <c r="CE105" s="32">
        <f t="shared" si="13"/>
        <v>5</v>
      </c>
      <c r="CF105" s="32">
        <f t="shared" si="13"/>
        <v>8</v>
      </c>
      <c r="CG105" s="32">
        <f t="shared" si="13"/>
        <v>8</v>
      </c>
      <c r="CH105" s="32">
        <f t="shared" si="13"/>
        <v>8</v>
      </c>
      <c r="CI105" s="32">
        <f t="shared" si="13"/>
        <v>8</v>
      </c>
      <c r="CJ105" s="32">
        <f t="shared" si="13"/>
        <v>0</v>
      </c>
      <c r="CK105" s="32">
        <f t="shared" si="13"/>
        <v>6</v>
      </c>
      <c r="CL105" s="32">
        <f t="shared" si="13"/>
        <v>9</v>
      </c>
      <c r="CM105" s="32">
        <f t="shared" si="13"/>
        <v>9</v>
      </c>
      <c r="CN105" s="32">
        <f t="shared" si="13"/>
        <v>9</v>
      </c>
      <c r="CO105" s="32">
        <f t="shared" si="13"/>
        <v>9</v>
      </c>
      <c r="CP105" s="32">
        <f t="shared" si="13"/>
        <v>9</v>
      </c>
      <c r="CQ105" s="32">
        <f t="shared" si="13"/>
        <v>9</v>
      </c>
      <c r="CR105" s="32">
        <f t="shared" si="13"/>
        <v>9</v>
      </c>
      <c r="CS105" s="32">
        <f t="shared" si="13"/>
        <v>9</v>
      </c>
      <c r="CT105" s="32">
        <f t="shared" si="13"/>
        <v>9</v>
      </c>
      <c r="CU105" s="32">
        <f t="shared" si="13"/>
        <v>9</v>
      </c>
      <c r="CV105" s="32">
        <f t="shared" si="13"/>
        <v>9</v>
      </c>
      <c r="CW105" s="32">
        <f t="shared" si="13"/>
        <v>6</v>
      </c>
      <c r="CX105" s="32">
        <f t="shared" si="13"/>
        <v>0</v>
      </c>
      <c r="CY105" s="32">
        <f t="shared" si="13"/>
        <v>1</v>
      </c>
      <c r="CZ105" s="32">
        <f t="shared" si="13"/>
        <v>3</v>
      </c>
      <c r="DA105" s="32">
        <f t="shared" si="13"/>
        <v>2</v>
      </c>
      <c r="DB105" s="32">
        <f t="shared" si="13"/>
        <v>2</v>
      </c>
      <c r="DC105" s="32">
        <f t="shared" si="13"/>
        <v>4</v>
      </c>
      <c r="DD105" s="32">
        <f t="shared" si="13"/>
        <v>4</v>
      </c>
      <c r="DE105" s="32">
        <f t="shared" si="13"/>
        <v>2</v>
      </c>
      <c r="DF105" s="32">
        <f t="shared" si="13"/>
        <v>2</v>
      </c>
      <c r="DG105" s="32">
        <f t="shared" si="13"/>
        <v>3</v>
      </c>
      <c r="DH105" s="32">
        <f t="shared" si="13"/>
        <v>3</v>
      </c>
      <c r="DI105" s="32">
        <f t="shared" si="13"/>
        <v>3</v>
      </c>
      <c r="DJ105" s="32">
        <f t="shared" si="13"/>
        <v>3</v>
      </c>
      <c r="DK105" s="32">
        <f t="shared" si="13"/>
        <v>6</v>
      </c>
      <c r="DL105" s="32">
        <f t="shared" si="13"/>
        <v>0</v>
      </c>
      <c r="DM105" s="32">
        <f t="shared" si="13"/>
        <v>0</v>
      </c>
      <c r="DN105" s="32">
        <f t="shared" si="13"/>
        <v>3</v>
      </c>
      <c r="DO105" s="32">
        <f t="shared" si="13"/>
        <v>6</v>
      </c>
      <c r="DP105" s="32">
        <f t="shared" si="13"/>
        <v>0</v>
      </c>
      <c r="DQ105" s="32">
        <f t="shared" si="13"/>
        <v>0</v>
      </c>
      <c r="DR105" s="32">
        <f t="shared" si="13"/>
        <v>0</v>
      </c>
      <c r="DS105" s="32">
        <f t="shared" si="13"/>
        <v>6</v>
      </c>
      <c r="DT105" s="32">
        <f t="shared" si="13"/>
        <v>0</v>
      </c>
      <c r="DU105" s="32">
        <f t="shared" si="13"/>
        <v>2</v>
      </c>
      <c r="DV105" s="32">
        <f t="shared" si="13"/>
        <v>2</v>
      </c>
      <c r="DW105" s="32">
        <f t="shared" si="13"/>
        <v>2</v>
      </c>
      <c r="DX105" s="32">
        <f t="shared" si="13"/>
        <v>0</v>
      </c>
      <c r="DY105" s="32">
        <f t="shared" si="13"/>
        <v>0</v>
      </c>
      <c r="DZ105" s="32">
        <f t="shared" si="13"/>
        <v>0</v>
      </c>
      <c r="EA105" s="32">
        <f t="shared" si="13"/>
        <v>6</v>
      </c>
      <c r="EB105" s="32">
        <f t="shared" ref="EB105:EZ105" si="14">SUM(EB3:EB11)</f>
        <v>2</v>
      </c>
      <c r="EC105" s="32">
        <f t="shared" si="14"/>
        <v>2</v>
      </c>
      <c r="ED105" s="32">
        <f t="shared" si="14"/>
        <v>3</v>
      </c>
      <c r="EE105" s="32">
        <f t="shared" si="14"/>
        <v>3</v>
      </c>
      <c r="EF105" s="32">
        <f t="shared" si="14"/>
        <v>1</v>
      </c>
      <c r="EG105" s="32">
        <f t="shared" si="14"/>
        <v>2</v>
      </c>
      <c r="EH105" s="32">
        <f t="shared" si="14"/>
        <v>3</v>
      </c>
      <c r="EI105" s="32">
        <f t="shared" si="14"/>
        <v>2</v>
      </c>
      <c r="EJ105" s="32">
        <f t="shared" si="14"/>
        <v>2</v>
      </c>
      <c r="EK105" s="32">
        <f t="shared" si="14"/>
        <v>2</v>
      </c>
      <c r="EL105" s="32">
        <f t="shared" si="14"/>
        <v>2</v>
      </c>
      <c r="EM105" s="32">
        <f t="shared" si="14"/>
        <v>2</v>
      </c>
      <c r="EN105" s="32">
        <f t="shared" si="14"/>
        <v>2</v>
      </c>
      <c r="EO105" s="32">
        <f t="shared" si="14"/>
        <v>2</v>
      </c>
      <c r="EP105" s="32">
        <f t="shared" si="14"/>
        <v>2</v>
      </c>
      <c r="EQ105" s="32">
        <f t="shared" si="14"/>
        <v>5</v>
      </c>
      <c r="ER105" s="32">
        <f t="shared" si="14"/>
        <v>5</v>
      </c>
      <c r="ES105" s="32">
        <f t="shared" si="14"/>
        <v>8</v>
      </c>
      <c r="ET105" s="32">
        <f t="shared" si="14"/>
        <v>9</v>
      </c>
      <c r="EU105" s="32">
        <f t="shared" si="14"/>
        <v>9</v>
      </c>
      <c r="EV105" s="32">
        <f t="shared" si="14"/>
        <v>5</v>
      </c>
      <c r="EW105" s="32">
        <f t="shared" si="14"/>
        <v>5</v>
      </c>
      <c r="EX105" s="32">
        <f t="shared" si="14"/>
        <v>6</v>
      </c>
      <c r="EY105" s="32">
        <f t="shared" si="14"/>
        <v>0</v>
      </c>
      <c r="EZ105" s="32">
        <f t="shared" si="14"/>
        <v>9</v>
      </c>
      <c r="FA105" s="32">
        <f>COUNTIF(FA3:FA11,"=9")</f>
        <v>0</v>
      </c>
      <c r="FB105" s="32">
        <f>COUNTIF(FB3:FB11,"=12")</f>
        <v>0</v>
      </c>
      <c r="FC105" s="32"/>
      <c r="FD105" s="32"/>
      <c r="FE105" s="32">
        <f t="shared" ref="FE105" si="15">SUM(FE3:FE11)</f>
        <v>0</v>
      </c>
      <c r="FF105" s="32">
        <f t="shared" ref="FF105" si="16">SUM(FF3:FF11)</f>
        <v>0</v>
      </c>
      <c r="FG105" s="32">
        <f>COUNT(FG3:FG11)</f>
        <v>5</v>
      </c>
      <c r="FH105" s="32">
        <f t="shared" ref="FH105:FI105" si="17">COUNT(FH3:FH11)</f>
        <v>5</v>
      </c>
      <c r="FI105" s="32">
        <f t="shared" si="17"/>
        <v>8</v>
      </c>
    </row>
    <row r="106" spans="1:168">
      <c r="A106" s="40"/>
      <c r="B106" s="25" t="s">
        <v>263</v>
      </c>
      <c r="C106" s="32">
        <f>SUM(C12:C27)</f>
        <v>9</v>
      </c>
      <c r="D106" s="32">
        <f t="shared" ref="D106:BO106" si="18">SUM(D12:D27)</f>
        <v>10</v>
      </c>
      <c r="E106" s="32">
        <f t="shared" si="18"/>
        <v>0</v>
      </c>
      <c r="F106" s="32">
        <f t="shared" si="18"/>
        <v>0</v>
      </c>
      <c r="G106" s="32">
        <f t="shared" si="18"/>
        <v>6</v>
      </c>
      <c r="H106" s="32">
        <f t="shared" si="18"/>
        <v>0</v>
      </c>
      <c r="I106" s="32">
        <f t="shared" si="18"/>
        <v>3</v>
      </c>
      <c r="J106" s="32">
        <f t="shared" si="18"/>
        <v>15</v>
      </c>
      <c r="K106" s="32">
        <f t="shared" si="18"/>
        <v>5</v>
      </c>
      <c r="L106" s="32">
        <f t="shared" si="18"/>
        <v>11</v>
      </c>
      <c r="M106" s="32">
        <f t="shared" si="18"/>
        <v>4</v>
      </c>
      <c r="N106" s="32">
        <f t="shared" si="18"/>
        <v>3</v>
      </c>
      <c r="O106" s="32">
        <f t="shared" si="18"/>
        <v>7</v>
      </c>
      <c r="P106" s="32">
        <f t="shared" si="18"/>
        <v>13</v>
      </c>
      <c r="Q106" s="32">
        <f t="shared" si="18"/>
        <v>11</v>
      </c>
      <c r="R106" s="32">
        <f t="shared" si="18"/>
        <v>0</v>
      </c>
      <c r="S106" s="32">
        <f t="shared" si="18"/>
        <v>15</v>
      </c>
      <c r="T106" s="32">
        <f t="shared" si="18"/>
        <v>16</v>
      </c>
      <c r="U106" s="32">
        <f t="shared" si="18"/>
        <v>1</v>
      </c>
      <c r="V106" s="32">
        <f t="shared" si="18"/>
        <v>0</v>
      </c>
      <c r="W106" s="32">
        <f t="shared" si="18"/>
        <v>2</v>
      </c>
      <c r="X106" s="32">
        <f t="shared" si="18"/>
        <v>6</v>
      </c>
      <c r="Y106" s="32">
        <f t="shared" si="18"/>
        <v>2</v>
      </c>
      <c r="Z106" s="32">
        <f t="shared" si="18"/>
        <v>2</v>
      </c>
      <c r="AA106" s="32">
        <f t="shared" si="18"/>
        <v>16</v>
      </c>
      <c r="AB106" s="32">
        <f t="shared" si="18"/>
        <v>6</v>
      </c>
      <c r="AC106" s="32">
        <f t="shared" si="18"/>
        <v>6</v>
      </c>
      <c r="AD106" s="32">
        <f t="shared" si="18"/>
        <v>13</v>
      </c>
      <c r="AE106" s="32">
        <f t="shared" si="18"/>
        <v>12</v>
      </c>
      <c r="AF106" s="32">
        <f t="shared" si="18"/>
        <v>8</v>
      </c>
      <c r="AG106" s="32">
        <f t="shared" si="18"/>
        <v>8</v>
      </c>
      <c r="AH106" s="32">
        <f t="shared" si="18"/>
        <v>9</v>
      </c>
      <c r="AI106" s="32">
        <f t="shared" si="18"/>
        <v>8</v>
      </c>
      <c r="AJ106" s="32">
        <f t="shared" si="18"/>
        <v>5</v>
      </c>
      <c r="AK106" s="32">
        <f t="shared" si="18"/>
        <v>15</v>
      </c>
      <c r="AL106" s="32">
        <f t="shared" si="18"/>
        <v>12</v>
      </c>
      <c r="AM106" s="32">
        <f t="shared" si="18"/>
        <v>15</v>
      </c>
      <c r="AN106" s="32">
        <f t="shared" si="18"/>
        <v>12</v>
      </c>
      <c r="AO106" s="32">
        <f t="shared" si="18"/>
        <v>1</v>
      </c>
      <c r="AP106" s="32">
        <f t="shared" si="18"/>
        <v>10</v>
      </c>
      <c r="AQ106" s="32">
        <f t="shared" si="18"/>
        <v>15</v>
      </c>
      <c r="AR106" s="32">
        <f t="shared" si="18"/>
        <v>13</v>
      </c>
      <c r="AS106" s="32">
        <f t="shared" si="18"/>
        <v>15</v>
      </c>
      <c r="AT106" s="32">
        <f t="shared" si="18"/>
        <v>9</v>
      </c>
      <c r="AU106" s="32">
        <f t="shared" si="18"/>
        <v>14</v>
      </c>
      <c r="AV106" s="32">
        <f t="shared" si="18"/>
        <v>1</v>
      </c>
      <c r="AW106" s="32">
        <f t="shared" si="18"/>
        <v>6</v>
      </c>
      <c r="AX106" s="32">
        <f t="shared" si="18"/>
        <v>6</v>
      </c>
      <c r="AY106" s="32">
        <f t="shared" si="18"/>
        <v>7</v>
      </c>
      <c r="AZ106" s="32">
        <f t="shared" si="18"/>
        <v>5</v>
      </c>
      <c r="BA106" s="32">
        <f t="shared" si="18"/>
        <v>0</v>
      </c>
      <c r="BB106" s="32">
        <f t="shared" si="18"/>
        <v>14</v>
      </c>
      <c r="BC106" s="32">
        <f t="shared" si="18"/>
        <v>8</v>
      </c>
      <c r="BD106" s="32">
        <f t="shared" si="18"/>
        <v>7</v>
      </c>
      <c r="BE106" s="32">
        <f t="shared" si="18"/>
        <v>8</v>
      </c>
      <c r="BF106" s="32">
        <f t="shared" si="18"/>
        <v>1</v>
      </c>
      <c r="BG106" s="32">
        <f t="shared" si="18"/>
        <v>15</v>
      </c>
      <c r="BH106" s="32">
        <f t="shared" si="18"/>
        <v>1</v>
      </c>
      <c r="BI106" s="32">
        <f t="shared" si="18"/>
        <v>15</v>
      </c>
      <c r="BJ106" s="32">
        <f t="shared" si="18"/>
        <v>10</v>
      </c>
      <c r="BK106" s="32">
        <f t="shared" si="18"/>
        <v>8</v>
      </c>
      <c r="BL106" s="32">
        <f t="shared" si="18"/>
        <v>9</v>
      </c>
      <c r="BM106" s="32">
        <f t="shared" si="18"/>
        <v>10</v>
      </c>
      <c r="BN106" s="32">
        <f t="shared" si="18"/>
        <v>1</v>
      </c>
      <c r="BO106" s="32">
        <f t="shared" si="18"/>
        <v>8</v>
      </c>
      <c r="BP106" s="32">
        <f t="shared" ref="BP106:EA106" si="19">SUM(BP12:BP27)</f>
        <v>14</v>
      </c>
      <c r="BQ106" s="32">
        <f t="shared" si="19"/>
        <v>10</v>
      </c>
      <c r="BR106" s="32">
        <f t="shared" si="19"/>
        <v>3</v>
      </c>
      <c r="BS106" s="32">
        <f t="shared" si="19"/>
        <v>14</v>
      </c>
      <c r="BT106" s="32">
        <f t="shared" si="19"/>
        <v>10</v>
      </c>
      <c r="BU106" s="32">
        <f t="shared" si="19"/>
        <v>12</v>
      </c>
      <c r="BV106" s="32">
        <f t="shared" si="19"/>
        <v>13</v>
      </c>
      <c r="BW106" s="32">
        <f t="shared" si="19"/>
        <v>10</v>
      </c>
      <c r="BX106" s="32">
        <f t="shared" si="19"/>
        <v>12</v>
      </c>
      <c r="BY106" s="32">
        <f t="shared" si="19"/>
        <v>10</v>
      </c>
      <c r="BZ106" s="32">
        <f t="shared" si="19"/>
        <v>13</v>
      </c>
      <c r="CA106" s="32">
        <f t="shared" si="19"/>
        <v>14</v>
      </c>
      <c r="CB106" s="32">
        <f t="shared" si="19"/>
        <v>13</v>
      </c>
      <c r="CC106" s="32">
        <f t="shared" si="19"/>
        <v>0</v>
      </c>
      <c r="CD106" s="32">
        <f t="shared" si="19"/>
        <v>14</v>
      </c>
      <c r="CE106" s="32">
        <f t="shared" si="19"/>
        <v>0</v>
      </c>
      <c r="CF106" s="32">
        <f t="shared" si="19"/>
        <v>6</v>
      </c>
      <c r="CG106" s="32">
        <f t="shared" si="19"/>
        <v>1</v>
      </c>
      <c r="CH106" s="32">
        <f t="shared" si="19"/>
        <v>1</v>
      </c>
      <c r="CI106" s="32">
        <f t="shared" si="19"/>
        <v>1</v>
      </c>
      <c r="CJ106" s="32">
        <f t="shared" si="19"/>
        <v>0</v>
      </c>
      <c r="CK106" s="32">
        <f t="shared" si="19"/>
        <v>14</v>
      </c>
      <c r="CL106" s="32">
        <f t="shared" si="19"/>
        <v>9</v>
      </c>
      <c r="CM106" s="32">
        <f t="shared" si="19"/>
        <v>9</v>
      </c>
      <c r="CN106" s="32">
        <f t="shared" si="19"/>
        <v>9</v>
      </c>
      <c r="CO106" s="32">
        <f t="shared" si="19"/>
        <v>9</v>
      </c>
      <c r="CP106" s="32">
        <f t="shared" si="19"/>
        <v>9</v>
      </c>
      <c r="CQ106" s="32">
        <f t="shared" si="19"/>
        <v>9</v>
      </c>
      <c r="CR106" s="32">
        <f t="shared" si="19"/>
        <v>9</v>
      </c>
      <c r="CS106" s="32">
        <f t="shared" si="19"/>
        <v>9</v>
      </c>
      <c r="CT106" s="32">
        <f t="shared" si="19"/>
        <v>9</v>
      </c>
      <c r="CU106" s="32">
        <f t="shared" si="19"/>
        <v>9</v>
      </c>
      <c r="CV106" s="32">
        <f t="shared" si="19"/>
        <v>9</v>
      </c>
      <c r="CW106" s="32">
        <f t="shared" si="19"/>
        <v>14</v>
      </c>
      <c r="CX106" s="32">
        <f t="shared" si="19"/>
        <v>0</v>
      </c>
      <c r="CY106" s="32">
        <f t="shared" si="19"/>
        <v>3</v>
      </c>
      <c r="CZ106" s="32">
        <f t="shared" si="19"/>
        <v>4</v>
      </c>
      <c r="DA106" s="32">
        <f t="shared" si="19"/>
        <v>0</v>
      </c>
      <c r="DB106" s="32">
        <f t="shared" si="19"/>
        <v>0</v>
      </c>
      <c r="DC106" s="32">
        <f t="shared" si="19"/>
        <v>2</v>
      </c>
      <c r="DD106" s="32">
        <f t="shared" si="19"/>
        <v>2</v>
      </c>
      <c r="DE106" s="32">
        <f t="shared" si="19"/>
        <v>1</v>
      </c>
      <c r="DF106" s="32">
        <f t="shared" si="19"/>
        <v>1</v>
      </c>
      <c r="DG106" s="32">
        <f t="shared" si="19"/>
        <v>1</v>
      </c>
      <c r="DH106" s="32">
        <f t="shared" si="19"/>
        <v>1</v>
      </c>
      <c r="DI106" s="32">
        <f t="shared" si="19"/>
        <v>1</v>
      </c>
      <c r="DJ106" s="32">
        <f t="shared" si="19"/>
        <v>1</v>
      </c>
      <c r="DK106" s="32">
        <f t="shared" si="19"/>
        <v>14</v>
      </c>
      <c r="DL106" s="32">
        <f t="shared" si="19"/>
        <v>0</v>
      </c>
      <c r="DM106" s="32">
        <f t="shared" si="19"/>
        <v>0</v>
      </c>
      <c r="DN106" s="32">
        <f t="shared" si="19"/>
        <v>6</v>
      </c>
      <c r="DO106" s="32">
        <f t="shared" si="19"/>
        <v>14</v>
      </c>
      <c r="DP106" s="32">
        <f t="shared" si="19"/>
        <v>0</v>
      </c>
      <c r="DQ106" s="32">
        <f t="shared" si="19"/>
        <v>0</v>
      </c>
      <c r="DR106" s="32">
        <f t="shared" si="19"/>
        <v>0</v>
      </c>
      <c r="DS106" s="32">
        <f t="shared" si="19"/>
        <v>14</v>
      </c>
      <c r="DT106" s="32">
        <f t="shared" si="19"/>
        <v>1</v>
      </c>
      <c r="DU106" s="32">
        <f t="shared" si="19"/>
        <v>6</v>
      </c>
      <c r="DV106" s="32">
        <f t="shared" si="19"/>
        <v>6</v>
      </c>
      <c r="DW106" s="32">
        <f t="shared" si="19"/>
        <v>6</v>
      </c>
      <c r="DX106" s="32">
        <f t="shared" si="19"/>
        <v>1</v>
      </c>
      <c r="DY106" s="32">
        <f t="shared" si="19"/>
        <v>0</v>
      </c>
      <c r="DZ106" s="32">
        <f t="shared" si="19"/>
        <v>0</v>
      </c>
      <c r="EA106" s="32">
        <f t="shared" si="19"/>
        <v>14</v>
      </c>
      <c r="EB106" s="32">
        <f t="shared" ref="EB106:EZ106" si="20">SUM(EB12:EB27)</f>
        <v>0</v>
      </c>
      <c r="EC106" s="32">
        <f t="shared" si="20"/>
        <v>0</v>
      </c>
      <c r="ED106" s="32">
        <f t="shared" si="20"/>
        <v>1</v>
      </c>
      <c r="EE106" s="32">
        <f t="shared" si="20"/>
        <v>0</v>
      </c>
      <c r="EF106" s="32">
        <f t="shared" si="20"/>
        <v>0</v>
      </c>
      <c r="EG106" s="32">
        <f t="shared" si="20"/>
        <v>0</v>
      </c>
      <c r="EH106" s="32">
        <f t="shared" si="20"/>
        <v>12</v>
      </c>
      <c r="EI106" s="32">
        <f t="shared" si="20"/>
        <v>10</v>
      </c>
      <c r="EJ106" s="32">
        <f t="shared" si="20"/>
        <v>0</v>
      </c>
      <c r="EK106" s="32">
        <f t="shared" si="20"/>
        <v>0</v>
      </c>
      <c r="EL106" s="32">
        <f t="shared" si="20"/>
        <v>0</v>
      </c>
      <c r="EM106" s="32">
        <f t="shared" si="20"/>
        <v>0</v>
      </c>
      <c r="EN106" s="32">
        <f t="shared" si="20"/>
        <v>0</v>
      </c>
      <c r="EO106" s="32">
        <f t="shared" si="20"/>
        <v>0</v>
      </c>
      <c r="EP106" s="32">
        <f t="shared" si="20"/>
        <v>0</v>
      </c>
      <c r="EQ106" s="32">
        <f t="shared" si="20"/>
        <v>0</v>
      </c>
      <c r="ER106" s="32">
        <f t="shared" si="20"/>
        <v>0</v>
      </c>
      <c r="ES106" s="32">
        <f t="shared" si="20"/>
        <v>0</v>
      </c>
      <c r="ET106" s="32">
        <f t="shared" si="20"/>
        <v>0</v>
      </c>
      <c r="EU106" s="32">
        <f t="shared" si="20"/>
        <v>1</v>
      </c>
      <c r="EV106" s="32">
        <f t="shared" si="20"/>
        <v>0</v>
      </c>
      <c r="EW106" s="32">
        <f t="shared" si="20"/>
        <v>0</v>
      </c>
      <c r="EX106" s="32">
        <f t="shared" si="20"/>
        <v>0</v>
      </c>
      <c r="EY106" s="32">
        <f t="shared" si="20"/>
        <v>5</v>
      </c>
      <c r="EZ106" s="32">
        <f t="shared" si="20"/>
        <v>13</v>
      </c>
      <c r="FA106" s="32">
        <f>COUNTIF(FA12:FA27,"=9")</f>
        <v>0</v>
      </c>
      <c r="FB106" s="32">
        <f>COUNTIF(FB12:FB27,"=12")</f>
        <v>0</v>
      </c>
      <c r="FC106" s="32"/>
      <c r="FD106" s="32"/>
      <c r="FE106" s="32">
        <f t="shared" ref="FE106" si="21">SUM(FE12:FE27)</f>
        <v>0</v>
      </c>
      <c r="FF106" s="32">
        <f t="shared" ref="FF106" si="22">SUM(FF12:FF27)</f>
        <v>0</v>
      </c>
      <c r="FG106" s="32">
        <f>COUNT(FG12:FG27)</f>
        <v>8</v>
      </c>
      <c r="FH106" s="32">
        <f t="shared" ref="FH106:FI106" si="23">COUNT(FH12:FH27)</f>
        <v>0</v>
      </c>
      <c r="FI106" s="32">
        <f t="shared" si="23"/>
        <v>16</v>
      </c>
    </row>
    <row r="107" spans="1:168">
      <c r="A107" s="40"/>
      <c r="B107" s="33" t="s">
        <v>265</v>
      </c>
      <c r="C107" s="32">
        <f>SUM(C28:C99)</f>
        <v>59</v>
      </c>
      <c r="D107" s="32">
        <f t="shared" ref="D107:BO107" si="24">SUM(D28:D99)</f>
        <v>66</v>
      </c>
      <c r="E107" s="32">
        <f t="shared" si="24"/>
        <v>65</v>
      </c>
      <c r="F107" s="32">
        <f t="shared" si="24"/>
        <v>65</v>
      </c>
      <c r="G107" s="32">
        <f t="shared" si="24"/>
        <v>67</v>
      </c>
      <c r="H107" s="32">
        <f t="shared" si="24"/>
        <v>66</v>
      </c>
      <c r="I107" s="32">
        <f t="shared" si="24"/>
        <v>65</v>
      </c>
      <c r="J107" s="32">
        <f t="shared" si="24"/>
        <v>67</v>
      </c>
      <c r="K107" s="32">
        <f t="shared" si="24"/>
        <v>67</v>
      </c>
      <c r="L107" s="32">
        <f t="shared" si="24"/>
        <v>69</v>
      </c>
      <c r="M107" s="32">
        <f t="shared" si="24"/>
        <v>62</v>
      </c>
      <c r="N107" s="32">
        <f t="shared" si="24"/>
        <v>58</v>
      </c>
      <c r="O107" s="32">
        <f t="shared" si="24"/>
        <v>59</v>
      </c>
      <c r="P107" s="32">
        <f t="shared" si="24"/>
        <v>65</v>
      </c>
      <c r="Q107" s="32">
        <f t="shared" si="24"/>
        <v>60</v>
      </c>
      <c r="R107" s="32">
        <f t="shared" si="24"/>
        <v>11</v>
      </c>
      <c r="S107" s="32">
        <f t="shared" si="24"/>
        <v>60</v>
      </c>
      <c r="T107" s="32">
        <f t="shared" si="24"/>
        <v>66</v>
      </c>
      <c r="U107" s="32">
        <f t="shared" si="24"/>
        <v>11</v>
      </c>
      <c r="V107" s="32">
        <f t="shared" si="24"/>
        <v>22</v>
      </c>
      <c r="W107" s="32">
        <f t="shared" si="24"/>
        <v>24</v>
      </c>
      <c r="X107" s="32">
        <f t="shared" si="24"/>
        <v>23</v>
      </c>
      <c r="Y107" s="32">
        <f t="shared" si="24"/>
        <v>23</v>
      </c>
      <c r="Z107" s="32">
        <f t="shared" si="24"/>
        <v>21</v>
      </c>
      <c r="AA107" s="32">
        <f t="shared" si="24"/>
        <v>57</v>
      </c>
      <c r="AB107" s="32">
        <f t="shared" si="24"/>
        <v>28</v>
      </c>
      <c r="AC107" s="32">
        <f t="shared" si="24"/>
        <v>57</v>
      </c>
      <c r="AD107" s="32">
        <f t="shared" si="24"/>
        <v>60</v>
      </c>
      <c r="AE107" s="32">
        <f t="shared" si="24"/>
        <v>60</v>
      </c>
      <c r="AF107" s="32">
        <f t="shared" si="24"/>
        <v>45</v>
      </c>
      <c r="AG107" s="32">
        <f t="shared" si="24"/>
        <v>21</v>
      </c>
      <c r="AH107" s="32">
        <f t="shared" si="24"/>
        <v>21</v>
      </c>
      <c r="AI107" s="32">
        <f t="shared" si="24"/>
        <v>44</v>
      </c>
      <c r="AJ107" s="32">
        <f t="shared" si="24"/>
        <v>49</v>
      </c>
      <c r="AK107" s="32">
        <f t="shared" si="24"/>
        <v>62</v>
      </c>
      <c r="AL107" s="32">
        <f t="shared" si="24"/>
        <v>55</v>
      </c>
      <c r="AM107" s="32">
        <f t="shared" si="24"/>
        <v>61</v>
      </c>
      <c r="AN107" s="32">
        <f t="shared" si="24"/>
        <v>35</v>
      </c>
      <c r="AO107" s="32">
        <f t="shared" si="24"/>
        <v>18</v>
      </c>
      <c r="AP107" s="32">
        <f t="shared" si="24"/>
        <v>21</v>
      </c>
      <c r="AQ107" s="32">
        <f t="shared" si="24"/>
        <v>36</v>
      </c>
      <c r="AR107" s="32">
        <f t="shared" si="24"/>
        <v>55</v>
      </c>
      <c r="AS107" s="32">
        <f t="shared" si="24"/>
        <v>60</v>
      </c>
      <c r="AT107" s="32">
        <f t="shared" si="24"/>
        <v>31</v>
      </c>
      <c r="AU107" s="32">
        <f t="shared" si="24"/>
        <v>53</v>
      </c>
      <c r="AV107" s="32">
        <f t="shared" si="24"/>
        <v>28</v>
      </c>
      <c r="AW107" s="32">
        <f t="shared" si="24"/>
        <v>16</v>
      </c>
      <c r="AX107" s="32">
        <f t="shared" si="24"/>
        <v>17</v>
      </c>
      <c r="AY107" s="32">
        <f t="shared" si="24"/>
        <v>39</v>
      </c>
      <c r="AZ107" s="32">
        <f t="shared" si="24"/>
        <v>11</v>
      </c>
      <c r="BA107" s="32">
        <f t="shared" si="24"/>
        <v>5</v>
      </c>
      <c r="BB107" s="32">
        <f t="shared" si="24"/>
        <v>52</v>
      </c>
      <c r="BC107" s="32">
        <f t="shared" si="24"/>
        <v>44</v>
      </c>
      <c r="BD107" s="32">
        <f t="shared" si="24"/>
        <v>20</v>
      </c>
      <c r="BE107" s="32">
        <f t="shared" si="24"/>
        <v>15</v>
      </c>
      <c r="BF107" s="32">
        <f t="shared" si="24"/>
        <v>49</v>
      </c>
      <c r="BG107" s="32">
        <f t="shared" si="24"/>
        <v>59</v>
      </c>
      <c r="BH107" s="32">
        <f t="shared" si="24"/>
        <v>10</v>
      </c>
      <c r="BI107" s="32">
        <f t="shared" si="24"/>
        <v>59</v>
      </c>
      <c r="BJ107" s="32">
        <f t="shared" si="24"/>
        <v>58</v>
      </c>
      <c r="BK107" s="32">
        <f t="shared" si="24"/>
        <v>46</v>
      </c>
      <c r="BL107" s="32">
        <f t="shared" si="24"/>
        <v>20</v>
      </c>
      <c r="BM107" s="32">
        <f t="shared" si="24"/>
        <v>16</v>
      </c>
      <c r="BN107" s="32">
        <f t="shared" si="24"/>
        <v>12</v>
      </c>
      <c r="BO107" s="32">
        <f t="shared" si="24"/>
        <v>12</v>
      </c>
      <c r="BP107" s="32">
        <f t="shared" ref="BP107:EA107" si="25">SUM(BP28:BP99)</f>
        <v>62</v>
      </c>
      <c r="BQ107" s="32">
        <f t="shared" si="25"/>
        <v>31</v>
      </c>
      <c r="BR107" s="32">
        <f t="shared" si="25"/>
        <v>31</v>
      </c>
      <c r="BS107" s="32">
        <f t="shared" si="25"/>
        <v>40</v>
      </c>
      <c r="BT107" s="32">
        <f t="shared" si="25"/>
        <v>64</v>
      </c>
      <c r="BU107" s="32">
        <f t="shared" si="25"/>
        <v>27</v>
      </c>
      <c r="BV107" s="32">
        <f t="shared" si="25"/>
        <v>67</v>
      </c>
      <c r="BW107" s="32">
        <f t="shared" si="25"/>
        <v>28</v>
      </c>
      <c r="BX107" s="32">
        <f t="shared" si="25"/>
        <v>18</v>
      </c>
      <c r="BY107" s="32">
        <f t="shared" si="25"/>
        <v>2</v>
      </c>
      <c r="BZ107" s="32">
        <f t="shared" si="25"/>
        <v>24</v>
      </c>
      <c r="CA107" s="32">
        <f t="shared" si="25"/>
        <v>24</v>
      </c>
      <c r="CB107" s="32">
        <f t="shared" si="25"/>
        <v>26</v>
      </c>
      <c r="CC107" s="32">
        <f t="shared" si="25"/>
        <v>40</v>
      </c>
      <c r="CD107" s="32">
        <f t="shared" si="25"/>
        <v>48</v>
      </c>
      <c r="CE107" s="32">
        <f t="shared" si="25"/>
        <v>39</v>
      </c>
      <c r="CF107" s="32">
        <f t="shared" si="25"/>
        <v>62</v>
      </c>
      <c r="CG107" s="32">
        <f t="shared" si="25"/>
        <v>66</v>
      </c>
      <c r="CH107" s="32">
        <f t="shared" si="25"/>
        <v>66</v>
      </c>
      <c r="CI107" s="32">
        <f t="shared" si="25"/>
        <v>65</v>
      </c>
      <c r="CJ107" s="32">
        <f t="shared" si="25"/>
        <v>40</v>
      </c>
      <c r="CK107" s="32">
        <f t="shared" si="25"/>
        <v>53</v>
      </c>
      <c r="CL107" s="32">
        <f t="shared" si="25"/>
        <v>59</v>
      </c>
      <c r="CM107" s="32">
        <f t="shared" si="25"/>
        <v>59</v>
      </c>
      <c r="CN107" s="32">
        <f t="shared" si="25"/>
        <v>59</v>
      </c>
      <c r="CO107" s="32">
        <f t="shared" si="25"/>
        <v>59</v>
      </c>
      <c r="CP107" s="32">
        <f t="shared" si="25"/>
        <v>59</v>
      </c>
      <c r="CQ107" s="32">
        <f t="shared" si="25"/>
        <v>59</v>
      </c>
      <c r="CR107" s="32">
        <f t="shared" si="25"/>
        <v>59</v>
      </c>
      <c r="CS107" s="32">
        <f t="shared" si="25"/>
        <v>59</v>
      </c>
      <c r="CT107" s="32">
        <f t="shared" si="25"/>
        <v>58</v>
      </c>
      <c r="CU107" s="32">
        <f t="shared" si="25"/>
        <v>59</v>
      </c>
      <c r="CV107" s="32">
        <f t="shared" si="25"/>
        <v>59</v>
      </c>
      <c r="CW107" s="32">
        <f t="shared" si="25"/>
        <v>53</v>
      </c>
      <c r="CX107" s="32">
        <f t="shared" si="25"/>
        <v>1</v>
      </c>
      <c r="CY107" s="32">
        <f t="shared" si="25"/>
        <v>23</v>
      </c>
      <c r="CZ107" s="32">
        <f t="shared" si="25"/>
        <v>25</v>
      </c>
      <c r="DA107" s="32">
        <f t="shared" si="25"/>
        <v>41</v>
      </c>
      <c r="DB107" s="32">
        <f t="shared" si="25"/>
        <v>43</v>
      </c>
      <c r="DC107" s="32">
        <f t="shared" si="25"/>
        <v>49</v>
      </c>
      <c r="DD107" s="32">
        <f t="shared" si="25"/>
        <v>48</v>
      </c>
      <c r="DE107" s="32">
        <f t="shared" si="25"/>
        <v>46</v>
      </c>
      <c r="DF107" s="32">
        <f t="shared" si="25"/>
        <v>45</v>
      </c>
      <c r="DG107" s="32">
        <f t="shared" si="25"/>
        <v>45</v>
      </c>
      <c r="DH107" s="32">
        <f t="shared" si="25"/>
        <v>47</v>
      </c>
      <c r="DI107" s="32">
        <f t="shared" si="25"/>
        <v>46</v>
      </c>
      <c r="DJ107" s="32">
        <f t="shared" si="25"/>
        <v>42</v>
      </c>
      <c r="DK107" s="32">
        <f t="shared" si="25"/>
        <v>53</v>
      </c>
      <c r="DL107" s="32">
        <f t="shared" si="25"/>
        <v>45</v>
      </c>
      <c r="DM107" s="32">
        <f t="shared" si="25"/>
        <v>44</v>
      </c>
      <c r="DN107" s="32">
        <f t="shared" si="25"/>
        <v>26</v>
      </c>
      <c r="DO107" s="32">
        <f t="shared" si="25"/>
        <v>53</v>
      </c>
      <c r="DP107" s="32">
        <f t="shared" si="25"/>
        <v>5</v>
      </c>
      <c r="DQ107" s="32">
        <f t="shared" si="25"/>
        <v>37</v>
      </c>
      <c r="DR107" s="32">
        <f t="shared" si="25"/>
        <v>39</v>
      </c>
      <c r="DS107" s="32">
        <f t="shared" si="25"/>
        <v>53</v>
      </c>
      <c r="DT107" s="32">
        <f t="shared" si="25"/>
        <v>1</v>
      </c>
      <c r="DU107" s="32">
        <f t="shared" si="25"/>
        <v>47</v>
      </c>
      <c r="DV107" s="32">
        <f t="shared" si="25"/>
        <v>46</v>
      </c>
      <c r="DW107" s="32">
        <f t="shared" si="25"/>
        <v>45</v>
      </c>
      <c r="DX107" s="32">
        <f t="shared" si="25"/>
        <v>5</v>
      </c>
      <c r="DY107" s="32">
        <f t="shared" si="25"/>
        <v>38</v>
      </c>
      <c r="DZ107" s="32">
        <f t="shared" si="25"/>
        <v>38</v>
      </c>
      <c r="EA107" s="32">
        <f t="shared" si="25"/>
        <v>53</v>
      </c>
      <c r="EB107" s="32">
        <f t="shared" ref="EB107:EZ107" si="26">SUM(EB28:EB99)</f>
        <v>37</v>
      </c>
      <c r="EC107" s="32">
        <f t="shared" si="26"/>
        <v>37</v>
      </c>
      <c r="ED107" s="32">
        <f t="shared" si="26"/>
        <v>39</v>
      </c>
      <c r="EE107" s="32">
        <f t="shared" si="26"/>
        <v>38</v>
      </c>
      <c r="EF107" s="32">
        <f t="shared" si="26"/>
        <v>37</v>
      </c>
      <c r="EG107" s="32">
        <f t="shared" si="26"/>
        <v>38</v>
      </c>
      <c r="EH107" s="32">
        <f t="shared" si="26"/>
        <v>18</v>
      </c>
      <c r="EI107" s="32">
        <f t="shared" si="26"/>
        <v>2</v>
      </c>
      <c r="EJ107" s="32">
        <f t="shared" si="26"/>
        <v>31</v>
      </c>
      <c r="EK107" s="32">
        <f t="shared" si="26"/>
        <v>31</v>
      </c>
      <c r="EL107" s="32">
        <f t="shared" si="26"/>
        <v>30</v>
      </c>
      <c r="EM107" s="32">
        <f t="shared" si="26"/>
        <v>32</v>
      </c>
      <c r="EN107" s="32">
        <f t="shared" si="26"/>
        <v>25</v>
      </c>
      <c r="EO107" s="32">
        <f t="shared" si="26"/>
        <v>24</v>
      </c>
      <c r="EP107" s="32">
        <f t="shared" si="26"/>
        <v>26</v>
      </c>
      <c r="EQ107" s="32">
        <f t="shared" si="26"/>
        <v>26</v>
      </c>
      <c r="ER107" s="32">
        <f t="shared" si="26"/>
        <v>25</v>
      </c>
      <c r="ES107" s="32">
        <f t="shared" si="26"/>
        <v>67</v>
      </c>
      <c r="ET107" s="32">
        <f t="shared" si="26"/>
        <v>65</v>
      </c>
      <c r="EU107" s="32">
        <f t="shared" si="26"/>
        <v>71</v>
      </c>
      <c r="EV107" s="32">
        <f t="shared" si="26"/>
        <v>25</v>
      </c>
      <c r="EW107" s="32">
        <f t="shared" si="26"/>
        <v>26</v>
      </c>
      <c r="EX107" s="32">
        <f t="shared" si="26"/>
        <v>47</v>
      </c>
      <c r="EY107" s="32">
        <f t="shared" si="26"/>
        <v>26</v>
      </c>
      <c r="EZ107" s="32">
        <f t="shared" si="26"/>
        <v>64</v>
      </c>
      <c r="FA107" s="32">
        <f>COUNTIF(FA28:FA99,"=9")</f>
        <v>12</v>
      </c>
      <c r="FB107" s="32">
        <f>COUNTIF(FB28:FB99,"=12")</f>
        <v>4</v>
      </c>
      <c r="FC107" s="32"/>
      <c r="FD107" s="32"/>
      <c r="FE107" s="32">
        <f t="shared" ref="FE107" si="27">SUM(FE28:FE99)</f>
        <v>9</v>
      </c>
      <c r="FF107" s="32">
        <f t="shared" ref="FF107" si="28">SUM(FF28:FF99)</f>
        <v>20</v>
      </c>
      <c r="FG107" s="32">
        <f>COUNT(FG28:FG99)</f>
        <v>62</v>
      </c>
      <c r="FH107" s="32">
        <f t="shared" ref="FH107:FI107" si="29">COUNT(FH28:FH99)</f>
        <v>54</v>
      </c>
      <c r="FI107" s="32">
        <f t="shared" si="29"/>
        <v>41</v>
      </c>
    </row>
    <row r="108" spans="1:168">
      <c r="A108" s="40"/>
      <c r="B108" s="33" t="s">
        <v>268</v>
      </c>
      <c r="C108" s="32">
        <f>SUM(C50:C99)</f>
        <v>39</v>
      </c>
      <c r="D108" s="32">
        <f t="shared" ref="D108:BO108" si="30">SUM(D50:D99)</f>
        <v>46</v>
      </c>
      <c r="E108" s="32">
        <f t="shared" si="30"/>
        <v>45</v>
      </c>
      <c r="F108" s="32">
        <f t="shared" si="30"/>
        <v>45</v>
      </c>
      <c r="G108" s="32">
        <f t="shared" si="30"/>
        <v>46</v>
      </c>
      <c r="H108" s="32">
        <f t="shared" si="30"/>
        <v>45</v>
      </c>
      <c r="I108" s="32">
        <f t="shared" si="30"/>
        <v>46</v>
      </c>
      <c r="J108" s="32">
        <f t="shared" si="30"/>
        <v>47</v>
      </c>
      <c r="K108" s="32">
        <f t="shared" si="30"/>
        <v>47</v>
      </c>
      <c r="L108" s="32">
        <f t="shared" si="30"/>
        <v>48</v>
      </c>
      <c r="M108" s="32">
        <f t="shared" si="30"/>
        <v>42</v>
      </c>
      <c r="N108" s="32">
        <f t="shared" si="30"/>
        <v>39</v>
      </c>
      <c r="O108" s="32">
        <f t="shared" si="30"/>
        <v>42</v>
      </c>
      <c r="P108" s="32">
        <f t="shared" si="30"/>
        <v>48</v>
      </c>
      <c r="Q108" s="32">
        <f t="shared" si="30"/>
        <v>43</v>
      </c>
      <c r="R108" s="32">
        <f t="shared" si="30"/>
        <v>5</v>
      </c>
      <c r="S108" s="32">
        <f t="shared" si="30"/>
        <v>43</v>
      </c>
      <c r="T108" s="32">
        <f t="shared" si="30"/>
        <v>45</v>
      </c>
      <c r="U108" s="32">
        <f t="shared" si="30"/>
        <v>8</v>
      </c>
      <c r="V108" s="32">
        <f t="shared" si="30"/>
        <v>22</v>
      </c>
      <c r="W108" s="32">
        <f t="shared" si="30"/>
        <v>24</v>
      </c>
      <c r="X108" s="32">
        <f t="shared" si="30"/>
        <v>22</v>
      </c>
      <c r="Y108" s="32">
        <f t="shared" si="30"/>
        <v>22</v>
      </c>
      <c r="Z108" s="32">
        <f t="shared" si="30"/>
        <v>21</v>
      </c>
      <c r="AA108" s="32">
        <f t="shared" si="30"/>
        <v>39</v>
      </c>
      <c r="AB108" s="32">
        <f t="shared" si="30"/>
        <v>28</v>
      </c>
      <c r="AC108" s="32">
        <f t="shared" si="30"/>
        <v>40</v>
      </c>
      <c r="AD108" s="32">
        <f t="shared" si="30"/>
        <v>43</v>
      </c>
      <c r="AE108" s="32">
        <f t="shared" si="30"/>
        <v>43</v>
      </c>
      <c r="AF108" s="32">
        <f t="shared" si="30"/>
        <v>27</v>
      </c>
      <c r="AG108" s="32">
        <f t="shared" si="30"/>
        <v>20</v>
      </c>
      <c r="AH108" s="32">
        <f t="shared" si="30"/>
        <v>19</v>
      </c>
      <c r="AI108" s="32">
        <f t="shared" si="30"/>
        <v>26</v>
      </c>
      <c r="AJ108" s="32">
        <f t="shared" si="30"/>
        <v>33</v>
      </c>
      <c r="AK108" s="32">
        <f t="shared" si="30"/>
        <v>43</v>
      </c>
      <c r="AL108" s="32">
        <f t="shared" si="30"/>
        <v>42</v>
      </c>
      <c r="AM108" s="32">
        <f t="shared" si="30"/>
        <v>44</v>
      </c>
      <c r="AN108" s="32">
        <f t="shared" si="30"/>
        <v>34</v>
      </c>
      <c r="AO108" s="32">
        <f t="shared" si="30"/>
        <v>18</v>
      </c>
      <c r="AP108" s="32">
        <f t="shared" si="30"/>
        <v>19</v>
      </c>
      <c r="AQ108" s="32">
        <f t="shared" si="30"/>
        <v>34</v>
      </c>
      <c r="AR108" s="32">
        <f t="shared" si="30"/>
        <v>40</v>
      </c>
      <c r="AS108" s="32">
        <f t="shared" si="30"/>
        <v>43</v>
      </c>
      <c r="AT108" s="32">
        <f t="shared" si="30"/>
        <v>27</v>
      </c>
      <c r="AU108" s="32">
        <f t="shared" si="30"/>
        <v>43</v>
      </c>
      <c r="AV108" s="32">
        <f t="shared" si="30"/>
        <v>27</v>
      </c>
      <c r="AW108" s="32">
        <f t="shared" si="30"/>
        <v>14</v>
      </c>
      <c r="AX108" s="32">
        <f t="shared" si="30"/>
        <v>15</v>
      </c>
      <c r="AY108" s="32">
        <f t="shared" si="30"/>
        <v>24</v>
      </c>
      <c r="AZ108" s="32">
        <f t="shared" si="30"/>
        <v>10</v>
      </c>
      <c r="BA108" s="32">
        <f t="shared" si="30"/>
        <v>5</v>
      </c>
      <c r="BB108" s="32">
        <f t="shared" si="30"/>
        <v>42</v>
      </c>
      <c r="BC108" s="32">
        <f t="shared" si="30"/>
        <v>28</v>
      </c>
      <c r="BD108" s="32">
        <f t="shared" si="30"/>
        <v>16</v>
      </c>
      <c r="BE108" s="32">
        <f t="shared" si="30"/>
        <v>11</v>
      </c>
      <c r="BF108" s="32">
        <f t="shared" si="30"/>
        <v>34</v>
      </c>
      <c r="BG108" s="32">
        <f t="shared" si="30"/>
        <v>43</v>
      </c>
      <c r="BH108" s="32">
        <f t="shared" si="30"/>
        <v>10</v>
      </c>
      <c r="BI108" s="32">
        <f t="shared" si="30"/>
        <v>40</v>
      </c>
      <c r="BJ108" s="32">
        <f t="shared" si="30"/>
        <v>39</v>
      </c>
      <c r="BK108" s="32">
        <f t="shared" si="30"/>
        <v>30</v>
      </c>
      <c r="BL108" s="32">
        <f t="shared" si="30"/>
        <v>20</v>
      </c>
      <c r="BM108" s="32">
        <f t="shared" si="30"/>
        <v>12</v>
      </c>
      <c r="BN108" s="32">
        <f t="shared" si="30"/>
        <v>10</v>
      </c>
      <c r="BO108" s="32">
        <f t="shared" si="30"/>
        <v>12</v>
      </c>
      <c r="BP108" s="32">
        <f t="shared" ref="BP108:EA108" si="31">SUM(BP50:BP99)</f>
        <v>43</v>
      </c>
      <c r="BQ108" s="32">
        <f t="shared" si="31"/>
        <v>14</v>
      </c>
      <c r="BR108" s="32">
        <f t="shared" si="31"/>
        <v>22</v>
      </c>
      <c r="BS108" s="32">
        <f t="shared" si="31"/>
        <v>26</v>
      </c>
      <c r="BT108" s="32">
        <f t="shared" si="31"/>
        <v>46</v>
      </c>
      <c r="BU108" s="32">
        <f t="shared" si="31"/>
        <v>22</v>
      </c>
      <c r="BV108" s="32">
        <f t="shared" si="31"/>
        <v>46</v>
      </c>
      <c r="BW108" s="32">
        <f t="shared" si="31"/>
        <v>23</v>
      </c>
      <c r="BX108" s="32">
        <f t="shared" si="31"/>
        <v>16</v>
      </c>
      <c r="BY108" s="32">
        <f t="shared" si="31"/>
        <v>2</v>
      </c>
      <c r="BZ108" s="32">
        <f t="shared" si="31"/>
        <v>19</v>
      </c>
      <c r="CA108" s="32">
        <f t="shared" si="31"/>
        <v>20</v>
      </c>
      <c r="CB108" s="32">
        <f t="shared" si="31"/>
        <v>22</v>
      </c>
      <c r="CC108" s="32">
        <f t="shared" si="31"/>
        <v>21</v>
      </c>
      <c r="CD108" s="32">
        <f t="shared" si="31"/>
        <v>45</v>
      </c>
      <c r="CE108" s="32">
        <f t="shared" si="31"/>
        <v>23</v>
      </c>
      <c r="CF108" s="32">
        <f t="shared" si="31"/>
        <v>44</v>
      </c>
      <c r="CG108" s="32">
        <f t="shared" si="31"/>
        <v>46</v>
      </c>
      <c r="CH108" s="32">
        <f t="shared" si="31"/>
        <v>46</v>
      </c>
      <c r="CI108" s="32">
        <f t="shared" si="31"/>
        <v>45</v>
      </c>
      <c r="CJ108" s="32">
        <f t="shared" si="31"/>
        <v>40</v>
      </c>
      <c r="CK108" s="32">
        <f t="shared" si="31"/>
        <v>43</v>
      </c>
      <c r="CL108" s="32">
        <f t="shared" si="31"/>
        <v>43</v>
      </c>
      <c r="CM108" s="32">
        <f t="shared" si="31"/>
        <v>43</v>
      </c>
      <c r="CN108" s="32">
        <f t="shared" si="31"/>
        <v>43</v>
      </c>
      <c r="CO108" s="32">
        <f t="shared" si="31"/>
        <v>43</v>
      </c>
      <c r="CP108" s="32">
        <f t="shared" si="31"/>
        <v>43</v>
      </c>
      <c r="CQ108" s="32">
        <f t="shared" si="31"/>
        <v>43</v>
      </c>
      <c r="CR108" s="32">
        <f t="shared" si="31"/>
        <v>43</v>
      </c>
      <c r="CS108" s="32">
        <f t="shared" si="31"/>
        <v>43</v>
      </c>
      <c r="CT108" s="32">
        <f t="shared" si="31"/>
        <v>43</v>
      </c>
      <c r="CU108" s="32">
        <f t="shared" si="31"/>
        <v>43</v>
      </c>
      <c r="CV108" s="32">
        <f t="shared" si="31"/>
        <v>43</v>
      </c>
      <c r="CW108" s="32">
        <f t="shared" si="31"/>
        <v>43</v>
      </c>
      <c r="CX108" s="32">
        <f t="shared" si="31"/>
        <v>1</v>
      </c>
      <c r="CY108" s="32">
        <f t="shared" si="31"/>
        <v>23</v>
      </c>
      <c r="CZ108" s="32">
        <f t="shared" si="31"/>
        <v>25</v>
      </c>
      <c r="DA108" s="32">
        <f t="shared" si="31"/>
        <v>28</v>
      </c>
      <c r="DB108" s="32">
        <f t="shared" si="31"/>
        <v>29</v>
      </c>
      <c r="DC108" s="32">
        <f t="shared" si="31"/>
        <v>36</v>
      </c>
      <c r="DD108" s="32">
        <f t="shared" si="31"/>
        <v>35</v>
      </c>
      <c r="DE108" s="32">
        <f t="shared" si="31"/>
        <v>34</v>
      </c>
      <c r="DF108" s="32">
        <f t="shared" si="31"/>
        <v>33</v>
      </c>
      <c r="DG108" s="32">
        <f t="shared" si="31"/>
        <v>33</v>
      </c>
      <c r="DH108" s="32">
        <f t="shared" si="31"/>
        <v>35</v>
      </c>
      <c r="DI108" s="32">
        <f t="shared" si="31"/>
        <v>34</v>
      </c>
      <c r="DJ108" s="32">
        <f t="shared" si="31"/>
        <v>30</v>
      </c>
      <c r="DK108" s="32">
        <f t="shared" si="31"/>
        <v>43</v>
      </c>
      <c r="DL108" s="32">
        <f t="shared" si="31"/>
        <v>42</v>
      </c>
      <c r="DM108" s="32">
        <f t="shared" si="31"/>
        <v>41</v>
      </c>
      <c r="DN108" s="32">
        <f t="shared" si="31"/>
        <v>21</v>
      </c>
      <c r="DO108" s="32">
        <f t="shared" si="31"/>
        <v>43</v>
      </c>
      <c r="DP108" s="32">
        <f t="shared" si="31"/>
        <v>5</v>
      </c>
      <c r="DQ108" s="32">
        <f t="shared" si="31"/>
        <v>36</v>
      </c>
      <c r="DR108" s="32">
        <f t="shared" si="31"/>
        <v>36</v>
      </c>
      <c r="DS108" s="32">
        <f t="shared" si="31"/>
        <v>43</v>
      </c>
      <c r="DT108" s="32">
        <f t="shared" si="31"/>
        <v>1</v>
      </c>
      <c r="DU108" s="32">
        <f t="shared" si="31"/>
        <v>36</v>
      </c>
      <c r="DV108" s="32">
        <f t="shared" si="31"/>
        <v>35</v>
      </c>
      <c r="DW108" s="32">
        <f t="shared" si="31"/>
        <v>35</v>
      </c>
      <c r="DX108" s="32">
        <f t="shared" si="31"/>
        <v>5</v>
      </c>
      <c r="DY108" s="32">
        <f t="shared" si="31"/>
        <v>38</v>
      </c>
      <c r="DZ108" s="32">
        <f t="shared" si="31"/>
        <v>38</v>
      </c>
      <c r="EA108" s="32">
        <f t="shared" si="31"/>
        <v>43</v>
      </c>
      <c r="EB108" s="32">
        <f t="shared" ref="EB108:EZ108" si="32">SUM(EB50:EB99)</f>
        <v>37</v>
      </c>
      <c r="EC108" s="32">
        <f t="shared" si="32"/>
        <v>37</v>
      </c>
      <c r="ED108" s="32">
        <f t="shared" si="32"/>
        <v>38</v>
      </c>
      <c r="EE108" s="32">
        <f t="shared" si="32"/>
        <v>37</v>
      </c>
      <c r="EF108" s="32">
        <f t="shared" si="32"/>
        <v>37</v>
      </c>
      <c r="EG108" s="32">
        <f t="shared" si="32"/>
        <v>38</v>
      </c>
      <c r="EH108" s="32">
        <f t="shared" si="32"/>
        <v>16</v>
      </c>
      <c r="EI108" s="32">
        <f t="shared" si="32"/>
        <v>2</v>
      </c>
      <c r="EJ108" s="32">
        <f t="shared" si="32"/>
        <v>31</v>
      </c>
      <c r="EK108" s="32">
        <f t="shared" si="32"/>
        <v>31</v>
      </c>
      <c r="EL108" s="32">
        <f t="shared" si="32"/>
        <v>30</v>
      </c>
      <c r="EM108" s="32">
        <f t="shared" si="32"/>
        <v>32</v>
      </c>
      <c r="EN108" s="32">
        <f t="shared" si="32"/>
        <v>25</v>
      </c>
      <c r="EO108" s="32">
        <f t="shared" si="32"/>
        <v>24</v>
      </c>
      <c r="EP108" s="32">
        <f t="shared" si="32"/>
        <v>26</v>
      </c>
      <c r="EQ108" s="32">
        <f t="shared" si="32"/>
        <v>26</v>
      </c>
      <c r="ER108" s="32">
        <f t="shared" si="32"/>
        <v>25</v>
      </c>
      <c r="ES108" s="32">
        <f t="shared" si="32"/>
        <v>46</v>
      </c>
      <c r="ET108" s="32">
        <f t="shared" si="32"/>
        <v>44</v>
      </c>
      <c r="EU108" s="32">
        <f t="shared" si="32"/>
        <v>49</v>
      </c>
      <c r="EV108" s="32">
        <f t="shared" si="32"/>
        <v>25</v>
      </c>
      <c r="EW108" s="32">
        <f t="shared" si="32"/>
        <v>26</v>
      </c>
      <c r="EX108" s="32">
        <f t="shared" si="32"/>
        <v>27</v>
      </c>
      <c r="EY108" s="32">
        <f t="shared" si="32"/>
        <v>25</v>
      </c>
      <c r="EZ108" s="32">
        <f t="shared" si="32"/>
        <v>46</v>
      </c>
      <c r="FA108" s="32">
        <f>COUNTIF(FA50:FA99,"=9")</f>
        <v>12</v>
      </c>
      <c r="FB108" s="32">
        <f>COUNTIF(FB50:FB99,"=12")</f>
        <v>4</v>
      </c>
      <c r="FC108" s="32"/>
      <c r="FD108" s="32"/>
      <c r="FE108" s="32">
        <f t="shared" ref="FE108" si="33">SUM(FE50:FE99)</f>
        <v>9</v>
      </c>
      <c r="FF108" s="32">
        <f t="shared" ref="FF108" si="34">SUM(FF50:FF99)</f>
        <v>20</v>
      </c>
      <c r="FG108" s="32">
        <f>COUNT(FG50:FG99)</f>
        <v>45</v>
      </c>
      <c r="FH108" s="32">
        <f t="shared" ref="FH108:FI108" si="35">COUNT(FH50:FH99)</f>
        <v>36</v>
      </c>
      <c r="FI108" s="32">
        <f t="shared" si="35"/>
        <v>23</v>
      </c>
    </row>
    <row r="109" spans="1:168">
      <c r="A109" s="40"/>
      <c r="B109" s="27" t="s">
        <v>264</v>
      </c>
      <c r="C109" s="32">
        <f>SUM(C100:C103)</f>
        <v>2</v>
      </c>
      <c r="D109" s="32">
        <f t="shared" ref="D109:BO109" si="36">SUM(D100:D103)</f>
        <v>2</v>
      </c>
      <c r="E109" s="32">
        <f t="shared" si="36"/>
        <v>2</v>
      </c>
      <c r="F109" s="32">
        <f t="shared" si="36"/>
        <v>2</v>
      </c>
      <c r="G109" s="32">
        <f t="shared" si="36"/>
        <v>2</v>
      </c>
      <c r="H109" s="32">
        <f t="shared" si="36"/>
        <v>2</v>
      </c>
      <c r="I109" s="32">
        <f t="shared" si="36"/>
        <v>2</v>
      </c>
      <c r="J109" s="32">
        <f t="shared" si="36"/>
        <v>2</v>
      </c>
      <c r="K109" s="32">
        <f t="shared" si="36"/>
        <v>3</v>
      </c>
      <c r="L109" s="32">
        <f t="shared" si="36"/>
        <v>2</v>
      </c>
      <c r="M109" s="32">
        <f t="shared" si="36"/>
        <v>4</v>
      </c>
      <c r="N109" s="32">
        <f t="shared" si="36"/>
        <v>3</v>
      </c>
      <c r="O109" s="32">
        <f t="shared" si="36"/>
        <v>4</v>
      </c>
      <c r="P109" s="32">
        <f t="shared" si="36"/>
        <v>4</v>
      </c>
      <c r="Q109" s="32">
        <f t="shared" si="36"/>
        <v>3</v>
      </c>
      <c r="R109" s="32">
        <f t="shared" si="36"/>
        <v>3</v>
      </c>
      <c r="S109" s="32">
        <f t="shared" si="36"/>
        <v>4</v>
      </c>
      <c r="T109" s="32">
        <f t="shared" si="36"/>
        <v>4</v>
      </c>
      <c r="U109" s="32">
        <f t="shared" si="36"/>
        <v>3</v>
      </c>
      <c r="V109" s="32">
        <f t="shared" si="36"/>
        <v>1</v>
      </c>
      <c r="W109" s="32">
        <f t="shared" si="36"/>
        <v>2</v>
      </c>
      <c r="X109" s="32">
        <f t="shared" si="36"/>
        <v>2</v>
      </c>
      <c r="Y109" s="32">
        <f t="shared" si="36"/>
        <v>2</v>
      </c>
      <c r="Z109" s="32">
        <f t="shared" si="36"/>
        <v>2</v>
      </c>
      <c r="AA109" s="32">
        <f t="shared" si="36"/>
        <v>4</v>
      </c>
      <c r="AB109" s="32">
        <f t="shared" si="36"/>
        <v>4</v>
      </c>
      <c r="AC109" s="32">
        <f t="shared" si="36"/>
        <v>4</v>
      </c>
      <c r="AD109" s="32">
        <f t="shared" si="36"/>
        <v>3</v>
      </c>
      <c r="AE109" s="32">
        <f t="shared" si="36"/>
        <v>3</v>
      </c>
      <c r="AF109" s="32">
        <f t="shared" si="36"/>
        <v>3</v>
      </c>
      <c r="AG109" s="32">
        <f t="shared" si="36"/>
        <v>2</v>
      </c>
      <c r="AH109" s="32">
        <f t="shared" si="36"/>
        <v>3</v>
      </c>
      <c r="AI109" s="32">
        <f t="shared" si="36"/>
        <v>2</v>
      </c>
      <c r="AJ109" s="32">
        <f t="shared" si="36"/>
        <v>2</v>
      </c>
      <c r="AK109" s="32">
        <f t="shared" si="36"/>
        <v>4</v>
      </c>
      <c r="AL109" s="32">
        <f t="shared" si="36"/>
        <v>3</v>
      </c>
      <c r="AM109" s="32">
        <f t="shared" si="36"/>
        <v>4</v>
      </c>
      <c r="AN109" s="32">
        <f t="shared" si="36"/>
        <v>3</v>
      </c>
      <c r="AO109" s="32">
        <f t="shared" si="36"/>
        <v>2</v>
      </c>
      <c r="AP109" s="32">
        <f t="shared" si="36"/>
        <v>3</v>
      </c>
      <c r="AQ109" s="32">
        <f t="shared" si="36"/>
        <v>3</v>
      </c>
      <c r="AR109" s="32">
        <f t="shared" si="36"/>
        <v>4</v>
      </c>
      <c r="AS109" s="32">
        <f t="shared" si="36"/>
        <v>4</v>
      </c>
      <c r="AT109" s="32">
        <f t="shared" si="36"/>
        <v>2</v>
      </c>
      <c r="AU109" s="32">
        <f t="shared" si="36"/>
        <v>4</v>
      </c>
      <c r="AV109" s="32">
        <f t="shared" si="36"/>
        <v>2</v>
      </c>
      <c r="AW109" s="32">
        <f t="shared" si="36"/>
        <v>2</v>
      </c>
      <c r="AX109" s="32">
        <f t="shared" si="36"/>
        <v>3</v>
      </c>
      <c r="AY109" s="32">
        <f t="shared" si="36"/>
        <v>2</v>
      </c>
      <c r="AZ109" s="32">
        <f t="shared" si="36"/>
        <v>1</v>
      </c>
      <c r="BA109" s="32">
        <f t="shared" si="36"/>
        <v>1</v>
      </c>
      <c r="BB109" s="32">
        <f t="shared" si="36"/>
        <v>4</v>
      </c>
      <c r="BC109" s="32">
        <f t="shared" si="36"/>
        <v>1</v>
      </c>
      <c r="BD109" s="32">
        <f t="shared" si="36"/>
        <v>1</v>
      </c>
      <c r="BE109" s="32">
        <f t="shared" si="36"/>
        <v>0</v>
      </c>
      <c r="BF109" s="32">
        <f t="shared" si="36"/>
        <v>2</v>
      </c>
      <c r="BG109" s="32">
        <f t="shared" si="36"/>
        <v>2</v>
      </c>
      <c r="BH109" s="32">
        <f t="shared" si="36"/>
        <v>0</v>
      </c>
      <c r="BI109" s="32">
        <f t="shared" si="36"/>
        <v>2</v>
      </c>
      <c r="BJ109" s="32">
        <f t="shared" si="36"/>
        <v>2</v>
      </c>
      <c r="BK109" s="32">
        <f t="shared" si="36"/>
        <v>1</v>
      </c>
      <c r="BL109" s="32">
        <f t="shared" si="36"/>
        <v>1</v>
      </c>
      <c r="BM109" s="32">
        <f t="shared" si="36"/>
        <v>0</v>
      </c>
      <c r="BN109" s="32">
        <f t="shared" si="36"/>
        <v>0</v>
      </c>
      <c r="BO109" s="32">
        <f t="shared" si="36"/>
        <v>0</v>
      </c>
      <c r="BP109" s="32">
        <f t="shared" ref="BP109:EA109" si="37">SUM(BP100:BP103)</f>
        <v>1</v>
      </c>
      <c r="BQ109" s="32">
        <f t="shared" si="37"/>
        <v>0</v>
      </c>
      <c r="BR109" s="32">
        <f t="shared" si="37"/>
        <v>1</v>
      </c>
      <c r="BS109" s="32">
        <f t="shared" si="37"/>
        <v>1</v>
      </c>
      <c r="BT109" s="32">
        <f t="shared" si="37"/>
        <v>1</v>
      </c>
      <c r="BU109" s="32">
        <f t="shared" si="37"/>
        <v>1</v>
      </c>
      <c r="BV109" s="32">
        <f t="shared" si="37"/>
        <v>2</v>
      </c>
      <c r="BW109" s="32">
        <f t="shared" si="37"/>
        <v>1</v>
      </c>
      <c r="BX109" s="32">
        <f t="shared" si="37"/>
        <v>3</v>
      </c>
      <c r="BY109" s="32">
        <f t="shared" si="37"/>
        <v>3</v>
      </c>
      <c r="BZ109" s="32">
        <f t="shared" si="37"/>
        <v>4</v>
      </c>
      <c r="CA109" s="32">
        <f t="shared" si="37"/>
        <v>4</v>
      </c>
      <c r="CB109" s="32">
        <f t="shared" si="37"/>
        <v>4</v>
      </c>
      <c r="CC109" s="32">
        <f t="shared" si="37"/>
        <v>3</v>
      </c>
      <c r="CD109" s="32">
        <f t="shared" si="37"/>
        <v>4</v>
      </c>
      <c r="CE109" s="32">
        <f t="shared" si="37"/>
        <v>2</v>
      </c>
      <c r="CF109" s="32">
        <f t="shared" si="37"/>
        <v>4</v>
      </c>
      <c r="CG109" s="32">
        <f t="shared" si="37"/>
        <v>3</v>
      </c>
      <c r="CH109" s="32">
        <f t="shared" si="37"/>
        <v>4</v>
      </c>
      <c r="CI109" s="32">
        <f t="shared" si="37"/>
        <v>4</v>
      </c>
      <c r="CJ109" s="32">
        <f t="shared" si="37"/>
        <v>2</v>
      </c>
      <c r="CK109" s="32">
        <f t="shared" si="37"/>
        <v>4</v>
      </c>
      <c r="CL109" s="32">
        <f t="shared" si="37"/>
        <v>2</v>
      </c>
      <c r="CM109" s="32">
        <f t="shared" si="37"/>
        <v>2</v>
      </c>
      <c r="CN109" s="32">
        <f t="shared" si="37"/>
        <v>2</v>
      </c>
      <c r="CO109" s="32">
        <f t="shared" si="37"/>
        <v>2</v>
      </c>
      <c r="CP109" s="32">
        <f t="shared" si="37"/>
        <v>2</v>
      </c>
      <c r="CQ109" s="32">
        <f t="shared" si="37"/>
        <v>2</v>
      </c>
      <c r="CR109" s="32">
        <f t="shared" si="37"/>
        <v>2</v>
      </c>
      <c r="CS109" s="32">
        <f t="shared" si="37"/>
        <v>2</v>
      </c>
      <c r="CT109" s="32">
        <f t="shared" si="37"/>
        <v>2</v>
      </c>
      <c r="CU109" s="32">
        <f t="shared" si="37"/>
        <v>2</v>
      </c>
      <c r="CV109" s="32">
        <f t="shared" si="37"/>
        <v>2</v>
      </c>
      <c r="CW109" s="32">
        <f t="shared" si="37"/>
        <v>4</v>
      </c>
      <c r="CX109" s="32">
        <f t="shared" si="37"/>
        <v>1</v>
      </c>
      <c r="CY109" s="32">
        <f t="shared" si="37"/>
        <v>2</v>
      </c>
      <c r="CZ109" s="32">
        <f t="shared" si="37"/>
        <v>2</v>
      </c>
      <c r="DA109" s="32">
        <f t="shared" si="37"/>
        <v>1</v>
      </c>
      <c r="DB109" s="32">
        <f t="shared" si="37"/>
        <v>1</v>
      </c>
      <c r="DC109" s="32">
        <f t="shared" si="37"/>
        <v>2</v>
      </c>
      <c r="DD109" s="32">
        <f t="shared" si="37"/>
        <v>2</v>
      </c>
      <c r="DE109" s="32">
        <f t="shared" si="37"/>
        <v>1</v>
      </c>
      <c r="DF109" s="32">
        <f t="shared" si="37"/>
        <v>1</v>
      </c>
      <c r="DG109" s="32">
        <f t="shared" si="37"/>
        <v>1</v>
      </c>
      <c r="DH109" s="32">
        <f t="shared" si="37"/>
        <v>1</v>
      </c>
      <c r="DI109" s="32">
        <f t="shared" si="37"/>
        <v>1</v>
      </c>
      <c r="DJ109" s="32">
        <f t="shared" si="37"/>
        <v>1</v>
      </c>
      <c r="DK109" s="32">
        <f t="shared" si="37"/>
        <v>4</v>
      </c>
      <c r="DL109" s="32">
        <f t="shared" si="37"/>
        <v>2</v>
      </c>
      <c r="DM109" s="32">
        <f t="shared" si="37"/>
        <v>2</v>
      </c>
      <c r="DN109" s="32">
        <f t="shared" si="37"/>
        <v>2</v>
      </c>
      <c r="DO109" s="32">
        <f t="shared" si="37"/>
        <v>4</v>
      </c>
      <c r="DP109" s="32">
        <f t="shared" si="37"/>
        <v>4</v>
      </c>
      <c r="DQ109" s="32">
        <f t="shared" si="37"/>
        <v>4</v>
      </c>
      <c r="DR109" s="32">
        <f t="shared" si="37"/>
        <v>4</v>
      </c>
      <c r="DS109" s="32">
        <f t="shared" si="37"/>
        <v>4</v>
      </c>
      <c r="DT109" s="32">
        <f t="shared" si="37"/>
        <v>3</v>
      </c>
      <c r="DU109" s="32">
        <f t="shared" si="37"/>
        <v>2</v>
      </c>
      <c r="DV109" s="32">
        <f t="shared" si="37"/>
        <v>2</v>
      </c>
      <c r="DW109" s="32">
        <f t="shared" si="37"/>
        <v>2</v>
      </c>
      <c r="DX109" s="32">
        <f t="shared" si="37"/>
        <v>2</v>
      </c>
      <c r="DY109" s="32">
        <f t="shared" si="37"/>
        <v>2</v>
      </c>
      <c r="DZ109" s="32">
        <f t="shared" si="37"/>
        <v>2</v>
      </c>
      <c r="EA109" s="32">
        <f t="shared" si="37"/>
        <v>4</v>
      </c>
      <c r="EB109" s="32">
        <f t="shared" ref="EB109:EZ109" si="38">SUM(EB100:EB103)</f>
        <v>2</v>
      </c>
      <c r="EC109" s="32">
        <f t="shared" si="38"/>
        <v>2</v>
      </c>
      <c r="ED109" s="32">
        <f t="shared" si="38"/>
        <v>2</v>
      </c>
      <c r="EE109" s="32">
        <f t="shared" si="38"/>
        <v>2</v>
      </c>
      <c r="EF109" s="32">
        <f t="shared" si="38"/>
        <v>2</v>
      </c>
      <c r="EG109" s="32">
        <f t="shared" si="38"/>
        <v>2</v>
      </c>
      <c r="EH109" s="32">
        <f t="shared" si="38"/>
        <v>3</v>
      </c>
      <c r="EI109" s="32">
        <f t="shared" si="38"/>
        <v>3</v>
      </c>
      <c r="EJ109" s="32">
        <f t="shared" si="38"/>
        <v>2</v>
      </c>
      <c r="EK109" s="32">
        <f t="shared" si="38"/>
        <v>2</v>
      </c>
      <c r="EL109" s="32">
        <f t="shared" si="38"/>
        <v>2</v>
      </c>
      <c r="EM109" s="32">
        <f t="shared" si="38"/>
        <v>2</v>
      </c>
      <c r="EN109" s="32">
        <f t="shared" si="38"/>
        <v>2</v>
      </c>
      <c r="EO109" s="32">
        <f t="shared" si="38"/>
        <v>2</v>
      </c>
      <c r="EP109" s="32">
        <f t="shared" si="38"/>
        <v>2</v>
      </c>
      <c r="EQ109" s="32">
        <f t="shared" si="38"/>
        <v>2</v>
      </c>
      <c r="ER109" s="32">
        <f t="shared" si="38"/>
        <v>2</v>
      </c>
      <c r="ES109" s="32">
        <f t="shared" si="38"/>
        <v>3</v>
      </c>
      <c r="ET109" s="32">
        <f t="shared" si="38"/>
        <v>3</v>
      </c>
      <c r="EU109" s="32">
        <f t="shared" si="38"/>
        <v>3</v>
      </c>
      <c r="EV109" s="32">
        <f t="shared" si="38"/>
        <v>2</v>
      </c>
      <c r="EW109" s="32">
        <f t="shared" si="38"/>
        <v>2</v>
      </c>
      <c r="EX109" s="32">
        <f t="shared" si="38"/>
        <v>2</v>
      </c>
      <c r="EY109" s="32">
        <f t="shared" si="38"/>
        <v>4</v>
      </c>
      <c r="EZ109" s="32">
        <f t="shared" si="38"/>
        <v>4</v>
      </c>
      <c r="FA109" s="32">
        <f>COUNTIF(FA100:FA103,"=9")</f>
        <v>1</v>
      </c>
      <c r="FB109" s="32">
        <f>COUNTIF(FB100:FB103,"=12")</f>
        <v>0</v>
      </c>
      <c r="FC109" s="32"/>
      <c r="FD109" s="32"/>
      <c r="FE109" s="32">
        <f t="shared" ref="FE109" si="39">SUM(FE100:FE103)</f>
        <v>1</v>
      </c>
      <c r="FF109" s="32">
        <f t="shared" ref="FF109" si="40">SUM(FF100:FF103)</f>
        <v>2</v>
      </c>
      <c r="FG109" s="32">
        <f>COUNT(FG100:FG103)</f>
        <v>4</v>
      </c>
      <c r="FH109" s="32">
        <f t="shared" ref="FH109:FI109" si="41">COUNT(FH100:FH103)</f>
        <v>2</v>
      </c>
      <c r="FI109" s="32">
        <f t="shared" si="41"/>
        <v>0</v>
      </c>
    </row>
    <row r="110" spans="1:168">
      <c r="A110" s="40"/>
      <c r="B110" s="21" t="s">
        <v>267</v>
      </c>
      <c r="C110" s="32">
        <f>SUM(C105,C106,C107,C109)</f>
        <v>79</v>
      </c>
      <c r="D110" s="32">
        <f t="shared" ref="D110:BO110" si="42">SUM(D105,D106,D107,D109)</f>
        <v>87</v>
      </c>
      <c r="E110" s="32">
        <f t="shared" si="42"/>
        <v>73</v>
      </c>
      <c r="F110" s="32">
        <f t="shared" si="42"/>
        <v>73</v>
      </c>
      <c r="G110" s="32">
        <f t="shared" si="42"/>
        <v>81</v>
      </c>
      <c r="H110" s="32">
        <f t="shared" si="42"/>
        <v>74</v>
      </c>
      <c r="I110" s="32">
        <f t="shared" si="42"/>
        <v>76</v>
      </c>
      <c r="J110" s="32">
        <f t="shared" si="42"/>
        <v>93</v>
      </c>
      <c r="K110" s="32">
        <f t="shared" si="42"/>
        <v>82</v>
      </c>
      <c r="L110" s="32">
        <f t="shared" si="42"/>
        <v>91</v>
      </c>
      <c r="M110" s="32">
        <f t="shared" si="42"/>
        <v>77</v>
      </c>
      <c r="N110" s="32">
        <f t="shared" si="42"/>
        <v>70</v>
      </c>
      <c r="O110" s="32">
        <f t="shared" si="42"/>
        <v>77</v>
      </c>
      <c r="P110" s="32">
        <f t="shared" si="42"/>
        <v>91</v>
      </c>
      <c r="Q110" s="32">
        <f t="shared" si="42"/>
        <v>83</v>
      </c>
      <c r="R110" s="32">
        <f t="shared" si="42"/>
        <v>16</v>
      </c>
      <c r="S110" s="32">
        <f t="shared" si="42"/>
        <v>87</v>
      </c>
      <c r="T110" s="32">
        <f t="shared" si="42"/>
        <v>95</v>
      </c>
      <c r="U110" s="32">
        <f t="shared" si="42"/>
        <v>16</v>
      </c>
      <c r="V110" s="32">
        <f t="shared" si="42"/>
        <v>23</v>
      </c>
      <c r="W110" s="32">
        <f t="shared" si="42"/>
        <v>28</v>
      </c>
      <c r="X110" s="32">
        <f t="shared" si="42"/>
        <v>32</v>
      </c>
      <c r="Y110" s="32">
        <f t="shared" si="42"/>
        <v>27</v>
      </c>
      <c r="Z110" s="32">
        <f t="shared" si="42"/>
        <v>25</v>
      </c>
      <c r="AA110" s="32">
        <f t="shared" si="42"/>
        <v>85</v>
      </c>
      <c r="AB110" s="32">
        <f t="shared" si="42"/>
        <v>38</v>
      </c>
      <c r="AC110" s="32">
        <f t="shared" si="42"/>
        <v>72</v>
      </c>
      <c r="AD110" s="32">
        <f t="shared" si="42"/>
        <v>85</v>
      </c>
      <c r="AE110" s="32">
        <f t="shared" si="42"/>
        <v>83</v>
      </c>
      <c r="AF110" s="32">
        <f t="shared" si="42"/>
        <v>65</v>
      </c>
      <c r="AG110" s="32">
        <f t="shared" si="42"/>
        <v>34</v>
      </c>
      <c r="AH110" s="32">
        <f t="shared" si="42"/>
        <v>37</v>
      </c>
      <c r="AI110" s="32">
        <f t="shared" si="42"/>
        <v>62</v>
      </c>
      <c r="AJ110" s="32">
        <f t="shared" si="42"/>
        <v>60</v>
      </c>
      <c r="AK110" s="32">
        <f t="shared" si="42"/>
        <v>89</v>
      </c>
      <c r="AL110" s="32">
        <f t="shared" si="42"/>
        <v>76</v>
      </c>
      <c r="AM110" s="32">
        <f t="shared" si="42"/>
        <v>86</v>
      </c>
      <c r="AN110" s="32">
        <f t="shared" si="42"/>
        <v>53</v>
      </c>
      <c r="AO110" s="32">
        <f t="shared" si="42"/>
        <v>21</v>
      </c>
      <c r="AP110" s="32">
        <f t="shared" si="42"/>
        <v>37</v>
      </c>
      <c r="AQ110" s="32">
        <f t="shared" si="42"/>
        <v>57</v>
      </c>
      <c r="AR110" s="32">
        <f t="shared" si="42"/>
        <v>78</v>
      </c>
      <c r="AS110" s="32">
        <f t="shared" si="42"/>
        <v>86</v>
      </c>
      <c r="AT110" s="32">
        <f t="shared" si="42"/>
        <v>45</v>
      </c>
      <c r="AU110" s="32">
        <f t="shared" si="42"/>
        <v>77</v>
      </c>
      <c r="AV110" s="32">
        <f t="shared" si="42"/>
        <v>32</v>
      </c>
      <c r="AW110" s="32">
        <f t="shared" si="42"/>
        <v>27</v>
      </c>
      <c r="AX110" s="32">
        <f t="shared" si="42"/>
        <v>29</v>
      </c>
      <c r="AY110" s="32">
        <f t="shared" si="42"/>
        <v>54</v>
      </c>
      <c r="AZ110" s="32">
        <f t="shared" si="42"/>
        <v>18</v>
      </c>
      <c r="BA110" s="32">
        <f t="shared" si="42"/>
        <v>6</v>
      </c>
      <c r="BB110" s="32">
        <f t="shared" si="42"/>
        <v>77</v>
      </c>
      <c r="BC110" s="32">
        <f t="shared" si="42"/>
        <v>60</v>
      </c>
      <c r="BD110" s="32">
        <f t="shared" si="42"/>
        <v>31</v>
      </c>
      <c r="BE110" s="32">
        <f t="shared" si="42"/>
        <v>26</v>
      </c>
      <c r="BF110" s="32">
        <f t="shared" si="42"/>
        <v>55</v>
      </c>
      <c r="BG110" s="32">
        <f t="shared" si="42"/>
        <v>82</v>
      </c>
      <c r="BH110" s="32">
        <f t="shared" si="42"/>
        <v>11</v>
      </c>
      <c r="BI110" s="32">
        <f t="shared" si="42"/>
        <v>84</v>
      </c>
      <c r="BJ110" s="32">
        <f t="shared" si="42"/>
        <v>78</v>
      </c>
      <c r="BK110" s="32">
        <f t="shared" si="42"/>
        <v>63</v>
      </c>
      <c r="BL110" s="32">
        <f t="shared" si="42"/>
        <v>33</v>
      </c>
      <c r="BM110" s="32">
        <f t="shared" si="42"/>
        <v>29</v>
      </c>
      <c r="BN110" s="32">
        <f t="shared" si="42"/>
        <v>13</v>
      </c>
      <c r="BO110" s="32">
        <f t="shared" si="42"/>
        <v>23</v>
      </c>
      <c r="BP110" s="32">
        <f t="shared" ref="BP110:EA110" si="43">SUM(BP105,BP106,BP107,BP109)</f>
        <v>86</v>
      </c>
      <c r="BQ110" s="32">
        <f t="shared" si="43"/>
        <v>49</v>
      </c>
      <c r="BR110" s="32">
        <f t="shared" si="43"/>
        <v>40</v>
      </c>
      <c r="BS110" s="32">
        <f t="shared" si="43"/>
        <v>63</v>
      </c>
      <c r="BT110" s="32">
        <f t="shared" si="43"/>
        <v>84</v>
      </c>
      <c r="BU110" s="32">
        <f t="shared" si="43"/>
        <v>43</v>
      </c>
      <c r="BV110" s="32">
        <f t="shared" si="43"/>
        <v>91</v>
      </c>
      <c r="BW110" s="32">
        <f t="shared" si="43"/>
        <v>42</v>
      </c>
      <c r="BX110" s="32">
        <f t="shared" si="43"/>
        <v>36</v>
      </c>
      <c r="BY110" s="32">
        <f t="shared" si="43"/>
        <v>17</v>
      </c>
      <c r="BZ110" s="32">
        <f t="shared" si="43"/>
        <v>44</v>
      </c>
      <c r="CA110" s="32">
        <f t="shared" si="43"/>
        <v>45</v>
      </c>
      <c r="CB110" s="32">
        <f t="shared" si="43"/>
        <v>47</v>
      </c>
      <c r="CC110" s="32">
        <f t="shared" si="43"/>
        <v>48</v>
      </c>
      <c r="CD110" s="32">
        <f t="shared" si="43"/>
        <v>70</v>
      </c>
      <c r="CE110" s="32">
        <f t="shared" si="43"/>
        <v>46</v>
      </c>
      <c r="CF110" s="32">
        <f t="shared" si="43"/>
        <v>80</v>
      </c>
      <c r="CG110" s="32">
        <f t="shared" si="43"/>
        <v>78</v>
      </c>
      <c r="CH110" s="32">
        <f t="shared" si="43"/>
        <v>79</v>
      </c>
      <c r="CI110" s="32">
        <f t="shared" si="43"/>
        <v>78</v>
      </c>
      <c r="CJ110" s="32">
        <f t="shared" si="43"/>
        <v>42</v>
      </c>
      <c r="CK110" s="32">
        <f t="shared" si="43"/>
        <v>77</v>
      </c>
      <c r="CL110" s="32">
        <f t="shared" si="43"/>
        <v>79</v>
      </c>
      <c r="CM110" s="32">
        <f t="shared" si="43"/>
        <v>79</v>
      </c>
      <c r="CN110" s="32">
        <f t="shared" si="43"/>
        <v>79</v>
      </c>
      <c r="CO110" s="32">
        <f t="shared" si="43"/>
        <v>79</v>
      </c>
      <c r="CP110" s="32">
        <f t="shared" si="43"/>
        <v>79</v>
      </c>
      <c r="CQ110" s="32">
        <f t="shared" si="43"/>
        <v>79</v>
      </c>
      <c r="CR110" s="32">
        <f t="shared" si="43"/>
        <v>79</v>
      </c>
      <c r="CS110" s="32">
        <f t="shared" si="43"/>
        <v>79</v>
      </c>
      <c r="CT110" s="32">
        <f t="shared" si="43"/>
        <v>78</v>
      </c>
      <c r="CU110" s="32">
        <f t="shared" si="43"/>
        <v>79</v>
      </c>
      <c r="CV110" s="32">
        <f t="shared" si="43"/>
        <v>79</v>
      </c>
      <c r="CW110" s="32">
        <f t="shared" si="43"/>
        <v>77</v>
      </c>
      <c r="CX110" s="32">
        <f t="shared" si="43"/>
        <v>2</v>
      </c>
      <c r="CY110" s="32">
        <f t="shared" si="43"/>
        <v>29</v>
      </c>
      <c r="CZ110" s="32">
        <f t="shared" si="43"/>
        <v>34</v>
      </c>
      <c r="DA110" s="32">
        <f t="shared" si="43"/>
        <v>44</v>
      </c>
      <c r="DB110" s="32">
        <f t="shared" si="43"/>
        <v>46</v>
      </c>
      <c r="DC110" s="32">
        <f t="shared" si="43"/>
        <v>57</v>
      </c>
      <c r="DD110" s="32">
        <f t="shared" si="43"/>
        <v>56</v>
      </c>
      <c r="DE110" s="32">
        <f t="shared" si="43"/>
        <v>50</v>
      </c>
      <c r="DF110" s="32">
        <f t="shared" si="43"/>
        <v>49</v>
      </c>
      <c r="DG110" s="32">
        <f t="shared" si="43"/>
        <v>50</v>
      </c>
      <c r="DH110" s="32">
        <f t="shared" si="43"/>
        <v>52</v>
      </c>
      <c r="DI110" s="32">
        <f t="shared" si="43"/>
        <v>51</v>
      </c>
      <c r="DJ110" s="32">
        <f t="shared" si="43"/>
        <v>47</v>
      </c>
      <c r="DK110" s="32">
        <f t="shared" si="43"/>
        <v>77</v>
      </c>
      <c r="DL110" s="32">
        <f t="shared" si="43"/>
        <v>47</v>
      </c>
      <c r="DM110" s="32">
        <f t="shared" si="43"/>
        <v>46</v>
      </c>
      <c r="DN110" s="32">
        <f t="shared" si="43"/>
        <v>37</v>
      </c>
      <c r="DO110" s="32">
        <f t="shared" si="43"/>
        <v>77</v>
      </c>
      <c r="DP110" s="32">
        <f t="shared" si="43"/>
        <v>9</v>
      </c>
      <c r="DQ110" s="32">
        <f t="shared" si="43"/>
        <v>41</v>
      </c>
      <c r="DR110" s="32">
        <f t="shared" si="43"/>
        <v>43</v>
      </c>
      <c r="DS110" s="32">
        <f t="shared" si="43"/>
        <v>77</v>
      </c>
      <c r="DT110" s="32">
        <f t="shared" si="43"/>
        <v>5</v>
      </c>
      <c r="DU110" s="32">
        <f t="shared" si="43"/>
        <v>57</v>
      </c>
      <c r="DV110" s="32">
        <f t="shared" si="43"/>
        <v>56</v>
      </c>
      <c r="DW110" s="32">
        <f t="shared" si="43"/>
        <v>55</v>
      </c>
      <c r="DX110" s="32">
        <f t="shared" si="43"/>
        <v>8</v>
      </c>
      <c r="DY110" s="32">
        <f t="shared" si="43"/>
        <v>40</v>
      </c>
      <c r="DZ110" s="32">
        <f t="shared" si="43"/>
        <v>40</v>
      </c>
      <c r="EA110" s="32">
        <f t="shared" si="43"/>
        <v>77</v>
      </c>
      <c r="EB110" s="32">
        <f t="shared" ref="EB110:FF110" si="44">SUM(EB105,EB106,EB107,EB109)</f>
        <v>41</v>
      </c>
      <c r="EC110" s="32">
        <f t="shared" si="44"/>
        <v>41</v>
      </c>
      <c r="ED110" s="32">
        <f t="shared" si="44"/>
        <v>45</v>
      </c>
      <c r="EE110" s="32">
        <f t="shared" si="44"/>
        <v>43</v>
      </c>
      <c r="EF110" s="32">
        <f t="shared" si="44"/>
        <v>40</v>
      </c>
      <c r="EG110" s="32">
        <f t="shared" si="44"/>
        <v>42</v>
      </c>
      <c r="EH110" s="32">
        <f t="shared" si="44"/>
        <v>36</v>
      </c>
      <c r="EI110" s="32">
        <f t="shared" si="44"/>
        <v>17</v>
      </c>
      <c r="EJ110" s="32">
        <f t="shared" si="44"/>
        <v>35</v>
      </c>
      <c r="EK110" s="32">
        <f t="shared" si="44"/>
        <v>35</v>
      </c>
      <c r="EL110" s="32">
        <f t="shared" si="44"/>
        <v>34</v>
      </c>
      <c r="EM110" s="32">
        <f t="shared" si="44"/>
        <v>36</v>
      </c>
      <c r="EN110" s="32">
        <f t="shared" si="44"/>
        <v>29</v>
      </c>
      <c r="EO110" s="32">
        <f t="shared" si="44"/>
        <v>28</v>
      </c>
      <c r="EP110" s="32">
        <f t="shared" si="44"/>
        <v>30</v>
      </c>
      <c r="EQ110" s="32">
        <f t="shared" si="44"/>
        <v>33</v>
      </c>
      <c r="ER110" s="32">
        <f t="shared" si="44"/>
        <v>32</v>
      </c>
      <c r="ES110" s="32">
        <f t="shared" si="44"/>
        <v>78</v>
      </c>
      <c r="ET110" s="32">
        <f t="shared" si="44"/>
        <v>77</v>
      </c>
      <c r="EU110" s="32">
        <f t="shared" si="44"/>
        <v>84</v>
      </c>
      <c r="EV110" s="32">
        <f t="shared" si="44"/>
        <v>32</v>
      </c>
      <c r="EW110" s="32">
        <f t="shared" si="44"/>
        <v>33</v>
      </c>
      <c r="EX110" s="32">
        <f t="shared" si="44"/>
        <v>55</v>
      </c>
      <c r="EY110" s="32">
        <f t="shared" si="44"/>
        <v>35</v>
      </c>
      <c r="EZ110" s="32">
        <f t="shared" si="44"/>
        <v>90</v>
      </c>
      <c r="FA110" s="32">
        <f t="shared" si="44"/>
        <v>13</v>
      </c>
      <c r="FB110" s="32">
        <f t="shared" si="44"/>
        <v>4</v>
      </c>
      <c r="FC110" s="32"/>
      <c r="FD110" s="32"/>
      <c r="FE110" s="32">
        <f t="shared" si="44"/>
        <v>10</v>
      </c>
      <c r="FF110" s="32">
        <f t="shared" si="44"/>
        <v>22</v>
      </c>
      <c r="FG110" s="32">
        <f t="shared" ref="FG110:FI110" si="45">SUM(FG105,FG106,FG107,FG109)</f>
        <v>79</v>
      </c>
      <c r="FH110" s="32">
        <f t="shared" si="45"/>
        <v>61</v>
      </c>
      <c r="FI110" s="32">
        <f t="shared" si="45"/>
        <v>65</v>
      </c>
    </row>
  </sheetData>
  <mergeCells count="5">
    <mergeCell ref="A50:A99"/>
    <mergeCell ref="FG1:FI1"/>
    <mergeCell ref="A105:A110"/>
    <mergeCell ref="A3:A11"/>
    <mergeCell ref="A12:A27"/>
  </mergeCells>
  <conditionalFormatting sqref="FJ3:FJ103">
    <cfRule type="containsText" dxfId="4" priority="2" operator="containsText" text="F2:A1:B-">
      <formula>NOT(ISERROR(SEARCH("F2:A1:B-",FJ3)))</formula>
    </cfRule>
  </conditionalFormatting>
  <conditionalFormatting sqref="FF3:FF103">
    <cfRule type="cellIs" dxfId="3" priority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H15" sqref="H15"/>
    </sheetView>
  </sheetViews>
  <sheetFormatPr baseColWidth="10" defaultRowHeight="15" x14ac:dyDescent="0"/>
  <cols>
    <col min="1" max="1" width="13.6640625" bestFit="1" customWidth="1"/>
    <col min="2" max="2" width="15.83203125" bestFit="1" customWidth="1"/>
    <col min="3" max="4" width="3.1640625" customWidth="1"/>
    <col min="5" max="5" width="6.83203125" customWidth="1"/>
    <col min="6" max="6" width="10.83203125" customWidth="1"/>
    <col min="7" max="7" width="14.5" bestFit="1" customWidth="1"/>
    <col min="8" max="8" width="13.5" bestFit="1" customWidth="1"/>
    <col min="9" max="9" width="14.5" bestFit="1" customWidth="1"/>
    <col min="10" max="11" width="2.33203125" bestFit="1" customWidth="1"/>
    <col min="12" max="12" width="3.1640625" bestFit="1" customWidth="1"/>
    <col min="13" max="13" width="6.33203125" bestFit="1" customWidth="1"/>
    <col min="14" max="14" width="4.83203125" bestFit="1" customWidth="1"/>
    <col min="15" max="16" width="8.33203125" bestFit="1" customWidth="1"/>
    <col min="17" max="17" width="8.83203125" bestFit="1" customWidth="1"/>
    <col min="18" max="18" width="6.6640625" bestFit="1" customWidth="1"/>
    <col min="19" max="19" width="5.83203125" bestFit="1" customWidth="1"/>
    <col min="20" max="22" width="4.83203125" bestFit="1" customWidth="1"/>
    <col min="23" max="24" width="8" bestFit="1" customWidth="1"/>
    <col min="25" max="26" width="7.33203125" bestFit="1" customWidth="1"/>
    <col min="27" max="29" width="6.33203125" bestFit="1" customWidth="1"/>
    <col min="30" max="31" width="7.33203125" bestFit="1" customWidth="1"/>
    <col min="32" max="32" width="10" bestFit="1" customWidth="1"/>
    <col min="33" max="33" width="9.6640625" bestFit="1" customWidth="1"/>
    <col min="34" max="42" width="7.1640625" bestFit="1" customWidth="1"/>
    <col min="43" max="43" width="6.1640625" bestFit="1" customWidth="1"/>
    <col min="44" max="53" width="7.1640625" bestFit="1" customWidth="1"/>
    <col min="54" max="54" width="6.1640625" bestFit="1" customWidth="1"/>
    <col min="55" max="64" width="7.1640625" bestFit="1" customWidth="1"/>
    <col min="65" max="65" width="6.1640625" bestFit="1" customWidth="1"/>
    <col min="66" max="71" width="7.1640625" bestFit="1" customWidth="1"/>
    <col min="72" max="73" width="6.1640625" bestFit="1" customWidth="1"/>
    <col min="74" max="74" width="5.1640625" bestFit="1" customWidth="1"/>
    <col min="75" max="78" width="6.1640625" bestFit="1" customWidth="1"/>
    <col min="79" max="79" width="5.1640625" bestFit="1" customWidth="1"/>
    <col min="80" max="88" width="6.1640625" bestFit="1" customWidth="1"/>
    <col min="89" max="89" width="5.1640625" bestFit="1" customWidth="1"/>
    <col min="90" max="90" width="6.1640625" bestFit="1" customWidth="1"/>
    <col min="91" max="91" width="5.1640625" bestFit="1" customWidth="1"/>
    <col min="92" max="101" width="6.1640625" bestFit="1" customWidth="1"/>
    <col min="102" max="102" width="5.1640625" bestFit="1" customWidth="1"/>
  </cols>
  <sheetData>
    <row r="1" spans="1:14">
      <c r="A1" t="s">
        <v>416</v>
      </c>
    </row>
    <row r="3" spans="1:14">
      <c r="A3" s="16" t="s">
        <v>406</v>
      </c>
      <c r="B3" s="16" t="s">
        <v>407</v>
      </c>
    </row>
    <row r="4" spans="1:14">
      <c r="A4" s="16" t="s">
        <v>409</v>
      </c>
      <c r="B4" t="s">
        <v>412</v>
      </c>
      <c r="C4" t="s">
        <v>413</v>
      </c>
      <c r="D4" t="s">
        <v>414</v>
      </c>
      <c r="E4" t="s">
        <v>410</v>
      </c>
      <c r="F4" t="s">
        <v>408</v>
      </c>
    </row>
    <row r="5" spans="1:14">
      <c r="A5" s="20" t="s">
        <v>398</v>
      </c>
      <c r="B5" s="21"/>
      <c r="C5" s="21"/>
      <c r="D5" s="21">
        <v>1</v>
      </c>
      <c r="E5" s="21"/>
      <c r="F5" s="21">
        <v>1</v>
      </c>
      <c r="I5" s="17"/>
      <c r="J5" s="18"/>
      <c r="K5" s="18"/>
      <c r="L5" s="18"/>
      <c r="N5" s="22"/>
    </row>
    <row r="6" spans="1:14">
      <c r="A6" s="20" t="s">
        <v>378</v>
      </c>
      <c r="B6" s="21">
        <v>2</v>
      </c>
      <c r="C6" s="21">
        <v>7</v>
      </c>
      <c r="D6" s="21"/>
      <c r="E6" s="21"/>
      <c r="F6" s="21">
        <v>9</v>
      </c>
      <c r="I6" s="17"/>
      <c r="J6" s="18"/>
      <c r="K6" s="18"/>
      <c r="L6" s="18"/>
      <c r="N6" s="22"/>
    </row>
    <row r="7" spans="1:14">
      <c r="A7" s="20" t="s">
        <v>377</v>
      </c>
      <c r="B7" s="21">
        <v>1</v>
      </c>
      <c r="C7" s="21"/>
      <c r="D7" s="21"/>
      <c r="E7" s="21"/>
      <c r="F7" s="21">
        <v>1</v>
      </c>
      <c r="I7" s="17"/>
      <c r="J7" s="18"/>
      <c r="K7" s="18"/>
      <c r="L7" s="18"/>
      <c r="N7" s="22"/>
    </row>
    <row r="8" spans="1:14">
      <c r="A8" s="20" t="s">
        <v>390</v>
      </c>
      <c r="B8" s="21"/>
      <c r="C8" s="21"/>
      <c r="D8" s="21">
        <v>2</v>
      </c>
      <c r="E8" s="21"/>
      <c r="F8" s="21">
        <v>2</v>
      </c>
      <c r="I8" s="17"/>
      <c r="J8" s="18"/>
      <c r="K8" s="18"/>
      <c r="L8" s="18"/>
      <c r="N8" s="22"/>
    </row>
    <row r="9" spans="1:14">
      <c r="A9" s="20" t="s">
        <v>389</v>
      </c>
      <c r="B9" s="21"/>
      <c r="C9" s="21"/>
      <c r="D9" s="21">
        <v>1</v>
      </c>
      <c r="E9" s="21"/>
      <c r="F9" s="21">
        <v>1</v>
      </c>
      <c r="I9" s="17"/>
      <c r="J9" s="18"/>
      <c r="K9" s="18"/>
      <c r="L9" s="18"/>
      <c r="N9" s="22"/>
    </row>
    <row r="10" spans="1:14">
      <c r="A10" s="20" t="s">
        <v>400</v>
      </c>
      <c r="B10" s="21"/>
      <c r="C10" s="21"/>
      <c r="D10" s="21">
        <v>2</v>
      </c>
      <c r="E10" s="21"/>
      <c r="F10" s="21">
        <v>2</v>
      </c>
      <c r="I10" s="17"/>
      <c r="J10" s="18"/>
      <c r="K10" s="18"/>
      <c r="L10" s="18"/>
      <c r="N10" s="22"/>
    </row>
    <row r="11" spans="1:14">
      <c r="A11" s="20" t="s">
        <v>380</v>
      </c>
      <c r="B11" s="21">
        <v>2</v>
      </c>
      <c r="C11" s="21"/>
      <c r="D11" s="21"/>
      <c r="E11" s="21"/>
      <c r="F11" s="21">
        <v>2</v>
      </c>
      <c r="I11" s="17"/>
      <c r="J11" s="18"/>
      <c r="K11" s="18"/>
      <c r="L11" s="18"/>
      <c r="N11" s="22"/>
    </row>
    <row r="12" spans="1:14">
      <c r="A12" s="20" t="s">
        <v>393</v>
      </c>
      <c r="B12" s="21"/>
      <c r="C12" s="21"/>
      <c r="D12" s="21">
        <v>1</v>
      </c>
      <c r="E12" s="21"/>
      <c r="F12" s="21">
        <v>1</v>
      </c>
      <c r="I12" s="17"/>
      <c r="J12" s="18"/>
      <c r="K12" s="18"/>
      <c r="L12" s="18"/>
      <c r="N12" s="22"/>
    </row>
    <row r="13" spans="1:14">
      <c r="A13" s="20" t="s">
        <v>379</v>
      </c>
      <c r="B13" s="21">
        <v>2</v>
      </c>
      <c r="C13" s="21"/>
      <c r="D13" s="21"/>
      <c r="E13" s="21"/>
      <c r="F13" s="21">
        <v>2</v>
      </c>
      <c r="I13" s="19"/>
      <c r="N13" s="22"/>
    </row>
    <row r="14" spans="1:14">
      <c r="A14" s="20" t="s">
        <v>387</v>
      </c>
      <c r="B14" s="21"/>
      <c r="C14" s="21"/>
      <c r="D14" s="21">
        <v>2</v>
      </c>
      <c r="E14" s="21"/>
      <c r="F14" s="21">
        <v>2</v>
      </c>
      <c r="I14" s="19"/>
      <c r="N14" s="22"/>
    </row>
    <row r="15" spans="1:14">
      <c r="A15" s="20" t="s">
        <v>381</v>
      </c>
      <c r="B15" s="21">
        <v>1</v>
      </c>
      <c r="C15" s="21"/>
      <c r="D15" s="21">
        <v>17</v>
      </c>
      <c r="E15" s="21"/>
      <c r="F15" s="21">
        <v>18</v>
      </c>
    </row>
    <row r="16" spans="1:14">
      <c r="A16" s="20" t="s">
        <v>388</v>
      </c>
      <c r="B16" s="21"/>
      <c r="C16" s="21"/>
      <c r="D16" s="21">
        <v>1</v>
      </c>
      <c r="E16" s="21"/>
      <c r="F16" s="21">
        <v>1</v>
      </c>
    </row>
    <row r="17" spans="1:6">
      <c r="A17" s="20" t="s">
        <v>402</v>
      </c>
      <c r="B17" s="21"/>
      <c r="C17" s="21"/>
      <c r="D17" s="21">
        <v>1</v>
      </c>
      <c r="E17" s="21"/>
      <c r="F17" s="21">
        <v>1</v>
      </c>
    </row>
    <row r="18" spans="1:6">
      <c r="A18" s="20" t="s">
        <v>401</v>
      </c>
      <c r="B18" s="21"/>
      <c r="C18" s="21"/>
      <c r="D18" s="21">
        <v>3</v>
      </c>
      <c r="E18" s="21">
        <v>2</v>
      </c>
      <c r="F18" s="21">
        <v>5</v>
      </c>
    </row>
    <row r="19" spans="1:6">
      <c r="A19" s="20" t="s">
        <v>386</v>
      </c>
      <c r="B19" s="21"/>
      <c r="C19" s="21">
        <v>4</v>
      </c>
      <c r="D19" s="21"/>
      <c r="E19" s="21"/>
      <c r="F19" s="21">
        <v>4</v>
      </c>
    </row>
    <row r="20" spans="1:6">
      <c r="A20" s="20" t="s">
        <v>391</v>
      </c>
      <c r="B20" s="21"/>
      <c r="C20" s="21"/>
      <c r="D20" s="21">
        <v>20</v>
      </c>
      <c r="E20" s="21">
        <v>2</v>
      </c>
      <c r="F20" s="21">
        <v>22</v>
      </c>
    </row>
    <row r="21" spans="1:6">
      <c r="A21" s="20" t="s">
        <v>394</v>
      </c>
      <c r="B21" s="21"/>
      <c r="C21" s="21"/>
      <c r="D21" s="21">
        <v>6</v>
      </c>
      <c r="E21" s="21"/>
      <c r="F21" s="21">
        <v>6</v>
      </c>
    </row>
    <row r="22" spans="1:6">
      <c r="A22" s="20" t="s">
        <v>382</v>
      </c>
      <c r="B22" s="21"/>
      <c r="C22" s="21">
        <v>1</v>
      </c>
      <c r="D22" s="21"/>
      <c r="E22" s="21"/>
      <c r="F22" s="21">
        <v>1</v>
      </c>
    </row>
    <row r="23" spans="1:6">
      <c r="A23" s="20" t="s">
        <v>399</v>
      </c>
      <c r="B23" s="21"/>
      <c r="C23" s="21"/>
      <c r="D23" s="21">
        <v>1</v>
      </c>
      <c r="E23" s="21"/>
      <c r="F23" s="21">
        <v>1</v>
      </c>
    </row>
    <row r="24" spans="1:6">
      <c r="A24" s="20" t="s">
        <v>396</v>
      </c>
      <c r="B24" s="21"/>
      <c r="C24" s="21"/>
      <c r="D24" s="21">
        <v>5</v>
      </c>
      <c r="E24" s="21"/>
      <c r="F24" s="21">
        <v>5</v>
      </c>
    </row>
    <row r="25" spans="1:6">
      <c r="A25" s="20" t="s">
        <v>395</v>
      </c>
      <c r="B25" s="21"/>
      <c r="C25" s="21"/>
      <c r="D25" s="21">
        <v>1</v>
      </c>
      <c r="E25" s="21"/>
      <c r="F25" s="21">
        <v>1</v>
      </c>
    </row>
    <row r="26" spans="1:6">
      <c r="A26" s="20" t="s">
        <v>397</v>
      </c>
      <c r="B26" s="21"/>
      <c r="C26" s="21"/>
      <c r="D26" s="21">
        <v>1</v>
      </c>
      <c r="E26" s="21"/>
      <c r="F26" s="21">
        <v>1</v>
      </c>
    </row>
    <row r="27" spans="1:6">
      <c r="A27" s="20" t="s">
        <v>383</v>
      </c>
      <c r="B27" s="21"/>
      <c r="C27" s="21">
        <v>1</v>
      </c>
      <c r="D27" s="21"/>
      <c r="E27" s="21"/>
      <c r="F27" s="21">
        <v>1</v>
      </c>
    </row>
    <row r="28" spans="1:6">
      <c r="A28" s="20" t="s">
        <v>385</v>
      </c>
      <c r="B28" s="21"/>
      <c r="C28" s="21">
        <v>1</v>
      </c>
      <c r="D28" s="21"/>
      <c r="E28" s="21"/>
      <c r="F28" s="21">
        <v>1</v>
      </c>
    </row>
    <row r="29" spans="1:6">
      <c r="A29" s="20" t="s">
        <v>403</v>
      </c>
      <c r="B29" s="21"/>
      <c r="C29" s="21"/>
      <c r="D29" s="21">
        <v>1</v>
      </c>
      <c r="E29" s="21"/>
      <c r="F29" s="21">
        <v>1</v>
      </c>
    </row>
    <row r="30" spans="1:6">
      <c r="A30" s="20" t="s">
        <v>392</v>
      </c>
      <c r="B30" s="21"/>
      <c r="C30" s="21"/>
      <c r="D30" s="21">
        <v>4</v>
      </c>
      <c r="E30" s="21"/>
      <c r="F30" s="21">
        <v>4</v>
      </c>
    </row>
    <row r="31" spans="1:6">
      <c r="A31" s="20" t="s">
        <v>384</v>
      </c>
      <c r="B31" s="21"/>
      <c r="C31" s="21">
        <v>2</v>
      </c>
      <c r="D31" s="21"/>
      <c r="E31" s="21"/>
      <c r="F31" s="21">
        <v>2</v>
      </c>
    </row>
    <row r="32" spans="1:6">
      <c r="A32" s="20" t="s">
        <v>410</v>
      </c>
      <c r="B32" s="21">
        <v>1</v>
      </c>
      <c r="C32" s="21"/>
      <c r="D32" s="21">
        <v>2</v>
      </c>
      <c r="E32" s="21"/>
      <c r="F32" s="21">
        <v>3</v>
      </c>
    </row>
    <row r="33" spans="1:6">
      <c r="A33" s="20" t="s">
        <v>408</v>
      </c>
      <c r="B33" s="21">
        <v>9</v>
      </c>
      <c r="C33" s="21">
        <v>16</v>
      </c>
      <c r="D33" s="21">
        <v>72</v>
      </c>
      <c r="E33" s="21">
        <v>4</v>
      </c>
      <c r="F33" s="21">
        <v>101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Keys</vt:lpstr>
      <vt:lpstr>pEC958.MAY2014.CDS.vs.ST131</vt:lpstr>
      <vt:lpstr>Strains.per.FAB</vt:lpstr>
    </vt:vector>
  </TitlesOfParts>
  <Company>University of Queensland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Duy Phan</dc:creator>
  <cp:lastModifiedBy>Minh Duy Phan</cp:lastModifiedBy>
  <dcterms:created xsi:type="dcterms:W3CDTF">2014-07-15T05:39:35Z</dcterms:created>
  <dcterms:modified xsi:type="dcterms:W3CDTF">2014-09-25T05:29:12Z</dcterms:modified>
</cp:coreProperties>
</file>