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155" windowHeight="11820" activeTab="3"/>
  </bookViews>
  <sheets>
    <sheet name="Figure 1" sheetId="1" r:id="rId1"/>
    <sheet name="Figure 3" sheetId="2" r:id="rId2"/>
    <sheet name="Figure 4" sheetId="3" r:id="rId3"/>
    <sheet name="Figure 5" sheetId="4" r:id="rId4"/>
  </sheets>
  <definedNames/>
  <calcPr fullCalcOnLoad="1"/>
</workbook>
</file>

<file path=xl/sharedStrings.xml><?xml version="1.0" encoding="utf-8"?>
<sst xmlns="http://schemas.openxmlformats.org/spreadsheetml/2006/main" count="179" uniqueCount="110">
  <si>
    <t>Control</t>
  </si>
  <si>
    <t>100nM Rosi</t>
  </si>
  <si>
    <t>log[Rosiglitazone], M</t>
  </si>
  <si>
    <t>Rosiglitazone</t>
  </si>
  <si>
    <t>Rosiglitazone + 10 uM antagonist</t>
  </si>
  <si>
    <t>205.42380*</t>
  </si>
  <si>
    <t>125.20970*</t>
  </si>
  <si>
    <t>274.40740*</t>
  </si>
  <si>
    <t>SNCG</t>
  </si>
  <si>
    <t>LEP</t>
  </si>
  <si>
    <t>114.162100*</t>
  </si>
  <si>
    <t>FABP4</t>
  </si>
  <si>
    <t>Sncg</t>
  </si>
  <si>
    <t>Leptin</t>
  </si>
  <si>
    <t>ap2/FABP4</t>
  </si>
  <si>
    <t>221.669000*</t>
  </si>
  <si>
    <t>78.985750*</t>
  </si>
  <si>
    <t>log[LXR agonist(T0901317)], M</t>
  </si>
  <si>
    <t>Probe Set ID</t>
  </si>
  <si>
    <t>Gene</t>
  </si>
  <si>
    <t>Description</t>
  </si>
  <si>
    <t>Entrez ID</t>
  </si>
  <si>
    <t>209877_at</t>
  </si>
  <si>
    <t>synuclein, gamma (breast cancer-specific protein 1)</t>
  </si>
  <si>
    <t>207092_at</t>
  </si>
  <si>
    <t>leptin</t>
  </si>
  <si>
    <t>Study design as described in Sears, et al., PNAS 2009.  PMID 19841271.  Defined insulin resistance as Rd1 &lt;8.0.</t>
  </si>
  <si>
    <t>Study</t>
  </si>
  <si>
    <t>Group</t>
  </si>
  <si>
    <t>BMI</t>
  </si>
  <si>
    <t>Rd 1</t>
  </si>
  <si>
    <t>Rd 2</t>
  </si>
  <si>
    <t>RdFrac</t>
  </si>
  <si>
    <t>E - ADS</t>
  </si>
  <si>
    <t>F - ADS</t>
  </si>
  <si>
    <t>EF Frac</t>
  </si>
  <si>
    <t>Pio</t>
  </si>
  <si>
    <t>Ob D</t>
  </si>
  <si>
    <t>D</t>
  </si>
  <si>
    <t>O</t>
  </si>
  <si>
    <t>nd</t>
  </si>
  <si>
    <t>na</t>
  </si>
  <si>
    <t>L</t>
  </si>
  <si>
    <t>Key</t>
  </si>
  <si>
    <t>ADS - average difference score; expression value calculated using Affy's MAS5.0</t>
  </si>
  <si>
    <t>E - adipose tissue, pre-TZD</t>
  </si>
  <si>
    <t>F - adipose tissue, post-TZD</t>
  </si>
  <si>
    <t>Rd - rate of glucose disposal during hyperinsulinemic euglycemic clamps study.  Greater the Rd, greater the insulin senstivity.</t>
  </si>
  <si>
    <t>RdFrac - Fractional change in Rd after TZD; (Rd2-Rd1)/Rd1</t>
  </si>
  <si>
    <t>EF Frac - Fractional change in expression after TZD; (F-E)/E</t>
  </si>
  <si>
    <t>nd - not determined</t>
  </si>
  <si>
    <t>na - not applicable</t>
  </si>
  <si>
    <t>D - type 2 diabetic</t>
  </si>
  <si>
    <t>Ob D - obese type 2 diabetic</t>
  </si>
  <si>
    <t>L - non-diabetic, lean</t>
  </si>
  <si>
    <t>O - non-diabetic obese</t>
  </si>
  <si>
    <t>control gene:</t>
  </si>
  <si>
    <t>relative to:</t>
  </si>
  <si>
    <t>Outlier removal setting:</t>
  </si>
  <si>
    <t>Value if undetectable:</t>
  </si>
  <si>
    <t>18S CT spread allowed</t>
  </si>
  <si>
    <t>For gene:</t>
  </si>
  <si>
    <t>From Minimum or Average:</t>
  </si>
  <si>
    <t xml:space="preserve">Data from </t>
  </si>
  <si>
    <t>PPIB</t>
  </si>
  <si>
    <t>PIOA</t>
  </si>
  <si>
    <t>N/A</t>
  </si>
  <si>
    <t>18s</t>
  </si>
  <si>
    <t>min</t>
  </si>
  <si>
    <t>PIOA1</t>
  </si>
  <si>
    <t>PIOB1</t>
  </si>
  <si>
    <t>PIOA2</t>
  </si>
  <si>
    <t>PIOB2</t>
  </si>
  <si>
    <t>PIOA3</t>
  </si>
  <si>
    <t>PIOB3</t>
  </si>
  <si>
    <t>PIOA4</t>
  </si>
  <si>
    <t>PIOB4</t>
  </si>
  <si>
    <t>PIOA5</t>
  </si>
  <si>
    <t>PIOB5</t>
  </si>
  <si>
    <t>PIOA6</t>
  </si>
  <si>
    <t>PIOB6</t>
  </si>
  <si>
    <t>PIOA7</t>
  </si>
  <si>
    <t>PIOB7</t>
  </si>
  <si>
    <t>PIOA9</t>
  </si>
  <si>
    <t>PIOB9</t>
  </si>
  <si>
    <t>PIOA10</t>
  </si>
  <si>
    <t>PIOB10</t>
  </si>
  <si>
    <t>PIOA11</t>
  </si>
  <si>
    <t>PIOB11</t>
  </si>
  <si>
    <t>PIOA12</t>
  </si>
  <si>
    <t>PIOB12</t>
  </si>
  <si>
    <t>PIOA13</t>
  </si>
  <si>
    <t>PIOB13</t>
  </si>
  <si>
    <t>PIOA14</t>
  </si>
  <si>
    <t>PIOB14</t>
  </si>
  <si>
    <t>PIOA15</t>
  </si>
  <si>
    <t>PIOB15</t>
  </si>
  <si>
    <t>PIOA16</t>
  </si>
  <si>
    <t>PIOB16</t>
  </si>
  <si>
    <t>mRNA relative expression to control vehicle-treated cells</t>
  </si>
  <si>
    <t>zero</t>
  </si>
  <si>
    <t>Blue italicized values considered outliers (Grubbs test)</t>
  </si>
  <si>
    <t>Sears Human Adipose Tissue Gene Expression Data for SNCG and Leptin (Gene Chip results)</t>
  </si>
  <si>
    <t>Human Adipose Tissue Gene Expression Data for SNCG and Leptin (Gene Chip results)</t>
  </si>
  <si>
    <t>Pre-treatment</t>
  </si>
  <si>
    <t>Post-treatment</t>
  </si>
  <si>
    <t>Mouse Dorsal Root Ganglia Cells, Gene Expression Data for Sncg</t>
  </si>
  <si>
    <t>Percent of Control, relative mRNA expression level</t>
  </si>
  <si>
    <t>Average:</t>
  </si>
  <si>
    <t>average percent mRNA expression, relative to Pre: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</si>
</sst>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"/>
    <numFmt numFmtId="172" formatCode="0.0000"/>
  </numFmts>
  <fonts count="46">
    <font>
      <sz val="10"/>
      <name val="Arial"/>
      <family val="0"/>
    </font>
    <font>
      <sz val="8"/>
      <name val="Arial"/>
      <family val="0"/>
    </font>
    <font>
      <i/>
      <sz val="10"/>
      <color indexed="12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0"/>
    </font>
    <font>
      <b/>
      <sz val="16"/>
      <color indexed="12"/>
      <name val="Arial"/>
      <family val="2"/>
    </font>
    <font>
      <u val="single"/>
      <sz val="9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9" fillId="0" borderId="0" xfId="52" applyAlignment="1" applyProtection="1">
      <alignment/>
      <protection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34" borderId="0" xfId="0" applyNumberFormat="1" applyFill="1" applyAlignment="1">
      <alignment/>
    </xf>
    <xf numFmtId="2" fontId="2" fillId="34" borderId="0" xfId="0" applyNumberFormat="1" applyFont="1" applyFill="1" applyAlignment="1">
      <alignment/>
    </xf>
    <xf numFmtId="0" fontId="30" fillId="34" borderId="0" xfId="39" applyFill="1" applyAlignment="1">
      <alignment horizontal="center"/>
    </xf>
    <xf numFmtId="0" fontId="0" fillId="35" borderId="0" xfId="0" applyFill="1" applyAlignment="1">
      <alignment horizontal="left"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30" fillId="34" borderId="0" xfId="39" applyFill="1" applyAlignment="1">
      <alignment horizontal="center"/>
    </xf>
    <xf numFmtId="0" fontId="45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68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9"/>
  <sheetViews>
    <sheetView zoomScalePageLayoutView="0" workbookViewId="0" topLeftCell="A1">
      <selection activeCell="Q5" sqref="Q5"/>
    </sheetView>
  </sheetViews>
  <sheetFormatPr defaultColWidth="9.140625" defaultRowHeight="12.75"/>
  <cols>
    <col min="1" max="1" width="33.00390625" style="0" customWidth="1"/>
    <col min="9" max="9" width="12.140625" style="0" customWidth="1"/>
    <col min="20" max="20" width="10.7109375" style="0" customWidth="1"/>
    <col min="23" max="23" width="11.8515625" style="0" customWidth="1"/>
    <col min="25" max="25" width="14.140625" style="0" customWidth="1"/>
  </cols>
  <sheetData>
    <row r="1" spans="1:5" ht="12.75">
      <c r="A1" s="3" t="s">
        <v>99</v>
      </c>
      <c r="E1" s="37" t="s">
        <v>101</v>
      </c>
    </row>
    <row r="2" spans="1:5" ht="12.75">
      <c r="A2" s="3"/>
      <c r="E2" s="37"/>
    </row>
    <row r="3" spans="1:33" ht="15">
      <c r="A3" s="1" t="s">
        <v>2</v>
      </c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1"/>
      <c r="R3" s="32" t="s">
        <v>4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6"/>
    </row>
    <row r="4" spans="1:33" ht="12.75">
      <c r="A4" s="2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48" ht="12.75">
      <c r="A5" s="29" t="s">
        <v>100</v>
      </c>
      <c r="B5" s="26">
        <v>112.4792</v>
      </c>
      <c r="C5" s="26">
        <v>66.19835</v>
      </c>
      <c r="D5" s="26">
        <v>92.69113</v>
      </c>
      <c r="E5" s="26">
        <v>90.23352</v>
      </c>
      <c r="F5" s="26">
        <v>117.4596</v>
      </c>
      <c r="G5" s="26">
        <v>128.9122</v>
      </c>
      <c r="H5" s="26">
        <v>58.93718</v>
      </c>
      <c r="I5" s="26">
        <v>107.402</v>
      </c>
      <c r="J5" s="26">
        <v>115.4707</v>
      </c>
      <c r="K5" s="26">
        <v>123.1822</v>
      </c>
      <c r="L5" s="26">
        <v>85.11733</v>
      </c>
      <c r="M5" s="26">
        <v>114.6275</v>
      </c>
      <c r="N5" s="26">
        <v>86.2816</v>
      </c>
      <c r="O5" s="26">
        <v>85.48719</v>
      </c>
      <c r="P5" s="26">
        <v>115.5203</v>
      </c>
      <c r="Q5" s="26"/>
      <c r="R5" s="30">
        <v>123.412</v>
      </c>
      <c r="S5" s="30">
        <v>83.29165</v>
      </c>
      <c r="T5" s="30">
        <v>159.3216</v>
      </c>
      <c r="U5" s="30">
        <v>142.7366</v>
      </c>
      <c r="V5" s="30">
        <v>150.4508</v>
      </c>
      <c r="W5" s="30">
        <v>144.0733</v>
      </c>
      <c r="X5" s="30">
        <v>198.0751</v>
      </c>
      <c r="Y5" s="30">
        <v>155.9549</v>
      </c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</row>
    <row r="6" spans="1:48" ht="12.75">
      <c r="A6">
        <v>-8</v>
      </c>
      <c r="B6" s="26">
        <v>48.41269</v>
      </c>
      <c r="C6" s="26">
        <v>72.72043</v>
      </c>
      <c r="D6" s="26">
        <v>53.57006</v>
      </c>
      <c r="E6" s="26">
        <v>87.29158</v>
      </c>
      <c r="F6" s="26">
        <v>88.44706</v>
      </c>
      <c r="G6" s="26">
        <v>113.2355</v>
      </c>
      <c r="H6" s="26">
        <v>34.67582</v>
      </c>
      <c r="I6" s="26">
        <v>79.68869</v>
      </c>
      <c r="J6" s="26"/>
      <c r="K6" s="26"/>
      <c r="L6" s="26"/>
      <c r="M6" s="26"/>
      <c r="N6" s="26"/>
      <c r="O6" s="26"/>
      <c r="P6" s="26"/>
      <c r="Q6" s="26"/>
      <c r="R6" s="30">
        <v>104.1934</v>
      </c>
      <c r="S6" s="30">
        <v>101.2911</v>
      </c>
      <c r="T6" s="30">
        <v>84.75198</v>
      </c>
      <c r="U6" s="30">
        <v>86.88742</v>
      </c>
      <c r="V6" s="30">
        <v>68.10042</v>
      </c>
      <c r="W6" s="31" t="s">
        <v>5</v>
      </c>
      <c r="X6" s="30">
        <v>120.8722</v>
      </c>
      <c r="Y6" s="30">
        <v>103.4689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2.75">
      <c r="A7">
        <v>-7</v>
      </c>
      <c r="B7" s="26">
        <v>37.54346</v>
      </c>
      <c r="C7" s="26">
        <v>42.56043</v>
      </c>
      <c r="D7" s="26">
        <v>34.48107</v>
      </c>
      <c r="E7" s="26"/>
      <c r="F7" s="26">
        <v>67.1188</v>
      </c>
      <c r="G7" s="26">
        <v>71.97874</v>
      </c>
      <c r="H7" s="26">
        <v>50.56863</v>
      </c>
      <c r="I7" s="27" t="s">
        <v>6</v>
      </c>
      <c r="J7" s="26"/>
      <c r="K7" s="26"/>
      <c r="L7" s="26"/>
      <c r="M7" s="26"/>
      <c r="N7" s="26"/>
      <c r="O7" s="26"/>
      <c r="P7" s="26"/>
      <c r="Q7" s="26"/>
      <c r="R7" s="30">
        <v>84.75792</v>
      </c>
      <c r="S7" s="30">
        <v>126.3499</v>
      </c>
      <c r="T7" s="31" t="s">
        <v>7</v>
      </c>
      <c r="U7" s="30">
        <v>91.77895</v>
      </c>
      <c r="V7" s="30">
        <v>119.2365</v>
      </c>
      <c r="W7" s="30">
        <v>62.70155</v>
      </c>
      <c r="X7" s="30">
        <v>104.1247</v>
      </c>
      <c r="Y7" s="30">
        <v>73.90774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ht="12.75">
      <c r="A8">
        <v>-6</v>
      </c>
      <c r="B8" s="26">
        <v>28.97811</v>
      </c>
      <c r="C8" s="26">
        <v>22.04096</v>
      </c>
      <c r="D8" s="26">
        <v>23.9959</v>
      </c>
      <c r="E8" s="26">
        <v>25.28029</v>
      </c>
      <c r="F8" s="26">
        <v>15.97984</v>
      </c>
      <c r="G8" s="26">
        <v>64.16374</v>
      </c>
      <c r="H8" s="26">
        <v>15.32482</v>
      </c>
      <c r="I8" s="26">
        <v>60.42726</v>
      </c>
      <c r="J8" s="26"/>
      <c r="K8" s="26"/>
      <c r="L8" s="26"/>
      <c r="M8" s="26"/>
      <c r="N8" s="26"/>
      <c r="O8" s="26"/>
      <c r="P8" s="26"/>
      <c r="Q8" s="26"/>
      <c r="R8" s="30">
        <v>60.72219</v>
      </c>
      <c r="S8" s="30">
        <v>65.01346</v>
      </c>
      <c r="T8" s="30">
        <v>95.94324</v>
      </c>
      <c r="U8" s="30"/>
      <c r="V8" s="30">
        <v>90.96359</v>
      </c>
      <c r="W8" s="30">
        <v>76.10824</v>
      </c>
      <c r="X8" s="30">
        <v>76.53416</v>
      </c>
      <c r="Y8" s="30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ht="12.75">
      <c r="A9" s="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0"/>
      <c r="S9" s="30"/>
      <c r="T9" s="30"/>
      <c r="U9" s="30"/>
      <c r="V9" s="30"/>
      <c r="W9" s="30"/>
      <c r="X9" s="30"/>
      <c r="Y9" s="30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</row>
    <row r="10" spans="1:48" ht="12.75">
      <c r="A10" s="2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0"/>
      <c r="S10" s="30"/>
      <c r="T10" s="30"/>
      <c r="U10" s="30"/>
      <c r="V10" s="30"/>
      <c r="W10" s="30"/>
      <c r="X10" s="30"/>
      <c r="Y10" s="30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ht="12.75">
      <c r="A11" s="2" t="s">
        <v>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0"/>
      <c r="S11" s="30"/>
      <c r="T11" s="30"/>
      <c r="U11" s="30"/>
      <c r="V11" s="30"/>
      <c r="W11" s="30"/>
      <c r="X11" s="30"/>
      <c r="Y11" s="30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ht="12.75">
      <c r="A12" s="29" t="s">
        <v>100</v>
      </c>
      <c r="B12" s="26">
        <v>88.87582</v>
      </c>
      <c r="C12" s="26">
        <v>74.9523</v>
      </c>
      <c r="D12" s="26">
        <v>61.5666</v>
      </c>
      <c r="E12" s="26">
        <v>87.2482</v>
      </c>
      <c r="F12" s="26">
        <v>148.0228</v>
      </c>
      <c r="G12" s="26">
        <v>144.5798</v>
      </c>
      <c r="H12" s="26">
        <v>119.519</v>
      </c>
      <c r="I12" s="26">
        <v>144.4153</v>
      </c>
      <c r="J12" s="26">
        <v>117.8212</v>
      </c>
      <c r="K12" s="26">
        <v>108.2178</v>
      </c>
      <c r="L12" s="26">
        <v>112.9199</v>
      </c>
      <c r="M12" s="26">
        <v>148.3982</v>
      </c>
      <c r="N12" s="26">
        <v>38.48166</v>
      </c>
      <c r="O12" s="26">
        <v>66.70657</v>
      </c>
      <c r="P12" s="26">
        <v>77.89474</v>
      </c>
      <c r="Q12" s="26"/>
      <c r="R12" s="30">
        <v>73.69998</v>
      </c>
      <c r="S12" s="30">
        <v>22.81552</v>
      </c>
      <c r="T12" s="30">
        <v>26.28344</v>
      </c>
      <c r="U12" s="30">
        <v>118.6749</v>
      </c>
      <c r="V12" s="30">
        <v>109.9069</v>
      </c>
      <c r="W12" s="30">
        <v>146.5125</v>
      </c>
      <c r="X12" s="30">
        <v>147.8072</v>
      </c>
      <c r="Y12" s="30">
        <v>125.5051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ht="12.75">
      <c r="A13">
        <v>-8</v>
      </c>
      <c r="B13" s="26">
        <v>29.8327</v>
      </c>
      <c r="C13" s="26">
        <v>68.25903</v>
      </c>
      <c r="D13" s="26">
        <v>35.32569</v>
      </c>
      <c r="E13" s="26">
        <v>56.17853</v>
      </c>
      <c r="F13" s="26">
        <v>72.55063</v>
      </c>
      <c r="G13" s="26">
        <v>114.2934</v>
      </c>
      <c r="H13" s="26">
        <v>60.47875</v>
      </c>
      <c r="I13" s="26">
        <v>92.62828</v>
      </c>
      <c r="J13" s="26"/>
      <c r="K13" s="26"/>
      <c r="L13" s="26"/>
      <c r="M13" s="26"/>
      <c r="N13" s="26"/>
      <c r="O13" s="26"/>
      <c r="P13" s="26"/>
      <c r="Q13" s="26"/>
      <c r="R13" s="30">
        <v>58.534</v>
      </c>
      <c r="S13" s="30">
        <v>45.51893</v>
      </c>
      <c r="T13" s="30">
        <v>40.76863</v>
      </c>
      <c r="U13" s="30">
        <v>50.73846</v>
      </c>
      <c r="V13" s="30">
        <v>96.28594</v>
      </c>
      <c r="W13" s="30">
        <v>170.4297</v>
      </c>
      <c r="X13" s="30">
        <v>108.5725</v>
      </c>
      <c r="Y13" s="30">
        <v>101.0414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ht="12.75">
      <c r="A14">
        <v>-7</v>
      </c>
      <c r="B14" s="26">
        <v>23.11634</v>
      </c>
      <c r="C14" s="26">
        <v>21.62686</v>
      </c>
      <c r="D14" s="26">
        <v>17.35193</v>
      </c>
      <c r="E14" s="26"/>
      <c r="F14" s="26">
        <v>31.08001</v>
      </c>
      <c r="G14" s="26">
        <v>40.7241</v>
      </c>
      <c r="H14" s="26">
        <v>29.32509</v>
      </c>
      <c r="I14" s="26">
        <v>48.02497</v>
      </c>
      <c r="J14" s="26"/>
      <c r="K14" s="26"/>
      <c r="L14" s="26"/>
      <c r="M14" s="26"/>
      <c r="N14" s="26"/>
      <c r="O14" s="26"/>
      <c r="P14" s="26"/>
      <c r="Q14" s="26"/>
      <c r="R14" s="30">
        <v>8.418217</v>
      </c>
      <c r="S14" s="30">
        <v>23.98324</v>
      </c>
      <c r="T14" s="31" t="s">
        <v>10</v>
      </c>
      <c r="U14" s="30">
        <v>17.67537</v>
      </c>
      <c r="V14" s="30">
        <v>52.33225</v>
      </c>
      <c r="W14" s="30">
        <v>39.17083</v>
      </c>
      <c r="X14" s="30">
        <v>49.27549</v>
      </c>
      <c r="Y14" s="30">
        <v>39.38604</v>
      </c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ht="12.75">
      <c r="A15">
        <v>-6</v>
      </c>
      <c r="B15" s="26">
        <v>7.920578</v>
      </c>
      <c r="C15" s="26">
        <v>7.174702</v>
      </c>
      <c r="D15" s="26">
        <v>11.392</v>
      </c>
      <c r="E15" s="26">
        <v>7.613215</v>
      </c>
      <c r="F15" s="26">
        <v>9.94796</v>
      </c>
      <c r="G15" s="26">
        <v>18.03229</v>
      </c>
      <c r="H15" s="26">
        <v>11.41149</v>
      </c>
      <c r="I15" s="26">
        <v>18.64531</v>
      </c>
      <c r="J15" s="26"/>
      <c r="K15" s="26"/>
      <c r="L15" s="26"/>
      <c r="M15" s="26"/>
      <c r="N15" s="26"/>
      <c r="O15" s="26"/>
      <c r="P15" s="26"/>
      <c r="Q15" s="26"/>
      <c r="R15" s="30">
        <v>8.332038</v>
      </c>
      <c r="S15" s="30">
        <v>8.318664</v>
      </c>
      <c r="T15" s="30">
        <v>15.40069</v>
      </c>
      <c r="U15" s="30"/>
      <c r="V15" s="30">
        <v>22.28934</v>
      </c>
      <c r="W15" s="30">
        <v>26.77176</v>
      </c>
      <c r="X15" s="30">
        <v>20.51983</v>
      </c>
      <c r="Y15" s="30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ht="12.75">
      <c r="A16" s="2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0"/>
      <c r="S16" s="30"/>
      <c r="T16" s="30"/>
      <c r="U16" s="30"/>
      <c r="V16" s="30"/>
      <c r="W16" s="30"/>
      <c r="X16" s="30"/>
      <c r="Y16" s="30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ht="12.75">
      <c r="A17" s="2" t="s">
        <v>11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30"/>
      <c r="S17" s="30"/>
      <c r="T17" s="30"/>
      <c r="U17" s="30"/>
      <c r="V17" s="30"/>
      <c r="W17" s="30"/>
      <c r="X17" s="30"/>
      <c r="Y17" s="30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ht="12.75">
      <c r="A18" s="29" t="s">
        <v>100</v>
      </c>
      <c r="B18" s="26">
        <v>108.8313</v>
      </c>
      <c r="C18" s="26">
        <v>62.32693</v>
      </c>
      <c r="D18" s="26">
        <v>97.81446</v>
      </c>
      <c r="E18" s="26">
        <v>83.33548</v>
      </c>
      <c r="F18" s="26">
        <v>88.62739</v>
      </c>
      <c r="G18" s="26">
        <v>86.29401</v>
      </c>
      <c r="H18" s="26">
        <v>76.77904</v>
      </c>
      <c r="I18" s="26">
        <v>83.29277</v>
      </c>
      <c r="J18" s="26">
        <v>110.0904</v>
      </c>
      <c r="K18" s="26">
        <v>112.6145</v>
      </c>
      <c r="L18" s="26">
        <v>105.4531</v>
      </c>
      <c r="M18" s="26">
        <v>119.5338</v>
      </c>
      <c r="N18" s="26">
        <v>136.2697</v>
      </c>
      <c r="O18" s="26">
        <v>128.7371</v>
      </c>
      <c r="P18" s="26"/>
      <c r="Q18" s="26"/>
      <c r="R18" s="30">
        <v>33.13182</v>
      </c>
      <c r="S18" s="30">
        <v>36.49592</v>
      </c>
      <c r="T18" s="30">
        <v>61.34419</v>
      </c>
      <c r="U18" s="30">
        <v>47.74435</v>
      </c>
      <c r="V18" s="30">
        <v>89.02395</v>
      </c>
      <c r="W18" s="30">
        <v>101.7064</v>
      </c>
      <c r="X18" s="30">
        <v>131.3462</v>
      </c>
      <c r="Y18" s="30">
        <v>106.9231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ht="12.75">
      <c r="A19">
        <v>-8</v>
      </c>
      <c r="B19" s="26">
        <v>88.16355</v>
      </c>
      <c r="C19" s="26">
        <v>144.0884</v>
      </c>
      <c r="D19" s="26">
        <v>81.34376</v>
      </c>
      <c r="E19" s="26">
        <v>149.1777</v>
      </c>
      <c r="F19" s="26">
        <v>128.0822</v>
      </c>
      <c r="G19" s="26">
        <v>180.4624</v>
      </c>
      <c r="H19" s="26">
        <v>102.0982</v>
      </c>
      <c r="I19" s="26">
        <v>173.7347</v>
      </c>
      <c r="J19" s="26"/>
      <c r="K19" s="26"/>
      <c r="L19" s="26"/>
      <c r="M19" s="26"/>
      <c r="N19" s="26"/>
      <c r="O19" s="26"/>
      <c r="P19" s="26"/>
      <c r="Q19" s="26"/>
      <c r="R19" s="30">
        <v>38.9219</v>
      </c>
      <c r="S19" s="30">
        <v>42.94189</v>
      </c>
      <c r="T19" s="30">
        <v>42.30905</v>
      </c>
      <c r="U19" s="30">
        <v>44.00093</v>
      </c>
      <c r="V19" s="30">
        <v>88.9977</v>
      </c>
      <c r="W19" s="30">
        <v>179.0031</v>
      </c>
      <c r="X19" s="30">
        <v>92.0641</v>
      </c>
      <c r="Y19" s="30">
        <v>149.4863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ht="12.75">
      <c r="A20">
        <v>-7</v>
      </c>
      <c r="B20" s="26">
        <v>183.1766</v>
      </c>
      <c r="C20" s="26">
        <v>242.2301</v>
      </c>
      <c r="D20" s="26">
        <v>250.5455</v>
      </c>
      <c r="E20" s="26"/>
      <c r="F20" s="26">
        <v>241.8438</v>
      </c>
      <c r="G20" s="26">
        <v>256.0562</v>
      </c>
      <c r="H20" s="26">
        <v>190.1883</v>
      </c>
      <c r="I20" s="26"/>
      <c r="J20" s="26"/>
      <c r="K20" s="26"/>
      <c r="L20" s="26"/>
      <c r="M20" s="26"/>
      <c r="N20" s="26"/>
      <c r="O20" s="26"/>
      <c r="P20" s="26"/>
      <c r="Q20" s="26"/>
      <c r="R20" s="30">
        <v>32.20478</v>
      </c>
      <c r="S20" s="30">
        <v>48.14747</v>
      </c>
      <c r="T20" s="30">
        <v>90.83126</v>
      </c>
      <c r="U20" s="30">
        <v>44.67629</v>
      </c>
      <c r="V20" s="30">
        <v>226.7524</v>
      </c>
      <c r="W20" s="30">
        <v>140.1391</v>
      </c>
      <c r="X20" s="30">
        <v>235.4961</v>
      </c>
      <c r="Y20" s="30">
        <v>128.4219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ht="12.75">
      <c r="A21">
        <v>-6</v>
      </c>
      <c r="B21" s="26">
        <v>186.8727</v>
      </c>
      <c r="C21" s="26">
        <v>140.5894</v>
      </c>
      <c r="D21" s="26">
        <v>161.7026</v>
      </c>
      <c r="E21" s="26">
        <v>186.4044</v>
      </c>
      <c r="F21" s="26">
        <v>140.0951</v>
      </c>
      <c r="G21" s="26">
        <v>284.9599</v>
      </c>
      <c r="H21" s="26">
        <v>127.5138</v>
      </c>
      <c r="I21" s="26"/>
      <c r="J21" s="26"/>
      <c r="K21" s="26"/>
      <c r="L21" s="26"/>
      <c r="M21" s="26"/>
      <c r="N21" s="26"/>
      <c r="O21" s="26"/>
      <c r="P21" s="26"/>
      <c r="Q21" s="26"/>
      <c r="R21" s="30">
        <v>101.5046</v>
      </c>
      <c r="S21" s="30">
        <v>92.97054</v>
      </c>
      <c r="T21" s="30">
        <v>133.3167</v>
      </c>
      <c r="U21" s="30"/>
      <c r="V21" s="30">
        <v>261.9137</v>
      </c>
      <c r="W21" s="30">
        <v>224.7772</v>
      </c>
      <c r="X21" s="30">
        <v>221.5477</v>
      </c>
      <c r="Y21" s="30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2:48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35" customFormat="1" ht="12.7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ht="12.75">
      <c r="A24" s="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ht="12.75">
      <c r="A25" s="1" t="s">
        <v>17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2"/>
      <c r="R25" s="28" t="s">
        <v>13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12"/>
      <c r="AH25" s="28" t="s">
        <v>14</v>
      </c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</row>
    <row r="26" spans="1:48" ht="12.75">
      <c r="A26" s="29" t="s">
        <v>100</v>
      </c>
      <c r="B26" s="26">
        <v>112.4792</v>
      </c>
      <c r="C26" s="26">
        <v>66.19835</v>
      </c>
      <c r="D26" s="26">
        <v>92.69113</v>
      </c>
      <c r="E26" s="26">
        <v>90.23352</v>
      </c>
      <c r="F26" s="26">
        <v>117.4596</v>
      </c>
      <c r="G26" s="26">
        <v>128.9122</v>
      </c>
      <c r="H26" s="26">
        <v>58.93718</v>
      </c>
      <c r="I26" s="26">
        <v>107.402</v>
      </c>
      <c r="J26" s="26">
        <v>115.4707</v>
      </c>
      <c r="K26" s="26">
        <v>123.1822</v>
      </c>
      <c r="L26" s="26">
        <v>85.11733</v>
      </c>
      <c r="M26" s="26">
        <v>114.6275</v>
      </c>
      <c r="N26" s="26">
        <v>86.2816</v>
      </c>
      <c r="O26" s="26">
        <v>85.48719</v>
      </c>
      <c r="P26" s="26">
        <v>115.5203</v>
      </c>
      <c r="Q26" s="26"/>
      <c r="R26" s="26">
        <v>88.87582</v>
      </c>
      <c r="S26" s="26">
        <v>74.9523</v>
      </c>
      <c r="T26" s="26">
        <v>61.5666</v>
      </c>
      <c r="U26" s="26">
        <v>87.2482</v>
      </c>
      <c r="V26" s="26">
        <v>148.0228</v>
      </c>
      <c r="W26" s="26">
        <v>144.5798</v>
      </c>
      <c r="X26" s="26">
        <v>119.519</v>
      </c>
      <c r="Y26" s="26">
        <v>144.4153</v>
      </c>
      <c r="Z26" s="26">
        <v>117.8212</v>
      </c>
      <c r="AA26" s="26">
        <v>108.2178</v>
      </c>
      <c r="AB26" s="26">
        <v>112.9199</v>
      </c>
      <c r="AC26" s="26">
        <v>148.3982</v>
      </c>
      <c r="AD26" s="26">
        <v>42.86367</v>
      </c>
      <c r="AE26" s="26">
        <v>46.40788</v>
      </c>
      <c r="AF26" s="26">
        <v>54.19151</v>
      </c>
      <c r="AG26" s="26"/>
      <c r="AH26" s="26">
        <v>108.8313</v>
      </c>
      <c r="AI26" s="26">
        <v>62.32693</v>
      </c>
      <c r="AJ26" s="26">
        <v>97.81446</v>
      </c>
      <c r="AK26" s="26">
        <v>83.33548</v>
      </c>
      <c r="AL26" s="26">
        <v>76.65396</v>
      </c>
      <c r="AM26" s="26">
        <v>74.63582</v>
      </c>
      <c r="AN26" s="26">
        <v>66.40631</v>
      </c>
      <c r="AO26" s="26">
        <v>72.04004</v>
      </c>
      <c r="AP26" s="26">
        <v>110.0904</v>
      </c>
      <c r="AQ26" s="26">
        <v>112.6145</v>
      </c>
      <c r="AR26" s="26">
        <v>105.4531</v>
      </c>
      <c r="AS26" s="26">
        <v>119.5338</v>
      </c>
      <c r="AT26" s="26">
        <v>117.8599</v>
      </c>
      <c r="AU26" s="26">
        <v>111.3449</v>
      </c>
      <c r="AV26" s="26">
        <v>181.0591</v>
      </c>
    </row>
    <row r="27" spans="1:48" ht="12.75">
      <c r="A27">
        <v>-8</v>
      </c>
      <c r="B27" s="26">
        <v>84.79118</v>
      </c>
      <c r="C27" s="26">
        <v>82.46758</v>
      </c>
      <c r="D27" s="26">
        <v>66.49185</v>
      </c>
      <c r="E27" s="26">
        <v>77.45479</v>
      </c>
      <c r="F27" s="26">
        <v>49.26346</v>
      </c>
      <c r="G27" s="26">
        <v>119.7488</v>
      </c>
      <c r="H27" s="26">
        <v>73.41677</v>
      </c>
      <c r="I27" s="26">
        <v>129.2529</v>
      </c>
      <c r="J27" s="26"/>
      <c r="K27" s="26"/>
      <c r="L27" s="26"/>
      <c r="M27" s="26"/>
      <c r="N27" s="26"/>
      <c r="O27" s="26"/>
      <c r="P27" s="26"/>
      <c r="Q27" s="26"/>
      <c r="R27" s="26">
        <v>64.93924</v>
      </c>
      <c r="S27" s="26">
        <v>67.55148</v>
      </c>
      <c r="T27" s="26">
        <v>63.27916</v>
      </c>
      <c r="U27" s="26">
        <v>62.86234</v>
      </c>
      <c r="V27" s="26">
        <v>60.20109</v>
      </c>
      <c r="W27" s="26">
        <v>83.11558</v>
      </c>
      <c r="X27" s="26">
        <v>40.67358</v>
      </c>
      <c r="Y27" s="26">
        <v>81.36192</v>
      </c>
      <c r="Z27" s="26"/>
      <c r="AA27" s="26"/>
      <c r="AB27" s="26"/>
      <c r="AC27" s="26"/>
      <c r="AD27" s="26"/>
      <c r="AE27" s="26"/>
      <c r="AF27" s="26"/>
      <c r="AG27" s="26"/>
      <c r="AH27" s="26">
        <v>114.1725</v>
      </c>
      <c r="AI27" s="26">
        <v>103.7027</v>
      </c>
      <c r="AJ27" s="26">
        <v>74.63195</v>
      </c>
      <c r="AK27" s="26">
        <v>88.81656</v>
      </c>
      <c r="AL27" s="26">
        <v>51.8747</v>
      </c>
      <c r="AM27" s="26">
        <v>91.69684</v>
      </c>
      <c r="AN27" s="26">
        <v>106.4916</v>
      </c>
      <c r="AO27" s="26">
        <v>111.5632</v>
      </c>
      <c r="AP27" s="26"/>
      <c r="AQ27" s="26"/>
      <c r="AR27" s="26"/>
      <c r="AS27" s="26"/>
      <c r="AT27" s="26"/>
      <c r="AU27" s="26"/>
      <c r="AV27" s="26"/>
    </row>
    <row r="28" spans="1:48" ht="12.75">
      <c r="A28">
        <v>-7</v>
      </c>
      <c r="B28" s="26">
        <v>79.71829</v>
      </c>
      <c r="C28" s="26">
        <v>65.37416</v>
      </c>
      <c r="D28" s="26">
        <v>74.98036</v>
      </c>
      <c r="E28" s="26">
        <v>78.3768</v>
      </c>
      <c r="F28" s="26">
        <v>159.8635</v>
      </c>
      <c r="G28" s="26">
        <v>143.4339</v>
      </c>
      <c r="H28" s="26">
        <v>147.3672</v>
      </c>
      <c r="I28" s="26">
        <v>113.5715</v>
      </c>
      <c r="J28" s="26"/>
      <c r="K28" s="26"/>
      <c r="L28" s="26"/>
      <c r="M28" s="26"/>
      <c r="N28" s="26"/>
      <c r="O28" s="26"/>
      <c r="P28" s="26"/>
      <c r="Q28" s="26"/>
      <c r="R28" s="26">
        <v>77.47461</v>
      </c>
      <c r="S28" s="26">
        <v>67.86001</v>
      </c>
      <c r="T28" s="26">
        <v>62.2727</v>
      </c>
      <c r="U28" s="26">
        <v>90.03485</v>
      </c>
      <c r="V28" s="26">
        <v>78.23261</v>
      </c>
      <c r="W28" s="26">
        <v>52.42544</v>
      </c>
      <c r="X28" s="26">
        <v>63.60829</v>
      </c>
      <c r="Y28" s="26">
        <v>38.9937</v>
      </c>
      <c r="Z28" s="26"/>
      <c r="AA28" s="26"/>
      <c r="AB28" s="26"/>
      <c r="AC28" s="26"/>
      <c r="AD28" s="26"/>
      <c r="AE28" s="26"/>
      <c r="AF28" s="26"/>
      <c r="AG28" s="26"/>
      <c r="AH28" s="26">
        <v>98.85911</v>
      </c>
      <c r="AI28" s="26">
        <v>75.95071</v>
      </c>
      <c r="AJ28" s="26">
        <v>104.6345</v>
      </c>
      <c r="AK28" s="26">
        <v>125.4908</v>
      </c>
      <c r="AL28" s="26">
        <v>102.0234</v>
      </c>
      <c r="AM28" s="26">
        <v>121.5792</v>
      </c>
      <c r="AN28" s="26">
        <v>100.8896</v>
      </c>
      <c r="AO28" s="26">
        <v>110.9035</v>
      </c>
      <c r="AP28" s="26"/>
      <c r="AQ28" s="26"/>
      <c r="AR28" s="26"/>
      <c r="AS28" s="26"/>
      <c r="AT28" s="26"/>
      <c r="AU28" s="26"/>
      <c r="AV28" s="26"/>
    </row>
    <row r="29" spans="1:48" ht="12.75">
      <c r="A29">
        <v>-6</v>
      </c>
      <c r="B29" s="26">
        <v>104.8747</v>
      </c>
      <c r="C29" s="26">
        <v>116.1847</v>
      </c>
      <c r="D29" s="26">
        <v>88.94672</v>
      </c>
      <c r="E29" s="26">
        <v>57.54297</v>
      </c>
      <c r="F29" s="26">
        <v>85.07429</v>
      </c>
      <c r="G29" s="26">
        <v>111.9146</v>
      </c>
      <c r="H29" s="26">
        <v>135.9152</v>
      </c>
      <c r="I29" s="27" t="s">
        <v>15</v>
      </c>
      <c r="J29" s="26"/>
      <c r="K29" s="26"/>
      <c r="L29" s="26"/>
      <c r="M29" s="26"/>
      <c r="N29" s="26"/>
      <c r="O29" s="26"/>
      <c r="P29" s="26"/>
      <c r="Q29" s="26"/>
      <c r="R29" s="26">
        <v>36.82748</v>
      </c>
      <c r="S29" s="26">
        <v>44.23495</v>
      </c>
      <c r="T29" s="26">
        <v>35.5102</v>
      </c>
      <c r="U29" s="26">
        <v>26.52753</v>
      </c>
      <c r="V29" s="26">
        <v>33.6992</v>
      </c>
      <c r="W29" s="26">
        <v>29.99093</v>
      </c>
      <c r="X29" s="26">
        <v>43.1739</v>
      </c>
      <c r="Y29" s="27" t="s">
        <v>16</v>
      </c>
      <c r="Z29" s="26"/>
      <c r="AA29" s="26"/>
      <c r="AB29" s="26"/>
      <c r="AC29" s="26"/>
      <c r="AD29" s="26"/>
      <c r="AE29" s="26"/>
      <c r="AF29" s="26"/>
      <c r="AG29" s="26"/>
      <c r="AH29" s="26">
        <v>114.7901</v>
      </c>
      <c r="AI29" s="26">
        <v>105.8013</v>
      </c>
      <c r="AJ29" s="26">
        <v>98.58469</v>
      </c>
      <c r="AK29" s="26">
        <v>91.34973</v>
      </c>
      <c r="AL29" s="26">
        <v>87.88729</v>
      </c>
      <c r="AM29" s="26">
        <v>95.68448</v>
      </c>
      <c r="AN29" s="26">
        <v>118.1679</v>
      </c>
      <c r="AO29" s="26">
        <v>139.9952</v>
      </c>
      <c r="AP29" s="26"/>
      <c r="AQ29" s="26"/>
      <c r="AR29" s="26"/>
      <c r="AS29" s="26"/>
      <c r="AT29" s="26"/>
      <c r="AU29" s="26"/>
      <c r="AV29" s="26"/>
    </row>
  </sheetData>
  <sheetProtection/>
  <mergeCells count="5">
    <mergeCell ref="B25:P25"/>
    <mergeCell ref="R25:AF25"/>
    <mergeCell ref="AH25:AV25"/>
    <mergeCell ref="B3:P3"/>
    <mergeCell ref="R3:A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</cols>
  <sheetData>
    <row r="1" ht="20.25">
      <c r="A1" s="5" t="s">
        <v>102</v>
      </c>
    </row>
    <row r="2" spans="1:14" ht="15.75">
      <c r="A2" s="6" t="s">
        <v>18</v>
      </c>
      <c r="B2" s="6" t="s">
        <v>19</v>
      </c>
      <c r="C2" s="6" t="s">
        <v>20</v>
      </c>
      <c r="D2" s="6"/>
      <c r="E2" s="6"/>
      <c r="F2" s="6"/>
      <c r="G2" s="6"/>
      <c r="H2" s="6"/>
      <c r="I2" s="6" t="s">
        <v>21</v>
      </c>
      <c r="J2" s="6"/>
      <c r="K2" s="6"/>
      <c r="L2" s="6"/>
      <c r="M2" s="6"/>
      <c r="N2" s="6"/>
    </row>
    <row r="3" spans="1:9" ht="15">
      <c r="A3" s="7" t="s">
        <v>22</v>
      </c>
      <c r="B3" s="7" t="s">
        <v>8</v>
      </c>
      <c r="C3" s="7" t="s">
        <v>23</v>
      </c>
      <c r="I3" s="7">
        <v>6623</v>
      </c>
    </row>
    <row r="4" spans="1:9" ht="15">
      <c r="A4" s="7" t="s">
        <v>24</v>
      </c>
      <c r="B4" s="7" t="s">
        <v>9</v>
      </c>
      <c r="C4" s="7" t="s">
        <v>25</v>
      </c>
      <c r="I4" s="7">
        <v>3952</v>
      </c>
    </row>
    <row r="6" ht="12.75">
      <c r="A6" t="s">
        <v>26</v>
      </c>
    </row>
    <row r="7" spans="2:3" ht="12.75">
      <c r="B7" s="3"/>
      <c r="C7" s="3"/>
    </row>
    <row r="8" spans="8:14" ht="12.75">
      <c r="H8" s="25" t="s">
        <v>8</v>
      </c>
      <c r="I8" s="25"/>
      <c r="J8" s="25"/>
      <c r="K8" s="8"/>
      <c r="L8" s="25" t="s">
        <v>13</v>
      </c>
      <c r="M8" s="25"/>
      <c r="N8" s="25"/>
    </row>
    <row r="9" spans="2:14" ht="12.75">
      <c r="B9" s="9" t="s">
        <v>27</v>
      </c>
      <c r="C9" s="1" t="s">
        <v>28</v>
      </c>
      <c r="D9" s="9" t="s">
        <v>29</v>
      </c>
      <c r="E9" s="1" t="s">
        <v>30</v>
      </c>
      <c r="F9" s="9" t="s">
        <v>31</v>
      </c>
      <c r="G9" s="1" t="s">
        <v>32</v>
      </c>
      <c r="H9" s="1" t="s">
        <v>33</v>
      </c>
      <c r="I9" s="1" t="s">
        <v>34</v>
      </c>
      <c r="J9" s="1" t="s">
        <v>35</v>
      </c>
      <c r="K9" s="1"/>
      <c r="L9" s="1" t="s">
        <v>33</v>
      </c>
      <c r="M9" s="1" t="s">
        <v>34</v>
      </c>
      <c r="N9" s="1" t="s">
        <v>35</v>
      </c>
    </row>
    <row r="10" spans="1:14" ht="12.75">
      <c r="A10" s="10"/>
      <c r="B10" s="38" t="s">
        <v>36</v>
      </c>
      <c r="C10" s="39" t="s">
        <v>37</v>
      </c>
      <c r="D10" s="40">
        <v>39.37773456490033</v>
      </c>
      <c r="E10" s="41">
        <v>2.33</v>
      </c>
      <c r="F10" s="41">
        <v>5.24</v>
      </c>
      <c r="G10" s="41">
        <v>1.248927039</v>
      </c>
      <c r="H10" s="42">
        <v>1695.900024</v>
      </c>
      <c r="I10" s="42">
        <v>780.2000122</v>
      </c>
      <c r="J10" s="41">
        <v>-0.5399492887795372</v>
      </c>
      <c r="K10" s="41"/>
      <c r="L10" s="42">
        <v>27948.69922</v>
      </c>
      <c r="M10" s="42">
        <v>9140.599609</v>
      </c>
      <c r="N10" s="41">
        <v>-0.6729508040052534</v>
      </c>
    </row>
    <row r="11" spans="1:14" ht="12.75">
      <c r="A11" s="10"/>
      <c r="B11" s="38" t="s">
        <v>36</v>
      </c>
      <c r="C11" s="39" t="s">
        <v>37</v>
      </c>
      <c r="D11" s="40">
        <v>50.85368705937385</v>
      </c>
      <c r="E11" s="41">
        <v>2.49</v>
      </c>
      <c r="F11" s="41">
        <v>4.54</v>
      </c>
      <c r="G11" s="41">
        <v>0.823293173</v>
      </c>
      <c r="H11" s="42">
        <v>2174</v>
      </c>
      <c r="I11" s="42">
        <v>1830.099976</v>
      </c>
      <c r="J11" s="41">
        <v>-0.15818768353265872</v>
      </c>
      <c r="K11" s="41"/>
      <c r="L11" s="42">
        <v>22674.69922</v>
      </c>
      <c r="M11" s="42">
        <v>21311.40039</v>
      </c>
      <c r="N11" s="41">
        <v>-0.06012422995218897</v>
      </c>
    </row>
    <row r="12" spans="1:14" ht="12.75">
      <c r="A12" s="10"/>
      <c r="B12" s="38" t="s">
        <v>36</v>
      </c>
      <c r="C12" s="39" t="s">
        <v>37</v>
      </c>
      <c r="D12" s="40">
        <v>32.55137912385073</v>
      </c>
      <c r="E12" s="41">
        <v>2.41</v>
      </c>
      <c r="F12" s="41">
        <v>2.69</v>
      </c>
      <c r="G12" s="41">
        <v>0.116182573</v>
      </c>
      <c r="H12" s="42">
        <v>2358.300049</v>
      </c>
      <c r="I12" s="42">
        <v>1532.800049</v>
      </c>
      <c r="J12" s="41">
        <v>-0.35004027598186255</v>
      </c>
      <c r="K12" s="41"/>
      <c r="L12" s="42">
        <v>29046.19922</v>
      </c>
      <c r="M12" s="42">
        <v>28074.40039</v>
      </c>
      <c r="N12" s="41">
        <v>-0.03345700491274121</v>
      </c>
    </row>
    <row r="13" spans="1:14" ht="12.75">
      <c r="A13" s="10"/>
      <c r="B13" s="38" t="s">
        <v>36</v>
      </c>
      <c r="C13" s="39" t="s">
        <v>38</v>
      </c>
      <c r="D13" s="40">
        <v>27.367414177914764</v>
      </c>
      <c r="E13" s="41">
        <v>4.8</v>
      </c>
      <c r="F13" s="41">
        <v>4.41</v>
      </c>
      <c r="G13" s="41">
        <v>-0.08125</v>
      </c>
      <c r="H13" s="42">
        <v>2219</v>
      </c>
      <c r="I13" s="42">
        <v>1914.699951</v>
      </c>
      <c r="J13" s="41">
        <v>-0.13713386615592607</v>
      </c>
      <c r="K13" s="41"/>
      <c r="L13" s="42">
        <v>22452.90039</v>
      </c>
      <c r="M13" s="42">
        <v>26137.40039</v>
      </c>
      <c r="N13" s="41">
        <v>0.1640990667575843</v>
      </c>
    </row>
    <row r="14" spans="1:14" ht="12.75">
      <c r="A14" s="10"/>
      <c r="B14" s="38" t="s">
        <v>36</v>
      </c>
      <c r="C14" s="39" t="s">
        <v>37</v>
      </c>
      <c r="D14" s="40">
        <v>43.514708123761615</v>
      </c>
      <c r="E14" s="41">
        <v>4.65</v>
      </c>
      <c r="F14" s="41">
        <v>5.6</v>
      </c>
      <c r="G14" s="41">
        <v>0.204301075</v>
      </c>
      <c r="H14" s="42">
        <v>2416.600098</v>
      </c>
      <c r="I14" s="42">
        <v>1497.400024</v>
      </c>
      <c r="J14" s="41">
        <v>-0.3803691288272057</v>
      </c>
      <c r="K14" s="41"/>
      <c r="L14" s="42">
        <v>50855</v>
      </c>
      <c r="M14" s="42">
        <v>27117.5</v>
      </c>
      <c r="N14" s="41">
        <v>-0.46676826270769833</v>
      </c>
    </row>
    <row r="15" spans="1:14" ht="12.75">
      <c r="A15" s="10"/>
      <c r="B15" s="38" t="s">
        <v>36</v>
      </c>
      <c r="C15" s="39" t="s">
        <v>37</v>
      </c>
      <c r="D15" s="40">
        <v>32.6643598615917</v>
      </c>
      <c r="E15" s="41">
        <v>2.026152013</v>
      </c>
      <c r="F15" s="41">
        <v>7.39</v>
      </c>
      <c r="G15" s="41">
        <v>2.645338872</v>
      </c>
      <c r="H15" s="42">
        <v>3021.899902</v>
      </c>
      <c r="I15" s="42">
        <v>2548.800049</v>
      </c>
      <c r="J15" s="41">
        <v>-0.15655708936185675</v>
      </c>
      <c r="K15" s="41"/>
      <c r="L15" s="42">
        <v>24216.40039</v>
      </c>
      <c r="M15" s="42">
        <v>23255.69922</v>
      </c>
      <c r="N15" s="41">
        <v>-0.03967150999025914</v>
      </c>
    </row>
    <row r="16" spans="1:14" ht="12.75">
      <c r="A16" s="10"/>
      <c r="B16" s="38" t="s">
        <v>36</v>
      </c>
      <c r="C16" s="39" t="s">
        <v>37</v>
      </c>
      <c r="D16" s="40">
        <v>36.6433655718344</v>
      </c>
      <c r="E16" s="41">
        <v>2.487544561</v>
      </c>
      <c r="F16" s="41">
        <v>6.27</v>
      </c>
      <c r="G16" s="41">
        <v>1.520557862</v>
      </c>
      <c r="H16" s="42">
        <v>1682.599976</v>
      </c>
      <c r="I16" s="42">
        <v>1116.099976</v>
      </c>
      <c r="J16" s="41">
        <v>-0.3366813313207845</v>
      </c>
      <c r="K16" s="41"/>
      <c r="L16" s="42">
        <v>26200.09961</v>
      </c>
      <c r="M16" s="42">
        <v>19917.90039</v>
      </c>
      <c r="N16" s="41">
        <v>-0.23977768457041382</v>
      </c>
    </row>
    <row r="17" spans="1:14" ht="12.75">
      <c r="A17" s="10"/>
      <c r="B17" s="38" t="s">
        <v>36</v>
      </c>
      <c r="C17" s="39" t="s">
        <v>38</v>
      </c>
      <c r="D17" s="40">
        <v>29.037775133848903</v>
      </c>
      <c r="E17" s="41">
        <v>6.385152494</v>
      </c>
      <c r="F17" s="41">
        <v>7.53</v>
      </c>
      <c r="G17" s="41">
        <v>0.179298381</v>
      </c>
      <c r="H17" s="42">
        <v>2513</v>
      </c>
      <c r="I17" s="42">
        <v>1432.599976</v>
      </c>
      <c r="J17" s="41">
        <v>-0.4299244027059292</v>
      </c>
      <c r="K17" s="41"/>
      <c r="L17" s="42">
        <v>20715.80078</v>
      </c>
      <c r="M17" s="42">
        <v>18607.90039</v>
      </c>
      <c r="N17" s="41">
        <v>-0.10175326613659404</v>
      </c>
    </row>
    <row r="18" spans="1:14" ht="12.75">
      <c r="A18" s="10"/>
      <c r="B18" s="9" t="s">
        <v>36</v>
      </c>
      <c r="C18" s="1" t="s">
        <v>39</v>
      </c>
      <c r="D18" s="11">
        <v>44.4921875</v>
      </c>
      <c r="E18" s="12">
        <v>3.68</v>
      </c>
      <c r="F18" s="12">
        <v>3.54</v>
      </c>
      <c r="G18" s="12">
        <v>-0.038043478</v>
      </c>
      <c r="H18" s="13">
        <v>2044.400024</v>
      </c>
      <c r="I18" s="13">
        <v>1812.099976</v>
      </c>
      <c r="J18" s="12">
        <v>-0.1136274923072492</v>
      </c>
      <c r="K18" s="12"/>
      <c r="L18" s="13">
        <v>24656.90039</v>
      </c>
      <c r="M18" s="13">
        <v>27234.19922</v>
      </c>
      <c r="N18" s="12">
        <v>0.10452647288323655</v>
      </c>
    </row>
    <row r="19" spans="1:14" ht="12.75">
      <c r="A19" s="10"/>
      <c r="B19" s="9" t="s">
        <v>36</v>
      </c>
      <c r="C19" s="1" t="s">
        <v>39</v>
      </c>
      <c r="D19" s="11">
        <v>38.86763038548754</v>
      </c>
      <c r="E19" s="12">
        <v>5.75</v>
      </c>
      <c r="F19" s="12">
        <v>7.01</v>
      </c>
      <c r="G19" s="12">
        <v>0.219130435</v>
      </c>
      <c r="H19" s="13">
        <v>1407.300049</v>
      </c>
      <c r="I19" s="13">
        <v>1508.099976</v>
      </c>
      <c r="J19" s="12">
        <v>0.0716264644996115</v>
      </c>
      <c r="K19" s="12"/>
      <c r="L19" s="13">
        <v>25274.30078</v>
      </c>
      <c r="M19" s="13">
        <v>20312.30078</v>
      </c>
      <c r="N19" s="12">
        <v>-0.19632590603363073</v>
      </c>
    </row>
    <row r="20" spans="1:14" ht="12.75">
      <c r="A20" s="10"/>
      <c r="B20" s="9" t="s">
        <v>36</v>
      </c>
      <c r="C20" s="9" t="s">
        <v>39</v>
      </c>
      <c r="D20" s="11">
        <v>36.60493827160494</v>
      </c>
      <c r="E20" s="12">
        <v>5.59</v>
      </c>
      <c r="F20" s="12">
        <v>6.53</v>
      </c>
      <c r="G20" s="14">
        <v>0.16815742397137753</v>
      </c>
      <c r="H20" s="15" t="s">
        <v>40</v>
      </c>
      <c r="I20" s="13">
        <v>1397.199951</v>
      </c>
      <c r="J20" s="14" t="s">
        <v>41</v>
      </c>
      <c r="K20" s="12"/>
      <c r="L20" s="15" t="s">
        <v>40</v>
      </c>
      <c r="M20" s="13">
        <v>25150</v>
      </c>
      <c r="N20" s="14" t="s">
        <v>41</v>
      </c>
    </row>
    <row r="21" spans="1:14" ht="12.75">
      <c r="A21" s="10"/>
      <c r="B21" s="9" t="s">
        <v>36</v>
      </c>
      <c r="C21" s="1" t="s">
        <v>39</v>
      </c>
      <c r="D21" s="11">
        <v>33.98148148148148</v>
      </c>
      <c r="E21" s="12">
        <v>4.53</v>
      </c>
      <c r="F21" s="12">
        <v>6.43</v>
      </c>
      <c r="G21" s="12">
        <f>(F21-E21)/E21</f>
        <v>0.4194260485651213</v>
      </c>
      <c r="H21" s="13">
        <v>2178.699951</v>
      </c>
      <c r="I21" s="13">
        <v>689.2999878</v>
      </c>
      <c r="J21" s="12">
        <v>-0.6836186701690525</v>
      </c>
      <c r="K21" s="12"/>
      <c r="L21" s="13">
        <v>21058.59961</v>
      </c>
      <c r="M21" s="13">
        <v>16641.59961</v>
      </c>
      <c r="N21" s="12">
        <v>-0.2097480403161528</v>
      </c>
    </row>
    <row r="22" spans="1:14" ht="12.75">
      <c r="A22" s="10"/>
      <c r="B22" s="9" t="s">
        <v>36</v>
      </c>
      <c r="C22" s="1" t="s">
        <v>39</v>
      </c>
      <c r="D22" s="11">
        <v>32.5716449943189</v>
      </c>
      <c r="E22" s="12">
        <v>4.56</v>
      </c>
      <c r="F22" s="12">
        <v>6.55</v>
      </c>
      <c r="G22" s="12">
        <v>0.436403509</v>
      </c>
      <c r="H22" s="13">
        <v>1657.5</v>
      </c>
      <c r="I22" s="13">
        <v>951.2999878</v>
      </c>
      <c r="J22" s="12">
        <v>-0.42606335577677223</v>
      </c>
      <c r="K22" s="12"/>
      <c r="L22" s="13">
        <v>25484.59961</v>
      </c>
      <c r="M22" s="13">
        <v>20365.30078</v>
      </c>
      <c r="N22" s="12">
        <v>-0.20087813457313328</v>
      </c>
    </row>
    <row r="23" spans="1:14" ht="12.75">
      <c r="A23" s="10"/>
      <c r="B23" s="9" t="s">
        <v>36</v>
      </c>
      <c r="C23" s="1" t="s">
        <v>39</v>
      </c>
      <c r="D23" s="11">
        <v>40.85744484079799</v>
      </c>
      <c r="E23" s="12">
        <v>7.48</v>
      </c>
      <c r="F23" s="12">
        <v>6.76</v>
      </c>
      <c r="G23" s="12">
        <v>-0.095811599</v>
      </c>
      <c r="H23" s="13">
        <v>2111.300049</v>
      </c>
      <c r="I23" s="13">
        <v>1382.699951</v>
      </c>
      <c r="J23" s="12">
        <v>-0.34509547723692585</v>
      </c>
      <c r="K23" s="12"/>
      <c r="L23" s="13">
        <v>28909.90039</v>
      </c>
      <c r="M23" s="13">
        <v>22254.09961</v>
      </c>
      <c r="N23" s="12">
        <v>-0.23022565592451003</v>
      </c>
    </row>
    <row r="24" spans="1:14" ht="12.75">
      <c r="A24" s="10"/>
      <c r="B24" s="9" t="s">
        <v>36</v>
      </c>
      <c r="C24" s="1" t="s">
        <v>39</v>
      </c>
      <c r="D24" s="11">
        <v>29.95013287945295</v>
      </c>
      <c r="E24" s="12">
        <v>3.67</v>
      </c>
      <c r="F24" s="12">
        <v>5.92</v>
      </c>
      <c r="G24" s="12">
        <v>0.612763335</v>
      </c>
      <c r="H24" s="13">
        <v>664.2000122</v>
      </c>
      <c r="I24" s="13">
        <v>775.4000244</v>
      </c>
      <c r="J24" s="12">
        <v>0.16741946726510473</v>
      </c>
      <c r="K24" s="12"/>
      <c r="L24" s="13">
        <v>21124.59961</v>
      </c>
      <c r="M24" s="13">
        <v>18903.30078</v>
      </c>
      <c r="N24" s="12">
        <v>-0.10515223346285235</v>
      </c>
    </row>
    <row r="25" spans="1:14" ht="12.75">
      <c r="A25" s="10"/>
      <c r="B25" s="9" t="s">
        <v>36</v>
      </c>
      <c r="C25" s="1" t="s">
        <v>39</v>
      </c>
      <c r="D25" s="11">
        <v>31.608361155465236</v>
      </c>
      <c r="E25" s="12">
        <v>7.22</v>
      </c>
      <c r="F25" s="12">
        <v>6.94</v>
      </c>
      <c r="G25" s="12">
        <v>-0.038781163</v>
      </c>
      <c r="H25" s="13">
        <v>1202.800049</v>
      </c>
      <c r="I25" s="13">
        <v>2078.899902</v>
      </c>
      <c r="J25" s="12">
        <v>0.7283836193126063</v>
      </c>
      <c r="K25" s="12"/>
      <c r="L25" s="13">
        <v>23163.40039</v>
      </c>
      <c r="M25" s="13">
        <v>23217.30078</v>
      </c>
      <c r="N25" s="12">
        <v>0.002326963619006135</v>
      </c>
    </row>
    <row r="26" spans="1:14" ht="12.75">
      <c r="A26" s="10"/>
      <c r="B26" s="9" t="s">
        <v>36</v>
      </c>
      <c r="C26" s="1" t="s">
        <v>42</v>
      </c>
      <c r="D26" s="11">
        <v>23.2293902285065</v>
      </c>
      <c r="E26" s="12">
        <v>12.7</v>
      </c>
      <c r="F26" s="12">
        <v>11.87</v>
      </c>
      <c r="G26" s="12">
        <v>-0.065354331</v>
      </c>
      <c r="H26" s="13">
        <v>919.2999878</v>
      </c>
      <c r="I26" s="13">
        <v>910.0999756</v>
      </c>
      <c r="J26" s="12">
        <v>-0.010007627893063331</v>
      </c>
      <c r="K26" s="12"/>
      <c r="L26" s="13">
        <v>14666</v>
      </c>
      <c r="M26" s="13">
        <v>16339.7002</v>
      </c>
      <c r="N26" s="12">
        <v>0.11412111005045679</v>
      </c>
    </row>
    <row r="27" spans="1:14" ht="12.75">
      <c r="A27" s="10"/>
      <c r="B27" s="9" t="s">
        <v>36</v>
      </c>
      <c r="C27" s="1" t="s">
        <v>42</v>
      </c>
      <c r="D27" s="11">
        <v>23.10376492194674</v>
      </c>
      <c r="E27" s="12">
        <v>9.07</v>
      </c>
      <c r="F27" s="12">
        <v>9.61</v>
      </c>
      <c r="G27" s="12">
        <v>0.059104043</v>
      </c>
      <c r="H27" s="13">
        <v>2660.800049</v>
      </c>
      <c r="I27" s="13">
        <v>1906.800049</v>
      </c>
      <c r="J27" s="12">
        <v>-0.28337341630889307</v>
      </c>
      <c r="K27" s="12"/>
      <c r="L27" s="13">
        <v>31706.09961</v>
      </c>
      <c r="M27" s="13">
        <v>29935.80078</v>
      </c>
      <c r="N27" s="12">
        <v>-0.05583464543969493</v>
      </c>
    </row>
    <row r="28" spans="1:14" ht="12.75">
      <c r="A28" s="10"/>
      <c r="B28" s="9" t="s">
        <v>36</v>
      </c>
      <c r="C28" s="1" t="s">
        <v>42</v>
      </c>
      <c r="D28" s="11">
        <v>23.771626297577857</v>
      </c>
      <c r="E28" s="12">
        <v>9.254722178</v>
      </c>
      <c r="F28" s="12">
        <v>9.42</v>
      </c>
      <c r="G28" s="12">
        <v>0.017977229</v>
      </c>
      <c r="H28" s="13">
        <v>674.4000244</v>
      </c>
      <c r="I28" s="13">
        <v>846.5</v>
      </c>
      <c r="J28" s="12">
        <v>0.2551897529261121</v>
      </c>
      <c r="K28" s="12"/>
      <c r="L28" s="13">
        <v>15527.2998</v>
      </c>
      <c r="M28" s="13">
        <v>9288.900391</v>
      </c>
      <c r="N28" s="12">
        <v>-0.40176975323165987</v>
      </c>
    </row>
    <row r="29" spans="1:14" ht="12.75">
      <c r="A29" s="10"/>
      <c r="B29" s="9" t="s">
        <v>36</v>
      </c>
      <c r="C29" s="9" t="s">
        <v>42</v>
      </c>
      <c r="D29" s="11">
        <v>24.340986394557827</v>
      </c>
      <c r="E29" s="12">
        <v>8.9760703931083</v>
      </c>
      <c r="F29" s="12">
        <v>9</v>
      </c>
      <c r="G29" s="12">
        <v>0.002665933514745287</v>
      </c>
      <c r="H29" s="15" t="s">
        <v>40</v>
      </c>
      <c r="I29" s="13">
        <v>953.0999756</v>
      </c>
      <c r="J29" s="13" t="s">
        <v>41</v>
      </c>
      <c r="K29" s="12"/>
      <c r="L29" s="15" t="s">
        <v>40</v>
      </c>
      <c r="M29" s="13">
        <v>21743.69922</v>
      </c>
      <c r="N29" s="13" t="s">
        <v>41</v>
      </c>
    </row>
    <row r="30" spans="1:14" ht="12.75">
      <c r="A30" s="10"/>
      <c r="B30" s="9" t="s">
        <v>36</v>
      </c>
      <c r="C30" s="1" t="s">
        <v>42</v>
      </c>
      <c r="D30" s="11">
        <v>24.462809917355372</v>
      </c>
      <c r="E30" s="12">
        <v>12.52931496</v>
      </c>
      <c r="F30" s="12">
        <v>10.94</v>
      </c>
      <c r="G30" s="12">
        <v>-0.126865381</v>
      </c>
      <c r="H30" s="13">
        <v>285.7000122</v>
      </c>
      <c r="I30" s="13">
        <v>296.7000122</v>
      </c>
      <c r="J30" s="12">
        <v>0.03850192345214048</v>
      </c>
      <c r="K30" s="12"/>
      <c r="L30" s="13">
        <v>1257.699951</v>
      </c>
      <c r="M30" s="13">
        <v>715.4000244</v>
      </c>
      <c r="N30" s="12">
        <v>-0.4311838655704933</v>
      </c>
    </row>
    <row r="31" spans="2:14" ht="12.75">
      <c r="B31" s="9" t="s">
        <v>36</v>
      </c>
      <c r="C31" s="1" t="s">
        <v>42</v>
      </c>
      <c r="D31" s="11">
        <v>21.066758216035705</v>
      </c>
      <c r="E31" s="12">
        <v>10.948094650476353</v>
      </c>
      <c r="F31" s="12">
        <v>11.06</v>
      </c>
      <c r="G31" s="12">
        <v>0.010221445200857712</v>
      </c>
      <c r="H31" s="15" t="s">
        <v>40</v>
      </c>
      <c r="I31" s="13">
        <v>329.8999939</v>
      </c>
      <c r="J31" s="13" t="s">
        <v>41</v>
      </c>
      <c r="K31" s="12"/>
      <c r="L31" s="15" t="s">
        <v>40</v>
      </c>
      <c r="M31" s="13">
        <v>2457.5</v>
      </c>
      <c r="N31" s="13" t="s">
        <v>41</v>
      </c>
    </row>
    <row r="32" spans="1:14" ht="12.75">
      <c r="A32" s="10"/>
      <c r="B32" s="9" t="s">
        <v>36</v>
      </c>
      <c r="C32" s="1" t="s">
        <v>42</v>
      </c>
      <c r="D32" s="11">
        <v>24.93074792243768</v>
      </c>
      <c r="E32" s="12">
        <v>9.714703704</v>
      </c>
      <c r="F32" s="12">
        <v>8.19</v>
      </c>
      <c r="G32" s="12">
        <v>-0.157116689</v>
      </c>
      <c r="H32" s="13">
        <v>1519.800049</v>
      </c>
      <c r="I32" s="13">
        <v>693.7999878</v>
      </c>
      <c r="J32" s="12">
        <v>-0.5434925875568253</v>
      </c>
      <c r="K32" s="12"/>
      <c r="L32" s="13">
        <v>21033.5</v>
      </c>
      <c r="M32" s="13">
        <v>23331.90039</v>
      </c>
      <c r="N32" s="12">
        <v>0.1092733206551453</v>
      </c>
    </row>
    <row r="33" spans="1:14" ht="12.75">
      <c r="A33" s="10"/>
      <c r="B33" s="9" t="s">
        <v>36</v>
      </c>
      <c r="C33" s="1" t="s">
        <v>39</v>
      </c>
      <c r="D33" s="16">
        <v>37.756895619253655</v>
      </c>
      <c r="E33" s="12">
        <v>2.940397448</v>
      </c>
      <c r="F33" s="12">
        <v>5.89</v>
      </c>
      <c r="G33" s="12">
        <v>1.003437024</v>
      </c>
      <c r="H33" s="13">
        <v>1225.800049</v>
      </c>
      <c r="I33" s="13">
        <v>1520</v>
      </c>
      <c r="J33" s="12">
        <v>0.24000647678225054</v>
      </c>
      <c r="K33" s="12"/>
      <c r="L33" s="13">
        <v>22855</v>
      </c>
      <c r="M33" s="13">
        <v>19803.40039</v>
      </c>
      <c r="N33" s="12">
        <v>-0.13352000043754106</v>
      </c>
    </row>
    <row r="34" spans="1:14" ht="12.75">
      <c r="A34" s="10"/>
      <c r="B34" s="9" t="s">
        <v>36</v>
      </c>
      <c r="C34" s="1" t="s">
        <v>42</v>
      </c>
      <c r="D34" s="16">
        <v>19.713321527615356</v>
      </c>
      <c r="E34" s="12">
        <v>14.37966102</v>
      </c>
      <c r="F34" s="12">
        <v>12.23</v>
      </c>
      <c r="G34" s="12">
        <v>-0.149168411</v>
      </c>
      <c r="H34" s="13">
        <v>658.4000244</v>
      </c>
      <c r="I34" s="13">
        <v>786.5999756</v>
      </c>
      <c r="J34" s="12">
        <v>0.19471437796015972</v>
      </c>
      <c r="K34" s="12"/>
      <c r="L34" s="13">
        <v>5359</v>
      </c>
      <c r="M34" s="13">
        <v>7907.700195</v>
      </c>
      <c r="N34" s="12">
        <v>0.47559249766747536</v>
      </c>
    </row>
    <row r="35" ht="12.75">
      <c r="A35" s="10"/>
    </row>
    <row r="36" ht="12.75">
      <c r="A36" s="10"/>
    </row>
    <row r="39" ht="12.75">
      <c r="B39" s="3" t="s">
        <v>43</v>
      </c>
    </row>
    <row r="40" ht="12.75">
      <c r="B40" s="17" t="s">
        <v>44</v>
      </c>
    </row>
    <row r="41" ht="12.75">
      <c r="B41" s="17" t="s">
        <v>45</v>
      </c>
    </row>
    <row r="42" ht="12.75">
      <c r="B42" s="17" t="s">
        <v>46</v>
      </c>
    </row>
    <row r="43" ht="12.75">
      <c r="B43" s="17" t="s">
        <v>47</v>
      </c>
    </row>
    <row r="44" ht="12.75">
      <c r="B44" s="17" t="s">
        <v>48</v>
      </c>
    </row>
    <row r="45" ht="12.75">
      <c r="B45" s="17" t="s">
        <v>49</v>
      </c>
    </row>
    <row r="46" ht="12.75">
      <c r="B46" s="18" t="s">
        <v>50</v>
      </c>
    </row>
    <row r="47" ht="12.75">
      <c r="B47" s="18" t="s">
        <v>51</v>
      </c>
    </row>
    <row r="48" spans="2:3" ht="12.75">
      <c r="B48" s="18" t="s">
        <v>52</v>
      </c>
      <c r="C48" s="17"/>
    </row>
    <row r="49" spans="2:3" ht="12.75">
      <c r="B49" s="18" t="s">
        <v>53</v>
      </c>
      <c r="C49" s="17"/>
    </row>
    <row r="50" spans="2:3" ht="12.75">
      <c r="B50" t="s">
        <v>54</v>
      </c>
      <c r="C50" s="17"/>
    </row>
    <row r="51" spans="2:3" ht="12.75">
      <c r="B51" t="s">
        <v>55</v>
      </c>
      <c r="C51" s="17"/>
    </row>
  </sheetData>
  <sheetProtection/>
  <mergeCells count="2">
    <mergeCell ref="H8:J8"/>
    <mergeCell ref="L8:N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37" sqref="C37"/>
    </sheetView>
  </sheetViews>
  <sheetFormatPr defaultColWidth="9.140625" defaultRowHeight="12.75"/>
  <cols>
    <col min="3" max="3" width="28.00390625" style="0" customWidth="1"/>
    <col min="6" max="6" width="12.8515625" style="0" customWidth="1"/>
    <col min="18" max="18" width="11.421875" style="0" customWidth="1"/>
    <col min="19" max="19" width="11.7109375" style="0" customWidth="1"/>
  </cols>
  <sheetData>
    <row r="1" ht="20.25">
      <c r="A1" s="5" t="s">
        <v>103</v>
      </c>
    </row>
    <row r="2" spans="2:5" ht="12.75">
      <c r="B2" t="s">
        <v>63</v>
      </c>
      <c r="E2" s="23"/>
    </row>
    <row r="3" spans="3:5" ht="20.25">
      <c r="C3" s="20" t="s">
        <v>56</v>
      </c>
      <c r="D3" s="21"/>
      <c r="E3" s="22" t="s">
        <v>64</v>
      </c>
    </row>
    <row r="4" spans="3:6" ht="20.25">
      <c r="C4" s="20" t="s">
        <v>57</v>
      </c>
      <c r="E4" s="22">
        <v>106</v>
      </c>
      <c r="F4" s="19" t="s">
        <v>65</v>
      </c>
    </row>
    <row r="5" spans="3:6" ht="20.25">
      <c r="C5" s="20" t="s">
        <v>58</v>
      </c>
      <c r="E5" s="22">
        <v>2</v>
      </c>
      <c r="F5" s="19"/>
    </row>
    <row r="6" spans="3:6" ht="20.25">
      <c r="C6" s="20" t="s">
        <v>59</v>
      </c>
      <c r="E6" s="22" t="s">
        <v>66</v>
      </c>
      <c r="F6" s="19"/>
    </row>
    <row r="7" ht="12.75">
      <c r="C7" s="4"/>
    </row>
    <row r="8" spans="3:5" ht="20.25">
      <c r="C8" s="20" t="s">
        <v>60</v>
      </c>
      <c r="E8" s="22">
        <v>4</v>
      </c>
    </row>
    <row r="9" spans="3:5" ht="20.25">
      <c r="C9" s="20" t="s">
        <v>61</v>
      </c>
      <c r="E9" s="22" t="s">
        <v>67</v>
      </c>
    </row>
    <row r="10" spans="3:5" ht="20.25">
      <c r="C10" s="20" t="s">
        <v>62</v>
      </c>
      <c r="E10" s="22" t="s">
        <v>68</v>
      </c>
    </row>
    <row r="13" spans="4:7" ht="12.75">
      <c r="D13" s="17" t="s">
        <v>104</v>
      </c>
      <c r="G13" s="17" t="s">
        <v>105</v>
      </c>
    </row>
    <row r="15" spans="4:9" ht="12.75">
      <c r="D15" t="s">
        <v>12</v>
      </c>
      <c r="E15" t="s">
        <v>13</v>
      </c>
      <c r="H15" t="s">
        <v>12</v>
      </c>
      <c r="I15" t="s">
        <v>13</v>
      </c>
    </row>
    <row r="16" spans="3:9" ht="12.75">
      <c r="C16" t="s">
        <v>69</v>
      </c>
      <c r="D16" s="26">
        <v>47.14349645042902</v>
      </c>
      <c r="E16" s="26">
        <v>35.923482534961465</v>
      </c>
      <c r="G16" t="s">
        <v>70</v>
      </c>
      <c r="H16" s="26">
        <v>55.78641098234918</v>
      </c>
      <c r="I16" s="26">
        <v>66.11852910844016</v>
      </c>
    </row>
    <row r="17" spans="3:9" ht="12.75">
      <c r="C17" t="s">
        <v>71</v>
      </c>
      <c r="D17" s="26">
        <v>122.48576809922297</v>
      </c>
      <c r="E17" s="26">
        <v>114.75475485348923</v>
      </c>
      <c r="G17" t="s">
        <v>72</v>
      </c>
      <c r="H17" s="26">
        <v>149.30437294748972</v>
      </c>
      <c r="I17" s="26">
        <v>131.49077269331465</v>
      </c>
    </row>
    <row r="18" spans="3:9" ht="12.75">
      <c r="C18" t="s">
        <v>73</v>
      </c>
      <c r="D18" s="26">
        <v>75.7585830801956</v>
      </c>
      <c r="E18" s="26">
        <v>83.54825678476196</v>
      </c>
      <c r="G18" t="s">
        <v>74</v>
      </c>
      <c r="H18" s="26">
        <v>115.57451962020987</v>
      </c>
      <c r="I18" s="26">
        <v>89.64754484492238</v>
      </c>
    </row>
    <row r="19" spans="3:9" ht="12.75">
      <c r="C19" t="s">
        <v>75</v>
      </c>
      <c r="D19" s="26">
        <v>109.63725672811462</v>
      </c>
      <c r="E19" s="26">
        <v>160.98155182288934</v>
      </c>
      <c r="G19" t="s">
        <v>76</v>
      </c>
      <c r="H19" s="26">
        <v>50.46654092588434</v>
      </c>
      <c r="I19" s="26">
        <v>43.593509590625274</v>
      </c>
    </row>
    <row r="20" spans="3:9" ht="12.75">
      <c r="C20" t="s">
        <v>77</v>
      </c>
      <c r="D20" s="26">
        <v>177.53395292969896</v>
      </c>
      <c r="E20" s="26">
        <v>173.80129623258716</v>
      </c>
      <c r="G20" t="s">
        <v>78</v>
      </c>
      <c r="H20" s="26">
        <v>122.78947352976051</v>
      </c>
      <c r="I20" s="26">
        <v>136.7647186129081</v>
      </c>
    </row>
    <row r="21" spans="3:9" ht="12.75">
      <c r="C21" t="s">
        <v>79</v>
      </c>
      <c r="D21" s="26">
        <v>147.17829703664535</v>
      </c>
      <c r="E21" s="26">
        <v>107.31868806014893</v>
      </c>
      <c r="G21" t="s">
        <v>80</v>
      </c>
      <c r="H21" s="26">
        <v>106.57966107370756</v>
      </c>
      <c r="I21" s="26">
        <v>80.35533754509599</v>
      </c>
    </row>
    <row r="22" spans="3:9" ht="12.75">
      <c r="C22" t="s">
        <v>81</v>
      </c>
      <c r="D22" s="26">
        <v>114.48272701489752</v>
      </c>
      <c r="E22" s="26">
        <v>96.47635606718147</v>
      </c>
      <c r="G22" t="s">
        <v>82</v>
      </c>
      <c r="H22" s="26">
        <v>122.27060251014657</v>
      </c>
      <c r="I22" s="26">
        <v>121.74371784503172</v>
      </c>
    </row>
    <row r="23" spans="3:9" ht="12.75">
      <c r="C23" t="s">
        <v>83</v>
      </c>
      <c r="D23" s="26">
        <v>149.6130622671493</v>
      </c>
      <c r="E23" s="26">
        <v>136.54709044004392</v>
      </c>
      <c r="G23" t="s">
        <v>84</v>
      </c>
      <c r="H23" s="26">
        <v>90.83702135682572</v>
      </c>
      <c r="I23" s="26">
        <v>68.99098559089255</v>
      </c>
    </row>
    <row r="24" spans="3:9" ht="12.75">
      <c r="C24" t="s">
        <v>85</v>
      </c>
      <c r="D24" s="26">
        <v>82.70221053119958</v>
      </c>
      <c r="E24" s="26">
        <v>136.19684473490923</v>
      </c>
      <c r="G24" t="s">
        <v>86</v>
      </c>
      <c r="H24" s="26">
        <v>118.10582030329851</v>
      </c>
      <c r="I24" s="26">
        <v>156.10325542803076</v>
      </c>
    </row>
    <row r="25" spans="3:9" ht="12.75">
      <c r="C25" t="s">
        <v>87</v>
      </c>
      <c r="D25" s="26">
        <v>55.89202052622254</v>
      </c>
      <c r="E25" s="26">
        <v>86.45834174764272</v>
      </c>
      <c r="G25" t="s">
        <v>88</v>
      </c>
      <c r="H25" s="26">
        <v>46.95457057524961</v>
      </c>
      <c r="I25" s="26">
        <v>79.1033436480909</v>
      </c>
    </row>
    <row r="26" spans="3:9" ht="12.75">
      <c r="C26" t="s">
        <v>89</v>
      </c>
      <c r="D26" s="26">
        <v>143.30992846151403</v>
      </c>
      <c r="E26" s="26">
        <v>110.90531089554479</v>
      </c>
      <c r="G26" t="s">
        <v>90</v>
      </c>
      <c r="H26" s="26">
        <v>103.57978826769016</v>
      </c>
      <c r="I26" s="26">
        <v>53.97234491084714</v>
      </c>
    </row>
    <row r="27" spans="3:9" ht="12.75">
      <c r="C27" t="s">
        <v>91</v>
      </c>
      <c r="D27" s="26">
        <v>87.57197718585718</v>
      </c>
      <c r="E27" s="26">
        <v>105.51114169483631</v>
      </c>
      <c r="G27" t="s">
        <v>92</v>
      </c>
      <c r="H27" s="26">
        <v>85.54940509015411</v>
      </c>
      <c r="I27" s="26">
        <v>106.09198034268559</v>
      </c>
    </row>
    <row r="28" spans="3:9" ht="12.75">
      <c r="C28" t="s">
        <v>93</v>
      </c>
      <c r="D28" s="26">
        <v>75.41736150155836</v>
      </c>
      <c r="E28" s="26">
        <v>39.877678207962056</v>
      </c>
      <c r="G28" t="s">
        <v>94</v>
      </c>
      <c r="H28" s="26">
        <v>82.56112721819711</v>
      </c>
      <c r="I28" s="26">
        <v>78.62230335975958</v>
      </c>
    </row>
    <row r="29" spans="3:9" ht="12.75">
      <c r="C29" t="s">
        <v>95</v>
      </c>
      <c r="D29" s="26">
        <v>51.27691582383088</v>
      </c>
      <c r="E29" s="26">
        <v>52.60227535218429</v>
      </c>
      <c r="G29" t="s">
        <v>96</v>
      </c>
      <c r="H29" s="26">
        <v>33.48550528378687</v>
      </c>
      <c r="I29" s="26">
        <v>59.04322267982286</v>
      </c>
    </row>
    <row r="30" spans="3:9" ht="12.75">
      <c r="C30" t="s">
        <v>97</v>
      </c>
      <c r="D30" s="26">
        <v>59.99644236346393</v>
      </c>
      <c r="E30" s="26">
        <v>59.09693057085715</v>
      </c>
      <c r="G30" t="s">
        <v>98</v>
      </c>
      <c r="H30" s="26">
        <v>39.48787049467919</v>
      </c>
      <c r="I30" s="26">
        <v>47.12832235736303</v>
      </c>
    </row>
    <row r="33" spans="1:9" ht="12.75">
      <c r="A33" s="17" t="s">
        <v>109</v>
      </c>
      <c r="D33" s="26">
        <f>AVERAGE(D16:D30)</f>
        <v>100</v>
      </c>
      <c r="E33" s="26">
        <f>AVERAGE(E16:E30)</f>
        <v>100</v>
      </c>
      <c r="H33" s="26">
        <f>AVERAGE(H16:H30)</f>
        <v>88.22217934529525</v>
      </c>
      <c r="I33" s="26">
        <f>AVERAGE(I16:I30)</f>
        <v>87.91799257052203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2" max="2" width="12.140625" style="0" customWidth="1"/>
    <col min="3" max="3" width="12.00390625" style="0" customWidth="1"/>
    <col min="7" max="7" width="39.57421875" style="0" bestFit="1" customWidth="1"/>
  </cols>
  <sheetData>
    <row r="1" ht="20.25">
      <c r="B1" s="5" t="s">
        <v>106</v>
      </c>
    </row>
    <row r="2" ht="12.75">
      <c r="B2" s="17" t="s">
        <v>107</v>
      </c>
    </row>
    <row r="3" spans="2:7" ht="12.75">
      <c r="B3" s="1" t="s">
        <v>0</v>
      </c>
      <c r="C3" s="1" t="s">
        <v>1</v>
      </c>
      <c r="G3" s="2"/>
    </row>
    <row r="4" spans="2:7" ht="12.75">
      <c r="B4" s="26">
        <v>78.4</v>
      </c>
      <c r="C4" s="26">
        <v>173.11</v>
      </c>
      <c r="G4" s="2"/>
    </row>
    <row r="5" spans="2:7" ht="12.75">
      <c r="B5" s="26">
        <v>116.42</v>
      </c>
      <c r="C5" s="26">
        <v>199.32</v>
      </c>
      <c r="G5" s="2"/>
    </row>
    <row r="6" spans="2:7" ht="12.75">
      <c r="B6" s="26">
        <v>90.94</v>
      </c>
      <c r="C6" s="26">
        <v>132.32</v>
      </c>
      <c r="G6" s="2"/>
    </row>
    <row r="7" spans="2:7" ht="12.75">
      <c r="B7" s="26">
        <v>114.23</v>
      </c>
      <c r="C7" s="26">
        <v>198.11</v>
      </c>
      <c r="G7" s="2"/>
    </row>
    <row r="8" spans="2:7" ht="12.75">
      <c r="B8" s="26">
        <v>77.96</v>
      </c>
      <c r="C8" s="26">
        <v>125.04</v>
      </c>
      <c r="G8" s="2"/>
    </row>
    <row r="9" spans="2:7" ht="12.75">
      <c r="B9" s="26">
        <v>84.81</v>
      </c>
      <c r="C9" s="26">
        <v>81.39</v>
      </c>
      <c r="G9" s="2"/>
    </row>
    <row r="10" spans="2:7" ht="12.75">
      <c r="B10" s="26">
        <v>165.49</v>
      </c>
      <c r="C10" s="26">
        <v>60.67</v>
      </c>
      <c r="G10" s="2"/>
    </row>
    <row r="11" spans="2:7" ht="12.75">
      <c r="B11" s="26">
        <v>52.16</v>
      </c>
      <c r="C11" s="26">
        <v>71.55</v>
      </c>
      <c r="G11" s="2"/>
    </row>
    <row r="12" spans="2:7" ht="12.75">
      <c r="B12" s="26">
        <v>157.98</v>
      </c>
      <c r="C12" s="26">
        <v>77.04</v>
      </c>
      <c r="G12" s="2"/>
    </row>
    <row r="13" spans="2:7" ht="12.75">
      <c r="B13" s="26">
        <v>61.61</v>
      </c>
      <c r="C13" s="26">
        <v>163.8</v>
      </c>
      <c r="G13" s="2"/>
    </row>
    <row r="14" spans="2:7" ht="12.75">
      <c r="B14" s="26">
        <v>83.01</v>
      </c>
      <c r="C14" s="26">
        <v>187.21</v>
      </c>
      <c r="G14" s="2"/>
    </row>
    <row r="15" spans="2:7" ht="12.75">
      <c r="B15" s="26">
        <v>166.83</v>
      </c>
      <c r="C15" s="26">
        <v>58.43</v>
      </c>
      <c r="G15" s="2"/>
    </row>
    <row r="16" spans="2:7" ht="12.75">
      <c r="B16" s="26">
        <v>72.63</v>
      </c>
      <c r="C16" s="26">
        <v>134.47</v>
      </c>
      <c r="G16" s="2"/>
    </row>
    <row r="17" spans="2:7" ht="12.75">
      <c r="B17" s="26">
        <v>77.53</v>
      </c>
      <c r="C17" s="26">
        <v>58.52</v>
      </c>
      <c r="G17" s="2"/>
    </row>
    <row r="18" spans="2:7" ht="12.75">
      <c r="B18" s="26">
        <v>50.69277</v>
      </c>
      <c r="C18" s="26">
        <v>251.3766</v>
      </c>
      <c r="G18" s="2"/>
    </row>
    <row r="19" spans="2:7" ht="12.75">
      <c r="B19" s="26">
        <v>47.83299</v>
      </c>
      <c r="C19" s="26">
        <v>69.20712</v>
      </c>
      <c r="G19" s="2"/>
    </row>
    <row r="20" spans="2:7" ht="12.75">
      <c r="B20" s="26">
        <v>201.4742</v>
      </c>
      <c r="C20" s="26">
        <v>43.90515</v>
      </c>
      <c r="G20" s="2"/>
    </row>
    <row r="21" ht="12.75">
      <c r="G21" s="2"/>
    </row>
    <row r="22" spans="1:7" ht="12.75">
      <c r="A22" s="17" t="s">
        <v>108</v>
      </c>
      <c r="B22" s="26">
        <f>AVERAGE(B4:B20)</f>
        <v>99.99999764705883</v>
      </c>
      <c r="C22" s="26">
        <f>AVERAGE(C4:C20)</f>
        <v>122.67463941176472</v>
      </c>
      <c r="G22" s="2"/>
    </row>
    <row r="23" ht="12.75">
      <c r="G23" s="2"/>
    </row>
    <row r="24" ht="12.75">
      <c r="G2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Jan Oort</dc:creator>
  <cp:keywords/>
  <dc:description/>
  <cp:lastModifiedBy>Adams, Sean H</cp:lastModifiedBy>
  <dcterms:created xsi:type="dcterms:W3CDTF">2014-10-03T18:08:13Z</dcterms:created>
  <dcterms:modified xsi:type="dcterms:W3CDTF">2014-10-22T23:39:42Z</dcterms:modified>
  <cp:category/>
  <cp:version/>
  <cp:contentType/>
  <cp:contentStatus/>
</cp:coreProperties>
</file>