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80" yWindow="1905" windowWidth="26145" windowHeight="11970" tabRatio="935" activeTab="3"/>
  </bookViews>
  <sheets>
    <sheet name="RNA test set" sheetId="6" r:id="rId1"/>
    <sheet name="DNA test set" sheetId="3" r:id="rId2"/>
    <sheet name="RNA storage time FFPE set" sheetId="7" r:id="rId3"/>
    <sheet name="DNA storage time FFPE set" sheetId="4" r:id="rId4"/>
    <sheet name="DNA paired colon set" sheetId="8" r:id="rId5"/>
    <sheet name="RNA paired colon set" sheetId="9" r:id="rId6"/>
    <sheet name="DNA paired bladder set" sheetId="10" r:id="rId7"/>
    <sheet name="RNA paired bladder set" sheetId="11" r:id="rId8"/>
    <sheet name="DNA paired prostate set" sheetId="12" r:id="rId9"/>
    <sheet name="RNA paired prostate set" sheetId="13" r:id="rId10"/>
  </sheets>
  <calcPr calcId="145621"/>
</workbook>
</file>

<file path=xl/calcChain.xml><?xml version="1.0" encoding="utf-8"?>
<calcChain xmlns="http://schemas.openxmlformats.org/spreadsheetml/2006/main">
  <c r="S11" i="4" l="1"/>
  <c r="S8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P23" i="3"/>
  <c r="P20" i="3"/>
  <c r="P17" i="3"/>
  <c r="P14" i="3"/>
  <c r="P11" i="3"/>
  <c r="P8" i="3"/>
</calcChain>
</file>

<file path=xl/sharedStrings.xml><?xml version="1.0" encoding="utf-8"?>
<sst xmlns="http://schemas.openxmlformats.org/spreadsheetml/2006/main" count="265" uniqueCount="122">
  <si>
    <t>RecoverAll</t>
  </si>
  <si>
    <t>QIAamp FFPE DNA</t>
  </si>
  <si>
    <t>Nucleospin FFPE DNA</t>
  </si>
  <si>
    <t>Nucleospin FFPE RNA/DNA</t>
  </si>
  <si>
    <t>QIAsymphony DSP DNA Mini Kit</t>
  </si>
  <si>
    <t>% dsDNA</t>
  </si>
  <si>
    <t>N/A</t>
  </si>
  <si>
    <t>FF DNA (QIAsymphony DSP DNA Mini Kit)</t>
  </si>
  <si>
    <t>Not measured</t>
  </si>
  <si>
    <t>QuBit [ng]</t>
  </si>
  <si>
    <t>Nanodrop [ng]</t>
  </si>
  <si>
    <t>Average</t>
  </si>
  <si>
    <t>Bladder #1</t>
  </si>
  <si>
    <t>Bladder #2</t>
  </si>
  <si>
    <t>Breast skin #2</t>
  </si>
  <si>
    <t>RecoverAll Total Nucleic Acid Isolation Kit, DNA method</t>
  </si>
  <si>
    <t>Lung #1</t>
  </si>
  <si>
    <t>Lung #2</t>
  </si>
  <si>
    <t>Breast car #1</t>
  </si>
  <si>
    <t>Breast car #2</t>
  </si>
  <si>
    <t>Breast skin #1</t>
  </si>
  <si>
    <t>Tonsil (reactive)</t>
  </si>
  <si>
    <t>Bladder Carcinoma</t>
  </si>
  <si>
    <t>Colon Carcinoma</t>
  </si>
  <si>
    <t>Liver (non-neo-plastic)</t>
  </si>
  <si>
    <t>Tonsil</t>
  </si>
  <si>
    <t>QuBit [µg]</t>
  </si>
  <si>
    <t>Liver #1</t>
  </si>
  <si>
    <t>Liver #2</t>
  </si>
  <si>
    <t>FFPE</t>
  </si>
  <si>
    <t>FF</t>
  </si>
  <si>
    <t>Year</t>
  </si>
  <si>
    <t>Number of duplicate purifications</t>
  </si>
  <si>
    <t>Number of purifications</t>
  </si>
  <si>
    <t>% dsDNA*</t>
  </si>
  <si>
    <t>*For samples with 4 purification replicates conentration was only measured on Nanodrop for 2 purification replicates. The value given is based on the ratio of QuBit to Nanodrop concentrations for the duplicate purifications</t>
  </si>
  <si>
    <t>liver #1</t>
  </si>
  <si>
    <t>liver #2</t>
  </si>
  <si>
    <t>tonsil</t>
  </si>
  <si>
    <t>miRNeasy FFPE kit</t>
  </si>
  <si>
    <t>NucleoSpin FFPE RNA</t>
  </si>
  <si>
    <t>NucleoSpin FFPE DNA/RNA (RNA)</t>
  </si>
  <si>
    <t>Amp Tec, ExpressArt FFPE RNAready</t>
  </si>
  <si>
    <t xml:space="preserve">QIAsymphony </t>
  </si>
  <si>
    <t>FF RNA</t>
  </si>
  <si>
    <t>Average yield (µg)</t>
  </si>
  <si>
    <t>miRNeasy</t>
  </si>
  <si>
    <t>AmpTec</t>
  </si>
  <si>
    <t>Average yield (Nanodrop, µg)</t>
  </si>
  <si>
    <t>dsDNA (ng, Qubit)</t>
  </si>
  <si>
    <t>total DNA (ng, Nanodrop)</t>
  </si>
  <si>
    <t>Total (ng, Nanodrop)</t>
  </si>
  <si>
    <t>DNase I (ng, Nanodrop)</t>
  </si>
  <si>
    <t>Dnase I + EXO I (ng, Nanodrop)</t>
  </si>
  <si>
    <t>Patient ID</t>
  </si>
  <si>
    <t>Tissue</t>
  </si>
  <si>
    <t>SB1</t>
  </si>
  <si>
    <t>SB2</t>
  </si>
  <si>
    <t>SB3</t>
  </si>
  <si>
    <t>SB4</t>
  </si>
  <si>
    <t>SC1</t>
  </si>
  <si>
    <t>SC2</t>
  </si>
  <si>
    <t>SC3</t>
  </si>
  <si>
    <t>SC4</t>
  </si>
  <si>
    <t>SL1</t>
  </si>
  <si>
    <t>SL2</t>
  </si>
  <si>
    <t>SL3</t>
  </si>
  <si>
    <t>SL4</t>
  </si>
  <si>
    <t>ST1</t>
  </si>
  <si>
    <t>ST2</t>
  </si>
  <si>
    <t>ST3</t>
  </si>
  <si>
    <t>ST4</t>
  </si>
  <si>
    <t>Storage time (months)</t>
  </si>
  <si>
    <t>C1</t>
  </si>
  <si>
    <t>C9</t>
  </si>
  <si>
    <t>C2</t>
  </si>
  <si>
    <t>C3</t>
  </si>
  <si>
    <t>C4</t>
  </si>
  <si>
    <t>C5</t>
  </si>
  <si>
    <t>C6</t>
  </si>
  <si>
    <t>C7</t>
  </si>
  <si>
    <t>C8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</si>
  <si>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</si>
  <si>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</si>
  <si>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</si>
  <si>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</si>
  <si>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</si>
  <si>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</si>
  <si>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</si>
  <si>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</si>
  <si>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</si>
  <si>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</si>
  <si>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P1</t>
  </si>
  <si>
    <t>P2</t>
  </si>
  <si>
    <t>P3</t>
  </si>
  <si>
    <t>P4</t>
  </si>
  <si>
    <t>P5</t>
  </si>
  <si>
    <t>P6</t>
  </si>
  <si>
    <t>P7</t>
  </si>
  <si>
    <t>B11_Ta</t>
  </si>
  <si>
    <t>Patient ID_stage</t>
  </si>
  <si>
    <t>B11_T2</t>
  </si>
  <si>
    <t>B12_Ta</t>
  </si>
  <si>
    <t>B12_T1</t>
  </si>
  <si>
    <t>B13_T1</t>
  </si>
  <si>
    <t>B14_Ta</t>
  </si>
  <si>
    <t>B14_T1</t>
  </si>
  <si>
    <t>B15_T2</t>
  </si>
  <si>
    <t>T1</t>
  </si>
  <si>
    <t>T2</t>
  </si>
  <si>
    <t>T3</t>
  </si>
  <si>
    <t>Liver car</t>
  </si>
  <si>
    <t>liver car</t>
  </si>
  <si>
    <t>T4</t>
  </si>
  <si>
    <t>T11</t>
  </si>
  <si>
    <t>T12</t>
  </si>
  <si>
    <t>T5</t>
  </si>
  <si>
    <t>T6</t>
  </si>
  <si>
    <t>T7</t>
  </si>
  <si>
    <t>T8</t>
  </si>
  <si>
    <t>T9</t>
  </si>
  <si>
    <t>T10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</si>
</sst>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1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vertical="center"/>
    </xf>
    <xf numFmtId="2" fontId="5" fillId="0" borderId="1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3" fontId="4" fillId="0" borderId="2" xfId="0" applyNumberFormat="1" applyFont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3" fontId="4" fillId="0" borderId="3" xfId="0" applyNumberFormat="1" applyFont="1" applyBorder="1" applyAlignment="1">
      <alignment horizontal="center" vertical="center"/>
    </xf>
    <xf numFmtId="3" fontId="4" fillId="2" borderId="3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164" fontId="4" fillId="0" borderId="4" xfId="0" applyNumberFormat="1" applyFont="1" applyBorder="1" applyAlignment="1">
      <alignment horizontal="center" vertical="center"/>
    </xf>
    <xf numFmtId="164" fontId="4" fillId="2" borderId="4" xfId="0" applyNumberFormat="1" applyFont="1" applyFill="1" applyBorder="1" applyAlignment="1">
      <alignment horizontal="center" vertical="center"/>
    </xf>
    <xf numFmtId="0" fontId="4" fillId="0" borderId="0" xfId="0" applyFont="1"/>
    <xf numFmtId="164" fontId="4" fillId="0" borderId="2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0" fontId="3" fillId="0" borderId="0" xfId="0" applyFont="1"/>
    <xf numFmtId="164" fontId="4" fillId="2" borderId="3" xfId="0" applyNumberFormat="1" applyFont="1" applyFill="1" applyBorder="1" applyAlignment="1">
      <alignment horizontal="center" vertical="center"/>
    </xf>
    <xf numFmtId="0" fontId="5" fillId="0" borderId="0" xfId="0" applyFont="1"/>
    <xf numFmtId="0" fontId="0" fillId="0" borderId="0" xfId="0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3" fillId="0" borderId="0" xfId="0" applyFont="1" applyFill="1" applyBorder="1"/>
    <xf numFmtId="2" fontId="3" fillId="0" borderId="1" xfId="0" applyNumberFormat="1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/>
    </xf>
    <xf numFmtId="0" fontId="7" fillId="0" borderId="5" xfId="0" applyFont="1" applyFill="1" applyBorder="1" applyAlignment="1">
      <alignment vertical="center" wrapText="1"/>
    </xf>
    <xf numFmtId="4" fontId="0" fillId="0" borderId="19" xfId="0" applyNumberFormat="1" applyBorder="1" applyAlignment="1">
      <alignment horizontal="center" vertical="center"/>
    </xf>
    <xf numFmtId="3" fontId="0" fillId="2" borderId="19" xfId="0" applyNumberFormat="1" applyFill="1" applyBorder="1" applyAlignment="1">
      <alignment horizontal="center" vertical="center"/>
    </xf>
    <xf numFmtId="3" fontId="0" fillId="2" borderId="1" xfId="0" applyNumberForma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 wrapText="1"/>
    </xf>
    <xf numFmtId="4" fontId="0" fillId="0" borderId="21" xfId="0" applyNumberFormat="1" applyBorder="1" applyAlignment="1">
      <alignment horizontal="center" vertical="center"/>
    </xf>
    <xf numFmtId="3" fontId="0" fillId="2" borderId="21" xfId="0" applyNumberFormat="1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2" fontId="4" fillId="0" borderId="20" xfId="0" applyNumberFormat="1" applyFont="1" applyBorder="1" applyAlignment="1">
      <alignment horizontal="center" vertical="center"/>
    </xf>
    <xf numFmtId="2" fontId="4" fillId="0" borderId="25" xfId="0" applyNumberFormat="1" applyFont="1" applyBorder="1" applyAlignment="1">
      <alignment horizontal="center" vertical="center"/>
    </xf>
    <xf numFmtId="2" fontId="4" fillId="0" borderId="26" xfId="0" applyNumberFormat="1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/>
    </xf>
    <xf numFmtId="2" fontId="4" fillId="0" borderId="27" xfId="0" applyNumberFormat="1" applyFont="1" applyBorder="1" applyAlignment="1">
      <alignment horizontal="center" vertical="center"/>
    </xf>
    <xf numFmtId="2" fontId="4" fillId="0" borderId="28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7" fillId="0" borderId="3" xfId="0" applyFont="1" applyFill="1" applyBorder="1" applyAlignment="1">
      <alignment horizontal="left"/>
    </xf>
    <xf numFmtId="3" fontId="0" fillId="0" borderId="3" xfId="0" applyNumberFormat="1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0" fontId="0" fillId="0" borderId="31" xfId="0" applyBorder="1" applyAlignment="1">
      <alignment vertical="center"/>
    </xf>
    <xf numFmtId="0" fontId="3" fillId="0" borderId="1" xfId="0" applyFont="1" applyBorder="1"/>
    <xf numFmtId="0" fontId="4" fillId="0" borderId="1" xfId="0" applyFont="1" applyBorder="1" applyAlignment="1">
      <alignment horizontal="left" vertical="center"/>
    </xf>
    <xf numFmtId="0" fontId="5" fillId="0" borderId="29" xfId="0" applyFont="1" applyBorder="1" applyAlignment="1">
      <alignment horizont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/>
    <xf numFmtId="0" fontId="5" fillId="0" borderId="1" xfId="0" applyFont="1" applyBorder="1" applyAlignment="1">
      <alignment horizontal="center" wrapText="1"/>
    </xf>
    <xf numFmtId="1" fontId="5" fillId="0" borderId="22" xfId="0" applyNumberFormat="1" applyFont="1" applyBorder="1" applyAlignment="1">
      <alignment horizontal="center" vertical="center"/>
    </xf>
    <xf numFmtId="1" fontId="5" fillId="0" borderId="23" xfId="0" applyNumberFormat="1" applyFont="1" applyBorder="1" applyAlignment="1">
      <alignment horizontal="center" vertical="center"/>
    </xf>
    <xf numFmtId="1" fontId="5" fillId="0" borderId="24" xfId="0" applyNumberFormat="1" applyFont="1" applyBorder="1" applyAlignment="1">
      <alignment horizontal="center" vertical="center"/>
    </xf>
    <xf numFmtId="1" fontId="5" fillId="0" borderId="29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" fontId="5" fillId="0" borderId="30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3" fontId="0" fillId="0" borderId="3" xfId="0" applyNumberFormat="1" applyFill="1" applyBorder="1" applyAlignment="1">
      <alignment horizontal="center" vertical="center"/>
    </xf>
    <xf numFmtId="3" fontId="0" fillId="0" borderId="12" xfId="0" applyNumberFormat="1" applyFill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0" xfId="0" applyNumberFormat="1"/>
    <xf numFmtId="3" fontId="0" fillId="0" borderId="4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0" fontId="3" fillId="0" borderId="1" xfId="0" applyFont="1" applyBorder="1" applyAlignment="1"/>
    <xf numFmtId="0" fontId="7" fillId="0" borderId="2" xfId="0" applyFont="1" applyFill="1" applyBorder="1" applyAlignment="1"/>
    <xf numFmtId="0" fontId="3" fillId="0" borderId="3" xfId="0" applyFont="1" applyBorder="1" applyAlignment="1"/>
    <xf numFmtId="0" fontId="7" fillId="0" borderId="4" xfId="0" applyFont="1" applyFill="1" applyBorder="1" applyAlignment="1"/>
    <xf numFmtId="0" fontId="3" fillId="0" borderId="1" xfId="0" applyFont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3"/>
  <sheetViews>
    <sheetView workbookViewId="0">
      <selection activeCell="C16" sqref="C16"/>
    </sheetView>
  </sheetViews>
  <sheetFormatPr defaultRowHeight="15" x14ac:dyDescent="0.25"/>
  <cols>
    <col min="2" max="2" width="27.7109375" customWidth="1"/>
    <col min="3" max="14" width="12.7109375" customWidth="1"/>
  </cols>
  <sheetData>
    <row r="1" spans="2:14" ht="15.75" thickBot="1" x14ac:dyDescent="0.3"/>
    <row r="2" spans="2:14" ht="15.75" thickBot="1" x14ac:dyDescent="0.3">
      <c r="B2" s="59" t="s">
        <v>54</v>
      </c>
      <c r="C2" s="91" t="s">
        <v>108</v>
      </c>
      <c r="D2" s="92" t="s">
        <v>109</v>
      </c>
      <c r="E2" s="91" t="s">
        <v>110</v>
      </c>
      <c r="F2" s="92" t="s">
        <v>113</v>
      </c>
      <c r="G2" s="91" t="s">
        <v>114</v>
      </c>
      <c r="H2" s="92" t="s">
        <v>115</v>
      </c>
      <c r="I2" s="91" t="s">
        <v>116</v>
      </c>
      <c r="J2" s="91" t="s">
        <v>117</v>
      </c>
      <c r="K2" s="91" t="s">
        <v>118</v>
      </c>
      <c r="L2" s="92" t="s">
        <v>119</v>
      </c>
      <c r="M2" s="91" t="s">
        <v>120</v>
      </c>
      <c r="N2" s="93" t="s">
        <v>121</v>
      </c>
    </row>
    <row r="3" spans="2:14" ht="15.75" thickBot="1" x14ac:dyDescent="0.3">
      <c r="B3" s="58"/>
      <c r="C3" s="31" t="s">
        <v>36</v>
      </c>
      <c r="D3" s="32" t="s">
        <v>37</v>
      </c>
      <c r="E3" s="32" t="s">
        <v>112</v>
      </c>
      <c r="F3" s="32" t="s">
        <v>38</v>
      </c>
      <c r="G3" s="32" t="s">
        <v>12</v>
      </c>
      <c r="H3" s="32" t="s">
        <v>13</v>
      </c>
      <c r="I3" s="32" t="s">
        <v>16</v>
      </c>
      <c r="J3" s="32" t="s">
        <v>17</v>
      </c>
      <c r="K3" s="32" t="s">
        <v>18</v>
      </c>
      <c r="L3" s="32" t="s">
        <v>19</v>
      </c>
      <c r="M3" s="32" t="s">
        <v>20</v>
      </c>
      <c r="N3" s="32" t="s">
        <v>14</v>
      </c>
    </row>
    <row r="4" spans="2:14" ht="30" customHeight="1" thickBot="1" x14ac:dyDescent="0.3">
      <c r="B4" s="33" t="s">
        <v>39</v>
      </c>
      <c r="C4" s="34">
        <v>12.734174999999999</v>
      </c>
      <c r="D4" s="34">
        <v>5.8287000000000004</v>
      </c>
      <c r="E4" s="34">
        <v>8.5295249999999996</v>
      </c>
      <c r="F4" s="34">
        <v>12.68505</v>
      </c>
      <c r="G4" s="34">
        <v>3.8207</v>
      </c>
      <c r="H4" s="34">
        <v>8.261000000000001</v>
      </c>
      <c r="I4" s="34">
        <v>9.4530000000000012</v>
      </c>
      <c r="J4" s="34">
        <v>13.265000000000001</v>
      </c>
      <c r="K4" s="34">
        <v>1.2426000000000001</v>
      </c>
      <c r="L4" s="34">
        <v>2.0156000000000001</v>
      </c>
      <c r="M4" s="34">
        <v>0.22804999999999997</v>
      </c>
      <c r="N4" s="37">
        <v>0.1225</v>
      </c>
    </row>
    <row r="5" spans="2:14" ht="30" customHeight="1" thickBot="1" x14ac:dyDescent="0.3">
      <c r="B5" s="33" t="s">
        <v>40</v>
      </c>
      <c r="C5" s="34">
        <v>0.23475000000000001</v>
      </c>
      <c r="D5" s="34">
        <v>0.19309999999999997</v>
      </c>
      <c r="E5" s="34">
        <v>0.59055000000000002</v>
      </c>
      <c r="F5" s="34">
        <v>0.792825</v>
      </c>
      <c r="G5" s="34">
        <v>0.63727</v>
      </c>
      <c r="H5" s="34">
        <v>0.69179000000000002</v>
      </c>
      <c r="I5" s="34">
        <v>3.7113</v>
      </c>
      <c r="J5" s="34">
        <v>1.4515000000000002</v>
      </c>
      <c r="K5" s="34">
        <v>0.76239999999999997</v>
      </c>
      <c r="L5" s="34">
        <v>0.14577999999999999</v>
      </c>
      <c r="M5" s="34">
        <v>9.2179999999999998E-2</v>
      </c>
      <c r="N5" s="37">
        <v>2.8306999999999999E-2</v>
      </c>
    </row>
    <row r="6" spans="2:14" ht="30" customHeight="1" thickBot="1" x14ac:dyDescent="0.3">
      <c r="B6" s="33" t="s">
        <v>41</v>
      </c>
      <c r="C6" s="34">
        <v>0.43720000000000003</v>
      </c>
      <c r="D6" s="35"/>
      <c r="E6" s="34">
        <v>1.8660000000000003</v>
      </c>
      <c r="F6" s="34">
        <v>1.9554</v>
      </c>
      <c r="G6" s="35"/>
      <c r="H6" s="35"/>
      <c r="I6" s="35"/>
      <c r="J6" s="35"/>
      <c r="K6" s="35"/>
      <c r="L6" s="35"/>
      <c r="M6" s="35"/>
      <c r="N6" s="36"/>
    </row>
    <row r="7" spans="2:14" ht="30" customHeight="1" thickBot="1" x14ac:dyDescent="0.3">
      <c r="B7" s="33" t="s">
        <v>42</v>
      </c>
      <c r="C7" s="34">
        <v>5.9924999999999997</v>
      </c>
      <c r="D7" s="35"/>
      <c r="E7" s="34">
        <v>6.8955999999999991</v>
      </c>
      <c r="F7" s="34">
        <v>3.8688000000000002</v>
      </c>
      <c r="G7" s="34">
        <v>9.6510000000000016</v>
      </c>
      <c r="H7" s="34">
        <v>13.941000000000001</v>
      </c>
      <c r="I7" s="34">
        <v>13.557000000000002</v>
      </c>
      <c r="J7" s="34">
        <v>14.175000000000002</v>
      </c>
      <c r="K7" s="34">
        <v>3.2477999999999998</v>
      </c>
      <c r="L7" s="34">
        <v>3.5933000000000006</v>
      </c>
      <c r="M7" s="34">
        <v>0.15027000000000001</v>
      </c>
      <c r="N7" s="37">
        <v>0.10265000000000001</v>
      </c>
    </row>
    <row r="8" spans="2:14" ht="30" customHeight="1" thickBot="1" x14ac:dyDescent="0.3">
      <c r="B8" s="33" t="s">
        <v>43</v>
      </c>
      <c r="C8" s="34">
        <v>4.7025000000000006</v>
      </c>
      <c r="D8" s="34">
        <v>2.0150999999999999</v>
      </c>
      <c r="E8" s="35"/>
      <c r="F8" s="34">
        <v>5.3369999999999997</v>
      </c>
      <c r="G8" s="34">
        <v>4.4595000000000002</v>
      </c>
      <c r="H8" s="34">
        <v>5.3955000000000002</v>
      </c>
      <c r="I8" s="34">
        <v>4.1835000000000004</v>
      </c>
      <c r="J8" s="34">
        <v>11.9925</v>
      </c>
      <c r="K8" s="34">
        <v>0.76109999999999989</v>
      </c>
      <c r="L8" s="34">
        <v>0.60030000000000006</v>
      </c>
      <c r="M8" s="34">
        <v>3.3945000000000003E-2</v>
      </c>
      <c r="N8" s="37">
        <v>1.3787999999999998E-2</v>
      </c>
    </row>
    <row r="9" spans="2:14" ht="30" customHeight="1" thickBot="1" x14ac:dyDescent="0.3">
      <c r="B9" s="33" t="s">
        <v>0</v>
      </c>
      <c r="C9" s="35"/>
      <c r="D9" s="35"/>
      <c r="E9" s="35"/>
      <c r="F9" s="35"/>
      <c r="G9" s="38">
        <v>3.1257000000000001</v>
      </c>
      <c r="H9" s="38">
        <v>4.415</v>
      </c>
      <c r="I9" s="38">
        <v>7.3069999999999995</v>
      </c>
      <c r="J9" s="38">
        <v>7.9950000000000001</v>
      </c>
      <c r="K9" s="38">
        <v>2.4365999999999999</v>
      </c>
      <c r="L9" s="38">
        <v>2.55165</v>
      </c>
      <c r="M9" s="38">
        <v>0.20729999999999998</v>
      </c>
      <c r="N9" s="39">
        <v>4.3589999999999997E-2</v>
      </c>
    </row>
    <row r="10" spans="2:14" ht="30" customHeight="1" thickBot="1" x14ac:dyDescent="0.3">
      <c r="B10" s="40" t="s">
        <v>44</v>
      </c>
      <c r="C10" s="34">
        <v>0.51249999999999996</v>
      </c>
      <c r="D10" s="41">
        <v>3.0011666666666663</v>
      </c>
      <c r="E10" s="41">
        <v>2.4581666666666671</v>
      </c>
      <c r="F10" s="41">
        <v>2.9740000000000002</v>
      </c>
      <c r="G10" s="42"/>
      <c r="H10" s="42"/>
      <c r="I10" s="42"/>
      <c r="J10" s="42"/>
      <c r="K10" s="42"/>
      <c r="L10" s="42"/>
      <c r="M10" s="42"/>
      <c r="N10" s="43"/>
    </row>
    <row r="11" spans="2:14" x14ac:dyDescent="0.25">
      <c r="B11" s="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2:14" x14ac:dyDescent="0.25">
      <c r="B12" s="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2:14" x14ac:dyDescent="0.25">
      <c r="B13" s="44" t="s">
        <v>45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8"/>
  <sheetViews>
    <sheetView workbookViewId="0">
      <selection activeCell="N31" sqref="N31"/>
    </sheetView>
  </sheetViews>
  <sheetFormatPr defaultRowHeight="15" x14ac:dyDescent="0.25"/>
  <cols>
    <col min="2" max="2" width="31.5703125" bestFit="1" customWidth="1"/>
    <col min="3" max="9" width="12.7109375" customWidth="1"/>
  </cols>
  <sheetData>
    <row r="1" spans="2:9" ht="15.75" thickBot="1" x14ac:dyDescent="0.3"/>
    <row r="2" spans="2:9" ht="15.75" thickBot="1" x14ac:dyDescent="0.3">
      <c r="B2" s="88" t="s">
        <v>54</v>
      </c>
      <c r="C2" s="90" t="s">
        <v>92</v>
      </c>
      <c r="D2" s="90" t="s">
        <v>93</v>
      </c>
      <c r="E2" s="90" t="s">
        <v>94</v>
      </c>
      <c r="F2" s="90" t="s">
        <v>95</v>
      </c>
      <c r="G2" s="90" t="s">
        <v>96</v>
      </c>
      <c r="H2" s="90" t="s">
        <v>97</v>
      </c>
      <c r="I2" s="90" t="s">
        <v>98</v>
      </c>
    </row>
    <row r="3" spans="2:9" x14ac:dyDescent="0.25">
      <c r="B3" s="89" t="s">
        <v>31</v>
      </c>
      <c r="C3" s="53">
        <v>2001</v>
      </c>
      <c r="D3" s="75">
        <v>2009</v>
      </c>
      <c r="E3" s="53">
        <v>2009</v>
      </c>
      <c r="F3" s="53">
        <v>2010</v>
      </c>
      <c r="G3" s="75">
        <v>2010</v>
      </c>
      <c r="H3" s="53">
        <v>2010</v>
      </c>
      <c r="I3" s="53">
        <v>2010</v>
      </c>
    </row>
    <row r="4" spans="2:9" x14ac:dyDescent="0.25">
      <c r="B4" s="72" t="s">
        <v>32</v>
      </c>
      <c r="C4" s="54">
        <v>2</v>
      </c>
      <c r="D4" s="76">
        <v>2</v>
      </c>
      <c r="E4" s="54">
        <v>2</v>
      </c>
      <c r="F4" s="54">
        <v>2</v>
      </c>
      <c r="G4" s="76">
        <v>2</v>
      </c>
      <c r="H4" s="54">
        <v>2</v>
      </c>
      <c r="I4" s="54">
        <v>2</v>
      </c>
    </row>
    <row r="5" spans="2:9" x14ac:dyDescent="0.25">
      <c r="B5" s="73" t="s">
        <v>52</v>
      </c>
      <c r="C5" s="77">
        <v>3324</v>
      </c>
      <c r="D5" s="77">
        <v>15039</v>
      </c>
      <c r="E5" s="78">
        <v>1822</v>
      </c>
      <c r="F5" s="77">
        <v>4758</v>
      </c>
      <c r="G5" s="78">
        <v>3507</v>
      </c>
      <c r="H5" s="77">
        <v>3570</v>
      </c>
      <c r="I5" s="77">
        <v>3855</v>
      </c>
    </row>
    <row r="6" spans="2:9" x14ac:dyDescent="0.25">
      <c r="B6" s="73" t="s">
        <v>53</v>
      </c>
      <c r="C6" s="79">
        <v>1300</v>
      </c>
      <c r="D6" s="79">
        <v>14340</v>
      </c>
      <c r="E6" s="80">
        <v>2382</v>
      </c>
      <c r="F6" s="79">
        <v>2720</v>
      </c>
      <c r="G6" s="80">
        <v>4443</v>
      </c>
      <c r="H6" s="79">
        <v>4722</v>
      </c>
      <c r="I6" s="79">
        <v>4305</v>
      </c>
    </row>
    <row r="7" spans="2:9" ht="15.75" thickBot="1" x14ac:dyDescent="0.3">
      <c r="B7" s="74" t="s">
        <v>51</v>
      </c>
      <c r="C7" s="82">
        <v>4624</v>
      </c>
      <c r="D7" s="83">
        <v>4204</v>
      </c>
      <c r="E7" s="82">
        <v>29379</v>
      </c>
      <c r="F7" s="82">
        <v>7478</v>
      </c>
      <c r="G7" s="83">
        <v>7950</v>
      </c>
      <c r="H7" s="82">
        <v>8292</v>
      </c>
      <c r="I7" s="82">
        <v>8160</v>
      </c>
    </row>
    <row r="8" spans="2:9" x14ac:dyDescent="0.25">
      <c r="C8" s="81"/>
      <c r="D8" s="81"/>
      <c r="E8" s="81"/>
      <c r="F8" s="81"/>
      <c r="G8" s="81"/>
      <c r="H8" s="81"/>
      <c r="I8" s="8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23"/>
  <sheetViews>
    <sheetView workbookViewId="0">
      <selection activeCell="C32" sqref="C32"/>
    </sheetView>
  </sheetViews>
  <sheetFormatPr defaultColWidth="13.7109375" defaultRowHeight="15" customHeight="1" x14ac:dyDescent="0.25"/>
  <cols>
    <col min="1" max="1" width="13.7109375" style="1"/>
    <col min="2" max="2" width="26.5703125" style="1" customWidth="1"/>
    <col min="3" max="3" width="17.5703125" style="3" customWidth="1"/>
    <col min="4" max="16" width="13.7109375" style="2" customWidth="1"/>
    <col min="17" max="16384" width="13.7109375" style="1"/>
  </cols>
  <sheetData>
    <row r="3" spans="1:16" ht="15" customHeight="1" thickBot="1" x14ac:dyDescent="0.3"/>
    <row r="4" spans="1:16" ht="15" customHeight="1" thickBot="1" x14ac:dyDescent="0.3">
      <c r="C4" s="59" t="s">
        <v>54</v>
      </c>
      <c r="D4" s="91" t="s">
        <v>108</v>
      </c>
      <c r="E4" s="92" t="s">
        <v>109</v>
      </c>
      <c r="F4" s="91" t="s">
        <v>110</v>
      </c>
      <c r="G4" s="92" t="s">
        <v>113</v>
      </c>
      <c r="H4" s="91" t="s">
        <v>114</v>
      </c>
      <c r="I4" s="92" t="s">
        <v>115</v>
      </c>
      <c r="J4" s="91" t="s">
        <v>116</v>
      </c>
      <c r="K4" s="91" t="s">
        <v>117</v>
      </c>
      <c r="L4" s="91" t="s">
        <v>118</v>
      </c>
      <c r="M4" s="92" t="s">
        <v>119</v>
      </c>
      <c r="N4" s="91" t="s">
        <v>120</v>
      </c>
      <c r="O4" s="93" t="s">
        <v>121</v>
      </c>
    </row>
    <row r="5" spans="1:16" ht="20.100000000000001" customHeight="1" thickBot="1" x14ac:dyDescent="0.3">
      <c r="B5" s="4"/>
      <c r="C5" s="60"/>
      <c r="D5" s="5" t="s">
        <v>27</v>
      </c>
      <c r="E5" s="5" t="s">
        <v>28</v>
      </c>
      <c r="F5" s="5" t="s">
        <v>111</v>
      </c>
      <c r="G5" s="5" t="s">
        <v>25</v>
      </c>
      <c r="H5" s="5" t="s">
        <v>12</v>
      </c>
      <c r="I5" s="5" t="s">
        <v>13</v>
      </c>
      <c r="J5" s="5" t="s">
        <v>16</v>
      </c>
      <c r="K5" s="5" t="s">
        <v>17</v>
      </c>
      <c r="L5" s="5" t="s">
        <v>18</v>
      </c>
      <c r="M5" s="5" t="s">
        <v>19</v>
      </c>
      <c r="N5" s="5" t="s">
        <v>20</v>
      </c>
      <c r="O5" s="5" t="s">
        <v>14</v>
      </c>
      <c r="P5" s="5" t="s">
        <v>11</v>
      </c>
    </row>
    <row r="6" spans="1:16" ht="20.100000000000001" customHeight="1" x14ac:dyDescent="0.25">
      <c r="A6" s="94" t="s">
        <v>29</v>
      </c>
      <c r="B6" s="99" t="s">
        <v>1</v>
      </c>
      <c r="C6" s="6" t="s">
        <v>9</v>
      </c>
      <c r="D6" s="7">
        <v>1435</v>
      </c>
      <c r="E6" s="7" t="s">
        <v>8</v>
      </c>
      <c r="F6" s="7">
        <v>6120</v>
      </c>
      <c r="G6" s="7" t="s">
        <v>8</v>
      </c>
      <c r="H6" s="7">
        <v>718</v>
      </c>
      <c r="I6" s="7">
        <v>4230</v>
      </c>
      <c r="J6" s="7">
        <v>2509</v>
      </c>
      <c r="K6" s="7">
        <v>2671</v>
      </c>
      <c r="L6" s="7">
        <v>473</v>
      </c>
      <c r="M6" s="7">
        <v>580.19999999999993</v>
      </c>
      <c r="N6" s="7">
        <v>69.7</v>
      </c>
      <c r="O6" s="7">
        <v>36.4</v>
      </c>
      <c r="P6" s="8"/>
    </row>
    <row r="7" spans="1:16" ht="20.100000000000001" customHeight="1" x14ac:dyDescent="0.25">
      <c r="A7" s="95"/>
      <c r="B7" s="100"/>
      <c r="C7" s="9" t="s">
        <v>10</v>
      </c>
      <c r="D7" s="10">
        <v>6367.5999999999995</v>
      </c>
      <c r="E7" s="10">
        <v>3451.8000000000006</v>
      </c>
      <c r="F7" s="10">
        <v>11933.5</v>
      </c>
      <c r="G7" s="10">
        <v>7259.8</v>
      </c>
      <c r="H7" s="10">
        <v>2595.5</v>
      </c>
      <c r="I7" s="10">
        <v>10403.5</v>
      </c>
      <c r="J7" s="10">
        <v>6314.5</v>
      </c>
      <c r="K7" s="10">
        <v>9701.5</v>
      </c>
      <c r="L7" s="10">
        <v>1222.5</v>
      </c>
      <c r="M7" s="10">
        <v>1775.5</v>
      </c>
      <c r="N7" s="10">
        <v>200</v>
      </c>
      <c r="O7" s="10">
        <v>136</v>
      </c>
      <c r="P7" s="11"/>
    </row>
    <row r="8" spans="1:16" ht="20.100000000000001" customHeight="1" thickBot="1" x14ac:dyDescent="0.3">
      <c r="A8" s="95"/>
      <c r="B8" s="101"/>
      <c r="C8" s="12" t="s">
        <v>5</v>
      </c>
      <c r="D8" s="13">
        <v>25.155445095889217</v>
      </c>
      <c r="E8" s="13" t="s">
        <v>6</v>
      </c>
      <c r="F8" s="13">
        <v>50.990799130132281</v>
      </c>
      <c r="G8" s="13" t="s">
        <v>6</v>
      </c>
      <c r="H8" s="13">
        <v>27.730716235250302</v>
      </c>
      <c r="I8" s="13">
        <v>40.488611299279334</v>
      </c>
      <c r="J8" s="13">
        <v>39.238913564431876</v>
      </c>
      <c r="K8" s="13">
        <v>27.754437229457167</v>
      </c>
      <c r="L8" s="13">
        <v>39.185539864513963</v>
      </c>
      <c r="M8" s="13">
        <v>31.535065663030348</v>
      </c>
      <c r="N8" s="13">
        <v>37.309781027755207</v>
      </c>
      <c r="O8" s="13">
        <v>27.411206662373512</v>
      </c>
      <c r="P8" s="13">
        <f>AVERAGE(D8:O8)</f>
        <v>34.680051577211316</v>
      </c>
    </row>
    <row r="9" spans="1:16" ht="20.100000000000001" customHeight="1" thickBot="1" x14ac:dyDescent="0.3">
      <c r="A9" s="95"/>
      <c r="B9" s="102" t="s">
        <v>2</v>
      </c>
      <c r="C9" s="6" t="s">
        <v>9</v>
      </c>
      <c r="D9" s="7" t="s">
        <v>8</v>
      </c>
      <c r="E9" s="7" t="s">
        <v>8</v>
      </c>
      <c r="F9" s="7">
        <v>399.59999999999997</v>
      </c>
      <c r="G9" s="7">
        <v>1020</v>
      </c>
      <c r="H9" s="7">
        <v>314.40000000000003</v>
      </c>
      <c r="I9" s="7">
        <v>488</v>
      </c>
      <c r="J9" s="7">
        <v>391</v>
      </c>
      <c r="K9" s="7">
        <v>429</v>
      </c>
      <c r="L9" s="7">
        <v>189.60000000000002</v>
      </c>
      <c r="M9" s="7">
        <v>230.5</v>
      </c>
      <c r="N9" s="7">
        <v>53</v>
      </c>
      <c r="O9" s="7">
        <v>0</v>
      </c>
      <c r="P9" s="8"/>
    </row>
    <row r="10" spans="1:16" ht="20.100000000000001" customHeight="1" thickBot="1" x14ac:dyDescent="0.3">
      <c r="A10" s="95"/>
      <c r="B10" s="97"/>
      <c r="C10" s="9" t="s">
        <v>10</v>
      </c>
      <c r="D10" s="10">
        <v>2053.6</v>
      </c>
      <c r="E10" s="10">
        <v>1814.3</v>
      </c>
      <c r="F10" s="10">
        <v>2629.7999999999997</v>
      </c>
      <c r="G10" s="10">
        <v>4453.7</v>
      </c>
      <c r="H10" s="10">
        <v>2864</v>
      </c>
      <c r="I10" s="10">
        <v>7306</v>
      </c>
      <c r="J10" s="10">
        <v>7232.5</v>
      </c>
      <c r="K10" s="10">
        <v>6057</v>
      </c>
      <c r="L10" s="10">
        <v>3833</v>
      </c>
      <c r="M10" s="10">
        <v>4227</v>
      </c>
      <c r="N10" s="10">
        <v>650.5</v>
      </c>
      <c r="O10" s="10">
        <v>168.5</v>
      </c>
      <c r="P10" s="11"/>
    </row>
    <row r="11" spans="1:16" ht="20.100000000000001" customHeight="1" thickBot="1" x14ac:dyDescent="0.3">
      <c r="A11" s="95"/>
      <c r="B11" s="98"/>
      <c r="C11" s="12" t="s">
        <v>5</v>
      </c>
      <c r="D11" s="13" t="s">
        <v>6</v>
      </c>
      <c r="E11" s="13" t="s">
        <v>6</v>
      </c>
      <c r="F11" s="13">
        <v>14.839985529148976</v>
      </c>
      <c r="G11" s="13">
        <v>22.744588796464228</v>
      </c>
      <c r="H11" s="13">
        <v>10.972528453333645</v>
      </c>
      <c r="I11" s="13">
        <v>6.6692793185175816</v>
      </c>
      <c r="J11" s="13">
        <v>5.4605661132665366</v>
      </c>
      <c r="K11" s="13">
        <v>7.0382641503587955</v>
      </c>
      <c r="L11" s="13">
        <v>4.9840554017597967</v>
      </c>
      <c r="M11" s="13">
        <v>5.4571196159230055</v>
      </c>
      <c r="N11" s="13">
        <v>8.7332400454271539</v>
      </c>
      <c r="O11" s="13">
        <v>0</v>
      </c>
      <c r="P11" s="13">
        <f>AVERAGE(D11:O11)</f>
        <v>8.6899627424199704</v>
      </c>
    </row>
    <row r="12" spans="1:16" ht="20.100000000000001" customHeight="1" thickBot="1" x14ac:dyDescent="0.3">
      <c r="A12" s="95"/>
      <c r="B12" s="97" t="s">
        <v>3</v>
      </c>
      <c r="C12" s="6" t="s">
        <v>9</v>
      </c>
      <c r="D12" s="7">
        <v>0</v>
      </c>
      <c r="E12" s="8"/>
      <c r="F12" s="7">
        <v>0</v>
      </c>
      <c r="G12" s="7">
        <v>0</v>
      </c>
      <c r="H12" s="8"/>
      <c r="I12" s="8"/>
      <c r="J12" s="8"/>
      <c r="K12" s="8"/>
      <c r="L12" s="8"/>
      <c r="M12" s="8"/>
      <c r="N12" s="8"/>
      <c r="O12" s="8"/>
      <c r="P12" s="8"/>
    </row>
    <row r="13" spans="1:16" ht="20.100000000000001" customHeight="1" thickBot="1" x14ac:dyDescent="0.3">
      <c r="A13" s="95"/>
      <c r="B13" s="97"/>
      <c r="C13" s="9" t="s">
        <v>10</v>
      </c>
      <c r="D13" s="10">
        <v>946.40000000000009</v>
      </c>
      <c r="E13" s="11"/>
      <c r="F13" s="10">
        <v>58.900000000000006</v>
      </c>
      <c r="G13" s="10">
        <v>107.8</v>
      </c>
      <c r="H13" s="11"/>
      <c r="I13" s="11"/>
      <c r="J13" s="11"/>
      <c r="K13" s="11"/>
      <c r="L13" s="11"/>
      <c r="M13" s="11"/>
      <c r="N13" s="11"/>
      <c r="O13" s="11"/>
      <c r="P13" s="11"/>
    </row>
    <row r="14" spans="1:16" ht="20.100000000000001" customHeight="1" thickBot="1" x14ac:dyDescent="0.3">
      <c r="A14" s="95"/>
      <c r="B14" s="98"/>
      <c r="C14" s="12" t="s">
        <v>5</v>
      </c>
      <c r="D14" s="13">
        <v>0</v>
      </c>
      <c r="E14" s="14"/>
      <c r="F14" s="13">
        <v>0</v>
      </c>
      <c r="G14" s="13">
        <v>0</v>
      </c>
      <c r="H14" s="14"/>
      <c r="I14" s="14"/>
      <c r="J14" s="14"/>
      <c r="K14" s="14"/>
      <c r="L14" s="14"/>
      <c r="M14" s="14"/>
      <c r="N14" s="14"/>
      <c r="O14" s="14"/>
      <c r="P14" s="13">
        <f>AVERAGE(D14:O14)</f>
        <v>0</v>
      </c>
    </row>
    <row r="15" spans="1:16" ht="20.100000000000001" customHeight="1" thickBot="1" x14ac:dyDescent="0.3">
      <c r="A15" s="95"/>
      <c r="B15" s="97" t="s">
        <v>15</v>
      </c>
      <c r="C15" s="6" t="s">
        <v>9</v>
      </c>
      <c r="D15" s="8"/>
      <c r="E15" s="8"/>
      <c r="F15" s="8"/>
      <c r="G15" s="8"/>
      <c r="H15" s="7">
        <v>932</v>
      </c>
      <c r="I15" s="7">
        <v>3290</v>
      </c>
      <c r="J15" s="7">
        <v>1938</v>
      </c>
      <c r="K15" s="7">
        <v>2781</v>
      </c>
      <c r="L15" s="7">
        <v>411</v>
      </c>
      <c r="M15" s="7">
        <v>352.5</v>
      </c>
      <c r="N15" s="7">
        <v>0</v>
      </c>
      <c r="O15" s="7">
        <v>0</v>
      </c>
      <c r="P15" s="8"/>
    </row>
    <row r="16" spans="1:16" ht="20.100000000000001" customHeight="1" thickBot="1" x14ac:dyDescent="0.3">
      <c r="A16" s="95"/>
      <c r="B16" s="97"/>
      <c r="C16" s="9" t="s">
        <v>10</v>
      </c>
      <c r="D16" s="11"/>
      <c r="E16" s="11"/>
      <c r="F16" s="11"/>
      <c r="G16" s="11"/>
      <c r="H16" s="10">
        <v>2008</v>
      </c>
      <c r="I16" s="10">
        <v>5299</v>
      </c>
      <c r="J16" s="10">
        <v>4037</v>
      </c>
      <c r="K16" s="10">
        <v>5177</v>
      </c>
      <c r="L16" s="10">
        <v>681.75</v>
      </c>
      <c r="M16" s="10">
        <v>590.25</v>
      </c>
      <c r="N16" s="10">
        <v>57.75</v>
      </c>
      <c r="O16" s="10">
        <v>62.25</v>
      </c>
      <c r="P16" s="11"/>
    </row>
    <row r="17" spans="1:16" ht="20.100000000000001" customHeight="1" thickBot="1" x14ac:dyDescent="0.3">
      <c r="A17" s="95"/>
      <c r="B17" s="98"/>
      <c r="C17" s="12" t="s">
        <v>5</v>
      </c>
      <c r="D17" s="14"/>
      <c r="E17" s="14"/>
      <c r="F17" s="14"/>
      <c r="G17" s="14"/>
      <c r="H17" s="13">
        <v>46.677017659413501</v>
      </c>
      <c r="I17" s="13">
        <v>62.346568188854086</v>
      </c>
      <c r="J17" s="13">
        <v>48.358554031188582</v>
      </c>
      <c r="K17" s="13">
        <v>54.250478436673518</v>
      </c>
      <c r="L17" s="13">
        <v>60.513392857142861</v>
      </c>
      <c r="M17" s="13">
        <v>59.741668819426508</v>
      </c>
      <c r="N17" s="13">
        <v>0</v>
      </c>
      <c r="O17" s="13">
        <v>0</v>
      </c>
      <c r="P17" s="13">
        <f>AVERAGE(D17:O17)</f>
        <v>41.485959999087385</v>
      </c>
    </row>
    <row r="18" spans="1:16" ht="20.100000000000001" customHeight="1" thickBot="1" x14ac:dyDescent="0.3">
      <c r="A18" s="95"/>
      <c r="B18" s="97" t="s">
        <v>4</v>
      </c>
      <c r="C18" s="6" t="s">
        <v>9</v>
      </c>
      <c r="D18" s="8"/>
      <c r="E18" s="8"/>
      <c r="F18" s="8"/>
      <c r="G18" s="8"/>
      <c r="H18" s="7">
        <v>1146</v>
      </c>
      <c r="I18" s="7">
        <v>4200</v>
      </c>
      <c r="J18" s="7">
        <v>4960</v>
      </c>
      <c r="K18" s="7">
        <v>2482</v>
      </c>
      <c r="L18" s="7">
        <v>288.3</v>
      </c>
      <c r="M18" s="7">
        <v>106.2</v>
      </c>
      <c r="N18" s="7">
        <v>52</v>
      </c>
      <c r="O18" s="7">
        <v>10.9</v>
      </c>
      <c r="P18" s="8"/>
    </row>
    <row r="19" spans="1:16" ht="20.100000000000001" customHeight="1" thickBot="1" x14ac:dyDescent="0.3">
      <c r="A19" s="95"/>
      <c r="B19" s="97"/>
      <c r="C19" s="9" t="s">
        <v>10</v>
      </c>
      <c r="D19" s="11"/>
      <c r="E19" s="11"/>
      <c r="F19" s="11"/>
      <c r="G19" s="11"/>
      <c r="H19" s="10">
        <v>4268</v>
      </c>
      <c r="I19" s="10">
        <v>10311</v>
      </c>
      <c r="J19" s="10">
        <v>12423.5</v>
      </c>
      <c r="K19" s="10">
        <v>9469</v>
      </c>
      <c r="L19" s="10">
        <v>792</v>
      </c>
      <c r="M19" s="10">
        <v>289.5</v>
      </c>
      <c r="N19" s="10">
        <v>139</v>
      </c>
      <c r="O19" s="10">
        <v>132.5</v>
      </c>
      <c r="P19" s="11"/>
    </row>
    <row r="20" spans="1:16" ht="20.100000000000001" customHeight="1" thickBot="1" x14ac:dyDescent="0.3">
      <c r="A20" s="96"/>
      <c r="B20" s="98"/>
      <c r="C20" s="12" t="s">
        <v>5</v>
      </c>
      <c r="D20" s="14"/>
      <c r="E20" s="14"/>
      <c r="F20" s="14"/>
      <c r="G20" s="14"/>
      <c r="H20" s="13">
        <v>26.859985839023505</v>
      </c>
      <c r="I20" s="13">
        <v>40.737977359886592</v>
      </c>
      <c r="J20" s="13">
        <v>39.903136792575111</v>
      </c>
      <c r="K20" s="13">
        <v>26.287360622609327</v>
      </c>
      <c r="L20" s="13">
        <v>37.41022742683186</v>
      </c>
      <c r="M20" s="13">
        <v>38.445564097738007</v>
      </c>
      <c r="N20" s="13">
        <v>37.407433420216115</v>
      </c>
      <c r="O20" s="13">
        <v>6.3188405797101455</v>
      </c>
      <c r="P20" s="13">
        <f>AVERAGE(D20:O20)</f>
        <v>31.671315767323833</v>
      </c>
    </row>
    <row r="21" spans="1:16" ht="20.100000000000001" customHeight="1" thickBot="1" x14ac:dyDescent="0.3">
      <c r="A21" s="95" t="s">
        <v>30</v>
      </c>
      <c r="B21" s="97" t="s">
        <v>7</v>
      </c>
      <c r="C21" s="6" t="s">
        <v>9</v>
      </c>
      <c r="D21" s="7">
        <v>956</v>
      </c>
      <c r="E21" s="7" t="s">
        <v>8</v>
      </c>
      <c r="F21" s="7">
        <v>1776.6666666666667</v>
      </c>
      <c r="G21" s="7">
        <v>1620</v>
      </c>
      <c r="H21" s="8"/>
      <c r="I21" s="8"/>
      <c r="J21" s="8"/>
      <c r="K21" s="8"/>
      <c r="L21" s="8"/>
      <c r="M21" s="8"/>
      <c r="N21" s="8"/>
      <c r="O21" s="8"/>
      <c r="P21" s="8"/>
    </row>
    <row r="22" spans="1:16" ht="20.100000000000001" customHeight="1" thickBot="1" x14ac:dyDescent="0.3">
      <c r="A22" s="95"/>
      <c r="B22" s="97"/>
      <c r="C22" s="9" t="s">
        <v>10</v>
      </c>
      <c r="D22" s="10">
        <v>1375.3333333333333</v>
      </c>
      <c r="E22" s="10">
        <v>1644.6666666666667</v>
      </c>
      <c r="F22" s="10">
        <v>2364</v>
      </c>
      <c r="G22" s="10">
        <v>2241</v>
      </c>
      <c r="H22" s="11"/>
      <c r="I22" s="11"/>
      <c r="J22" s="11"/>
      <c r="K22" s="11"/>
      <c r="L22" s="11"/>
      <c r="M22" s="11"/>
      <c r="N22" s="11"/>
      <c r="O22" s="11"/>
      <c r="P22" s="11"/>
    </row>
    <row r="23" spans="1:16" ht="20.100000000000001" customHeight="1" thickBot="1" x14ac:dyDescent="0.3">
      <c r="A23" s="96"/>
      <c r="B23" s="98"/>
      <c r="C23" s="12" t="s">
        <v>5</v>
      </c>
      <c r="D23" s="13">
        <v>69.934162399414774</v>
      </c>
      <c r="E23" s="13" t="s">
        <v>6</v>
      </c>
      <c r="F23" s="13">
        <v>76.048687420026951</v>
      </c>
      <c r="G23" s="13">
        <v>72.291472735936409</v>
      </c>
      <c r="H23" s="14"/>
      <c r="I23" s="14"/>
      <c r="J23" s="14"/>
      <c r="K23" s="14"/>
      <c r="L23" s="14"/>
      <c r="M23" s="14"/>
      <c r="N23" s="14"/>
      <c r="O23" s="14"/>
      <c r="P23" s="13">
        <f>AVERAGE(D23:O23)</f>
        <v>72.758107518459383</v>
      </c>
    </row>
  </sheetData>
  <mergeCells count="8">
    <mergeCell ref="A6:A20"/>
    <mergeCell ref="A21:A23"/>
    <mergeCell ref="B18:B20"/>
    <mergeCell ref="B21:B23"/>
    <mergeCell ref="B6:B8"/>
    <mergeCell ref="B9:B11"/>
    <mergeCell ref="B12:B14"/>
    <mergeCell ref="B15:B17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8"/>
  <sheetViews>
    <sheetView workbookViewId="0">
      <selection activeCell="E10" sqref="E10"/>
    </sheetView>
  </sheetViews>
  <sheetFormatPr defaultRowHeight="15" x14ac:dyDescent="0.25"/>
  <cols>
    <col min="2" max="2" width="23.85546875" customWidth="1"/>
  </cols>
  <sheetData>
    <row r="1" spans="2:18" ht="15.75" thickBot="1" x14ac:dyDescent="0.3"/>
    <row r="2" spans="2:18" ht="16.5" thickBot="1" x14ac:dyDescent="0.3">
      <c r="B2" s="63" t="s">
        <v>55</v>
      </c>
      <c r="C2" s="103" t="s">
        <v>22</v>
      </c>
      <c r="D2" s="104"/>
      <c r="E2" s="104"/>
      <c r="F2" s="105"/>
      <c r="G2" s="103" t="s">
        <v>23</v>
      </c>
      <c r="H2" s="104"/>
      <c r="I2" s="104"/>
      <c r="J2" s="105"/>
      <c r="K2" s="103" t="s">
        <v>24</v>
      </c>
      <c r="L2" s="104"/>
      <c r="M2" s="104"/>
      <c r="N2" s="105"/>
      <c r="O2" s="103" t="s">
        <v>21</v>
      </c>
      <c r="P2" s="104"/>
      <c r="Q2" s="104"/>
      <c r="R2" s="105"/>
    </row>
    <row r="3" spans="2:18" s="22" customFormat="1" ht="16.5" thickBot="1" x14ac:dyDescent="0.3">
      <c r="B3" s="63" t="s">
        <v>54</v>
      </c>
      <c r="C3" s="61" t="s">
        <v>56</v>
      </c>
      <c r="D3" s="61" t="s">
        <v>57</v>
      </c>
      <c r="E3" s="61" t="s">
        <v>58</v>
      </c>
      <c r="F3" s="61" t="s">
        <v>59</v>
      </c>
      <c r="G3" s="61" t="s">
        <v>60</v>
      </c>
      <c r="H3" s="61" t="s">
        <v>61</v>
      </c>
      <c r="I3" s="61" t="s">
        <v>62</v>
      </c>
      <c r="J3" s="61" t="s">
        <v>63</v>
      </c>
      <c r="K3" s="61" t="s">
        <v>64</v>
      </c>
      <c r="L3" s="61" t="s">
        <v>65</v>
      </c>
      <c r="M3" s="61" t="s">
        <v>66</v>
      </c>
      <c r="N3" s="61" t="s">
        <v>67</v>
      </c>
      <c r="O3" s="61" t="s">
        <v>68</v>
      </c>
      <c r="P3" s="61" t="s">
        <v>69</v>
      </c>
      <c r="Q3" s="61" t="s">
        <v>70</v>
      </c>
      <c r="R3" s="64" t="s">
        <v>71</v>
      </c>
    </row>
    <row r="4" spans="2:18" ht="16.5" thickBot="1" x14ac:dyDescent="0.3">
      <c r="B4" s="62" t="s">
        <v>72</v>
      </c>
      <c r="C4" s="65">
        <v>2</v>
      </c>
      <c r="D4" s="66">
        <v>13</v>
      </c>
      <c r="E4" s="66">
        <v>62</v>
      </c>
      <c r="F4" s="67">
        <v>241</v>
      </c>
      <c r="G4" s="65">
        <v>3</v>
      </c>
      <c r="H4" s="66">
        <v>15</v>
      </c>
      <c r="I4" s="66">
        <v>60</v>
      </c>
      <c r="J4" s="67">
        <v>244</v>
      </c>
      <c r="K4" s="65">
        <v>3</v>
      </c>
      <c r="L4" s="66">
        <v>15</v>
      </c>
      <c r="M4" s="66">
        <v>60</v>
      </c>
      <c r="N4" s="67">
        <v>244</v>
      </c>
      <c r="O4" s="65">
        <v>2</v>
      </c>
      <c r="P4" s="66">
        <v>13</v>
      </c>
      <c r="Q4" s="66">
        <v>62</v>
      </c>
      <c r="R4" s="67">
        <v>241</v>
      </c>
    </row>
    <row r="5" spans="2:18" ht="15.75" x14ac:dyDescent="0.25">
      <c r="B5" s="6" t="s">
        <v>46</v>
      </c>
      <c r="C5" s="45">
        <v>1.45635</v>
      </c>
      <c r="D5" s="46">
        <v>14.817</v>
      </c>
      <c r="E5" s="46">
        <v>5.9586000000000006</v>
      </c>
      <c r="F5" s="47">
        <v>0.84345000000000003</v>
      </c>
      <c r="G5" s="45">
        <v>5.4209999999999994</v>
      </c>
      <c r="H5" s="46">
        <v>13.2285</v>
      </c>
      <c r="I5" s="46">
        <v>4.0335000000000001</v>
      </c>
      <c r="J5" s="47">
        <v>16.816500000000001</v>
      </c>
      <c r="K5" s="45">
        <v>5.5005000000000006</v>
      </c>
      <c r="L5" s="46">
        <v>14.878499999999999</v>
      </c>
      <c r="M5" s="46">
        <v>3.9045000000000005</v>
      </c>
      <c r="N5" s="47">
        <v>19.168500000000002</v>
      </c>
      <c r="O5" s="45">
        <v>14.753999999999998</v>
      </c>
      <c r="P5" s="46">
        <v>9.0569999999999986</v>
      </c>
      <c r="Q5" s="46">
        <v>19.388999999999999</v>
      </c>
      <c r="R5" s="47">
        <v>19.599</v>
      </c>
    </row>
    <row r="6" spans="2:18" ht="32.25" thickBot="1" x14ac:dyDescent="0.3">
      <c r="B6" s="12" t="s">
        <v>47</v>
      </c>
      <c r="C6" s="48">
        <v>0.23508000000000001</v>
      </c>
      <c r="D6" s="49">
        <v>12.1845</v>
      </c>
      <c r="E6" s="49">
        <v>8.176499999999999</v>
      </c>
      <c r="F6" s="50">
        <v>0.239175</v>
      </c>
      <c r="G6" s="48">
        <v>5.4224999999999994</v>
      </c>
      <c r="H6" s="49">
        <v>18.136499999999998</v>
      </c>
      <c r="I6" s="49">
        <v>2.2897500000000002</v>
      </c>
      <c r="J6" s="50">
        <v>24.0075</v>
      </c>
      <c r="K6" s="48">
        <v>6.2880000000000003</v>
      </c>
      <c r="L6" s="49">
        <v>31.515000000000001</v>
      </c>
      <c r="M6" s="49">
        <v>3.6205500000000006</v>
      </c>
      <c r="N6" s="50">
        <v>26.383499999999998</v>
      </c>
      <c r="O6" s="48">
        <v>13.475999999999999</v>
      </c>
      <c r="P6" s="49">
        <v>14.244</v>
      </c>
      <c r="Q6" s="49">
        <v>24.9255</v>
      </c>
      <c r="R6" s="50">
        <v>21.616500000000002</v>
      </c>
    </row>
    <row r="7" spans="2:18" x14ac:dyDescent="0.25"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2:18" x14ac:dyDescent="0.25">
      <c r="B8" s="19" t="s">
        <v>48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</row>
  </sheetData>
  <mergeCells count="4">
    <mergeCell ref="C2:F2"/>
    <mergeCell ref="G2:J2"/>
    <mergeCell ref="K2:N2"/>
    <mergeCell ref="O2:R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1"/>
  <sheetViews>
    <sheetView tabSelected="1" zoomScaleNormal="100" workbookViewId="0">
      <selection activeCell="E34" sqref="E34"/>
    </sheetView>
  </sheetViews>
  <sheetFormatPr defaultRowHeight="15.75" x14ac:dyDescent="0.25"/>
  <cols>
    <col min="1" max="1" width="25.7109375" style="15" customWidth="1"/>
    <col min="2" max="2" width="35" style="15" customWidth="1"/>
    <col min="3" max="16384" width="9.140625" style="15"/>
  </cols>
  <sheetData>
    <row r="2" spans="1:19" ht="16.5" thickBot="1" x14ac:dyDescent="0.3"/>
    <row r="3" spans="1:19" s="21" customFormat="1" ht="15.75" customHeight="1" thickBot="1" x14ac:dyDescent="0.3">
      <c r="B3" s="63" t="s">
        <v>55</v>
      </c>
      <c r="C3" s="103" t="s">
        <v>22</v>
      </c>
      <c r="D3" s="104"/>
      <c r="E3" s="104"/>
      <c r="F3" s="105"/>
      <c r="G3" s="103" t="s">
        <v>23</v>
      </c>
      <c r="H3" s="104"/>
      <c r="I3" s="104"/>
      <c r="J3" s="105"/>
      <c r="K3" s="103" t="s">
        <v>24</v>
      </c>
      <c r="L3" s="104"/>
      <c r="M3" s="104"/>
      <c r="N3" s="105"/>
      <c r="O3" s="103" t="s">
        <v>21</v>
      </c>
      <c r="P3" s="104"/>
      <c r="Q3" s="104"/>
      <c r="R3" s="105"/>
    </row>
    <row r="4" spans="1:19" s="21" customFormat="1" ht="15.75" customHeight="1" thickBot="1" x14ac:dyDescent="0.3">
      <c r="B4" s="63" t="s">
        <v>54</v>
      </c>
      <c r="C4" s="61" t="s">
        <v>56</v>
      </c>
      <c r="D4" s="61" t="s">
        <v>57</v>
      </c>
      <c r="E4" s="61" t="s">
        <v>58</v>
      </c>
      <c r="F4" s="61" t="s">
        <v>59</v>
      </c>
      <c r="G4" s="61" t="s">
        <v>60</v>
      </c>
      <c r="H4" s="61" t="s">
        <v>61</v>
      </c>
      <c r="I4" s="61" t="s">
        <v>62</v>
      </c>
      <c r="J4" s="61" t="s">
        <v>63</v>
      </c>
      <c r="K4" s="61" t="s">
        <v>64</v>
      </c>
      <c r="L4" s="61" t="s">
        <v>65</v>
      </c>
      <c r="M4" s="61" t="s">
        <v>66</v>
      </c>
      <c r="N4" s="61" t="s">
        <v>67</v>
      </c>
      <c r="O4" s="61" t="s">
        <v>68</v>
      </c>
      <c r="P4" s="61" t="s">
        <v>69</v>
      </c>
      <c r="Q4" s="61" t="s">
        <v>70</v>
      </c>
      <c r="R4" s="64" t="s">
        <v>71</v>
      </c>
    </row>
    <row r="5" spans="1:19" s="4" customFormat="1" ht="20.100000000000001" customHeight="1" thickBot="1" x14ac:dyDescent="0.3">
      <c r="B5" s="62" t="s">
        <v>72</v>
      </c>
      <c r="C5" s="68">
        <v>2</v>
      </c>
      <c r="D5" s="69">
        <v>13</v>
      </c>
      <c r="E5" s="70">
        <v>62</v>
      </c>
      <c r="F5" s="69">
        <v>241</v>
      </c>
      <c r="G5" s="68">
        <v>3</v>
      </c>
      <c r="H5" s="69">
        <v>15</v>
      </c>
      <c r="I5" s="70">
        <v>60</v>
      </c>
      <c r="J5" s="69">
        <v>244</v>
      </c>
      <c r="K5" s="68">
        <v>3</v>
      </c>
      <c r="L5" s="69">
        <v>15</v>
      </c>
      <c r="M5" s="70">
        <v>60</v>
      </c>
      <c r="N5" s="69">
        <v>244</v>
      </c>
      <c r="O5" s="68">
        <v>2</v>
      </c>
      <c r="P5" s="69">
        <v>13</v>
      </c>
      <c r="Q5" s="70">
        <v>62</v>
      </c>
      <c r="R5" s="69">
        <v>241</v>
      </c>
      <c r="S5" s="5" t="s">
        <v>11</v>
      </c>
    </row>
    <row r="6" spans="1:19" s="4" customFormat="1" ht="20.100000000000001" customHeight="1" x14ac:dyDescent="0.25">
      <c r="A6" s="106" t="s">
        <v>1</v>
      </c>
      <c r="B6" s="6" t="s">
        <v>49</v>
      </c>
      <c r="C6" s="16">
        <v>1.2825</v>
      </c>
      <c r="D6" s="16">
        <v>8.1</v>
      </c>
      <c r="E6" s="16">
        <v>1.9725000000000001</v>
      </c>
      <c r="F6" s="16">
        <v>0.11745</v>
      </c>
      <c r="G6" s="16">
        <v>8.31</v>
      </c>
      <c r="H6" s="16">
        <v>7.3949999999999996</v>
      </c>
      <c r="I6" s="16">
        <v>11.265000000000001</v>
      </c>
      <c r="J6" s="16">
        <v>0.25934999999999997</v>
      </c>
      <c r="K6" s="16">
        <v>3.1814999999999998</v>
      </c>
      <c r="L6" s="16">
        <v>3.63</v>
      </c>
      <c r="M6" s="16">
        <v>5.1150000000000002</v>
      </c>
      <c r="N6" s="16">
        <v>0.34949999999999998</v>
      </c>
      <c r="O6" s="16">
        <v>20.549999999999997</v>
      </c>
      <c r="P6" s="16">
        <v>14.76</v>
      </c>
      <c r="Q6" s="16">
        <v>9.15</v>
      </c>
      <c r="R6" s="16">
        <v>2.3069999999999999</v>
      </c>
      <c r="S6" s="18"/>
    </row>
    <row r="7" spans="1:19" s="4" customFormat="1" ht="20.100000000000001" customHeight="1" x14ac:dyDescent="0.25">
      <c r="A7" s="107"/>
      <c r="B7" s="9" t="s">
        <v>50</v>
      </c>
      <c r="C7" s="17">
        <v>4.1429999999999998</v>
      </c>
      <c r="D7" s="17">
        <v>13.8255</v>
      </c>
      <c r="E7" s="17">
        <v>5.43</v>
      </c>
      <c r="F7" s="17">
        <v>0.39929999999999999</v>
      </c>
      <c r="G7" s="17">
        <v>18.503999999999998</v>
      </c>
      <c r="H7" s="17">
        <v>15.0075</v>
      </c>
      <c r="I7" s="17">
        <v>28.551000000000002</v>
      </c>
      <c r="J7" s="17">
        <v>0.89415</v>
      </c>
      <c r="K7" s="17">
        <v>10.888500000000001</v>
      </c>
      <c r="L7" s="17">
        <v>7.4085000000000001</v>
      </c>
      <c r="M7" s="17">
        <v>14.178000000000001</v>
      </c>
      <c r="N7" s="17">
        <v>1.2021000000000002</v>
      </c>
      <c r="O7" s="17">
        <v>39.314999999999998</v>
      </c>
      <c r="P7" s="17">
        <v>33.42</v>
      </c>
      <c r="Q7" s="17">
        <v>27.235500000000002</v>
      </c>
      <c r="R7" s="17">
        <v>6.0948000000000002</v>
      </c>
      <c r="S7" s="20"/>
    </row>
    <row r="8" spans="1:19" s="4" customFormat="1" ht="20.100000000000001" customHeight="1" thickBot="1" x14ac:dyDescent="0.3">
      <c r="A8" s="108"/>
      <c r="B8" s="12" t="s">
        <v>5</v>
      </c>
      <c r="C8" s="13">
        <f>100*C6/C7</f>
        <v>30.95582910934106</v>
      </c>
      <c r="D8" s="13">
        <f t="shared" ref="D8:R8" si="0">100*D6/D7</f>
        <v>58.587392861017683</v>
      </c>
      <c r="E8" s="13">
        <f t="shared" si="0"/>
        <v>36.325966850828728</v>
      </c>
      <c r="F8" s="13">
        <f t="shared" si="0"/>
        <v>29.413974455296767</v>
      </c>
      <c r="G8" s="13">
        <f t="shared" si="0"/>
        <v>44.909208819714664</v>
      </c>
      <c r="H8" s="13">
        <f t="shared" si="0"/>
        <v>49.275362318840578</v>
      </c>
      <c r="I8" s="13">
        <f t="shared" si="0"/>
        <v>39.455710833245767</v>
      </c>
      <c r="J8" s="13">
        <f t="shared" si="0"/>
        <v>29.005200469719842</v>
      </c>
      <c r="K8" s="13">
        <f t="shared" si="0"/>
        <v>29.218900675024106</v>
      </c>
      <c r="L8" s="13">
        <f t="shared" si="0"/>
        <v>48.997772828507792</v>
      </c>
      <c r="M8" s="13">
        <f t="shared" si="0"/>
        <v>36.07702073635209</v>
      </c>
      <c r="N8" s="13">
        <f t="shared" si="0"/>
        <v>29.074120289493379</v>
      </c>
      <c r="O8" s="13">
        <f t="shared" si="0"/>
        <v>52.270125906142688</v>
      </c>
      <c r="P8" s="13">
        <f t="shared" si="0"/>
        <v>44.165170556552958</v>
      </c>
      <c r="Q8" s="13">
        <f t="shared" si="0"/>
        <v>33.595858346643169</v>
      </c>
      <c r="R8" s="13">
        <f t="shared" si="0"/>
        <v>37.851939358141365</v>
      </c>
      <c r="S8" s="13">
        <f>AVERAGE(C8:R8)</f>
        <v>39.323722150928909</v>
      </c>
    </row>
    <row r="9" spans="1:19" s="4" customFormat="1" ht="20.100000000000001" customHeight="1" thickBot="1" x14ac:dyDescent="0.3">
      <c r="A9" s="109" t="s">
        <v>15</v>
      </c>
      <c r="B9" s="6" t="s">
        <v>26</v>
      </c>
      <c r="C9" s="16">
        <v>0.34350000000000003</v>
      </c>
      <c r="D9" s="16">
        <v>1.1475</v>
      </c>
      <c r="E9" s="16">
        <v>0.98099999999999998</v>
      </c>
      <c r="F9" s="16">
        <v>0</v>
      </c>
      <c r="G9" s="16">
        <v>3.2264999999999997</v>
      </c>
      <c r="H9" s="16">
        <v>2.6639999999999997</v>
      </c>
      <c r="I9" s="16">
        <v>13.05</v>
      </c>
      <c r="J9" s="16">
        <v>8.925000000000001E-2</v>
      </c>
      <c r="K9" s="16">
        <v>3.0750000000000002</v>
      </c>
      <c r="L9" s="16">
        <v>3.2865000000000002</v>
      </c>
      <c r="M9" s="16">
        <v>7.3049999999999997</v>
      </c>
      <c r="N9" s="16">
        <v>0.19664999999999999</v>
      </c>
      <c r="O9" s="16">
        <v>6.0449999999999999</v>
      </c>
      <c r="P9" s="16">
        <v>4.2300000000000004</v>
      </c>
      <c r="Q9" s="16">
        <v>3.0644999999999998</v>
      </c>
      <c r="R9" s="16">
        <v>1.7385000000000002</v>
      </c>
      <c r="S9" s="18"/>
    </row>
    <row r="10" spans="1:19" s="4" customFormat="1" ht="20.100000000000001" customHeight="1" thickBot="1" x14ac:dyDescent="0.3">
      <c r="A10" s="97"/>
      <c r="B10" s="6" t="s">
        <v>49</v>
      </c>
      <c r="C10" s="17">
        <v>1.0758000000000001</v>
      </c>
      <c r="D10" s="17">
        <v>3.0468000000000002</v>
      </c>
      <c r="E10" s="17">
        <v>2.2701000000000002</v>
      </c>
      <c r="F10" s="17">
        <v>11.233499999999999</v>
      </c>
      <c r="G10" s="17">
        <v>5.5634999999999994</v>
      </c>
      <c r="H10" s="17">
        <v>5.8740000000000006</v>
      </c>
      <c r="I10" s="17">
        <v>28.539000000000001</v>
      </c>
      <c r="J10" s="17">
        <v>1.1314500000000001</v>
      </c>
      <c r="K10" s="17">
        <v>5.5214999999999996</v>
      </c>
      <c r="L10" s="17">
        <v>7.1669999999999998</v>
      </c>
      <c r="M10" s="17">
        <v>14.5845</v>
      </c>
      <c r="N10" s="17">
        <v>1.5709500000000003</v>
      </c>
      <c r="O10" s="17">
        <v>7.923</v>
      </c>
      <c r="P10" s="17">
        <v>6.7770000000000001</v>
      </c>
      <c r="Q10" s="17">
        <v>11.233499999999999</v>
      </c>
      <c r="R10" s="17">
        <v>7.0694999999999997</v>
      </c>
      <c r="S10" s="20"/>
    </row>
    <row r="11" spans="1:19" s="4" customFormat="1" ht="20.100000000000001" customHeight="1" thickBot="1" x14ac:dyDescent="0.3">
      <c r="A11" s="98"/>
      <c r="B11" s="9" t="s">
        <v>50</v>
      </c>
      <c r="C11" s="13">
        <f t="shared" ref="C11:R11" si="1">100*C9/C10</f>
        <v>31.929726715002786</v>
      </c>
      <c r="D11" s="13">
        <f t="shared" si="1"/>
        <v>37.66246553761323</v>
      </c>
      <c r="E11" s="13">
        <f t="shared" si="1"/>
        <v>43.213955332364208</v>
      </c>
      <c r="F11" s="13">
        <f t="shared" si="1"/>
        <v>0</v>
      </c>
      <c r="G11" s="13">
        <f t="shared" si="1"/>
        <v>57.994068482070638</v>
      </c>
      <c r="H11" s="13">
        <f t="shared" si="1"/>
        <v>45.352400408580174</v>
      </c>
      <c r="I11" s="13">
        <f t="shared" si="1"/>
        <v>45.726900031535791</v>
      </c>
      <c r="J11" s="13">
        <f t="shared" si="1"/>
        <v>7.8881081797693229</v>
      </c>
      <c r="K11" s="13">
        <f t="shared" si="1"/>
        <v>55.691388209725623</v>
      </c>
      <c r="L11" s="13">
        <f t="shared" si="1"/>
        <v>45.856006697362922</v>
      </c>
      <c r="M11" s="13">
        <f t="shared" si="1"/>
        <v>50.087421577702358</v>
      </c>
      <c r="N11" s="13">
        <f t="shared" si="1"/>
        <v>12.517903179604694</v>
      </c>
      <c r="O11" s="13">
        <f t="shared" si="1"/>
        <v>76.296857251041274</v>
      </c>
      <c r="P11" s="13">
        <f t="shared" si="1"/>
        <v>62.41699867197876</v>
      </c>
      <c r="Q11" s="13">
        <f t="shared" si="1"/>
        <v>27.28001068233409</v>
      </c>
      <c r="R11" s="13">
        <f t="shared" si="1"/>
        <v>24.591555272650123</v>
      </c>
      <c r="S11" s="13">
        <f>AVERAGE(C11:R11)</f>
        <v>39.031610389333501</v>
      </c>
    </row>
  </sheetData>
  <mergeCells count="6">
    <mergeCell ref="O3:R3"/>
    <mergeCell ref="A6:A8"/>
    <mergeCell ref="A9:A11"/>
    <mergeCell ref="C3:F3"/>
    <mergeCell ref="G3:J3"/>
    <mergeCell ref="K3:N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8"/>
  <sheetViews>
    <sheetView workbookViewId="0">
      <selection activeCell="B7" sqref="B7"/>
    </sheetView>
  </sheetViews>
  <sheetFormatPr defaultRowHeight="15" x14ac:dyDescent="0.25"/>
  <cols>
    <col min="2" max="2" width="31.5703125" bestFit="1" customWidth="1"/>
  </cols>
  <sheetData>
    <row r="2" spans="2:21" ht="15.75" thickBot="1" x14ac:dyDescent="0.3"/>
    <row r="3" spans="2:21" ht="15.75" thickBot="1" x14ac:dyDescent="0.3">
      <c r="B3" s="59" t="s">
        <v>54</v>
      </c>
      <c r="C3" s="71" t="s">
        <v>73</v>
      </c>
      <c r="D3" s="71" t="s">
        <v>75</v>
      </c>
      <c r="E3" s="71" t="s">
        <v>76</v>
      </c>
      <c r="F3" s="71" t="s">
        <v>77</v>
      </c>
      <c r="G3" s="71" t="s">
        <v>78</v>
      </c>
      <c r="H3" s="71" t="s">
        <v>79</v>
      </c>
      <c r="I3" s="71" t="s">
        <v>80</v>
      </c>
      <c r="J3" s="71" t="s">
        <v>81</v>
      </c>
      <c r="K3" s="71" t="s">
        <v>74</v>
      </c>
      <c r="L3" s="71" t="s">
        <v>82</v>
      </c>
      <c r="M3" s="71" t="s">
        <v>83</v>
      </c>
      <c r="N3" s="71" t="s">
        <v>84</v>
      </c>
      <c r="O3" s="71" t="s">
        <v>85</v>
      </c>
      <c r="P3" s="71" t="s">
        <v>86</v>
      </c>
      <c r="Q3" s="71" t="s">
        <v>87</v>
      </c>
      <c r="R3" s="71" t="s">
        <v>88</v>
      </c>
      <c r="S3" s="71" t="s">
        <v>89</v>
      </c>
      <c r="T3" s="71" t="s">
        <v>90</v>
      </c>
      <c r="U3" s="71" t="s">
        <v>91</v>
      </c>
    </row>
    <row r="4" spans="2:21" x14ac:dyDescent="0.25">
      <c r="B4" s="23" t="s">
        <v>31</v>
      </c>
      <c r="C4" s="26">
        <v>1999</v>
      </c>
      <c r="D4" s="26">
        <v>2001</v>
      </c>
      <c r="E4" s="26">
        <v>2001</v>
      </c>
      <c r="F4" s="26">
        <v>2001</v>
      </c>
      <c r="G4" s="26">
        <v>2005</v>
      </c>
      <c r="H4" s="26">
        <v>2005</v>
      </c>
      <c r="I4" s="26">
        <v>2005</v>
      </c>
      <c r="J4" s="26">
        <v>2005</v>
      </c>
      <c r="K4" s="26">
        <v>2006</v>
      </c>
      <c r="L4" s="26">
        <v>2009</v>
      </c>
      <c r="M4" s="26">
        <v>2009</v>
      </c>
      <c r="N4" s="26">
        <v>2009</v>
      </c>
      <c r="O4" s="26">
        <v>2009</v>
      </c>
      <c r="P4" s="26">
        <v>2009</v>
      </c>
      <c r="Q4" s="26">
        <v>2010</v>
      </c>
      <c r="R4" s="26">
        <v>2010</v>
      </c>
      <c r="S4" s="26">
        <v>2010</v>
      </c>
      <c r="T4" s="26">
        <v>2010</v>
      </c>
      <c r="U4" s="26">
        <v>2010</v>
      </c>
    </row>
    <row r="5" spans="2:21" x14ac:dyDescent="0.25">
      <c r="B5" s="24" t="s">
        <v>33</v>
      </c>
      <c r="C5" s="27">
        <v>4</v>
      </c>
      <c r="D5" s="27">
        <v>2</v>
      </c>
      <c r="E5" s="27">
        <v>3</v>
      </c>
      <c r="F5" s="27">
        <v>3</v>
      </c>
      <c r="G5" s="27">
        <v>4</v>
      </c>
      <c r="H5" s="27">
        <v>2</v>
      </c>
      <c r="I5" s="27">
        <v>2</v>
      </c>
      <c r="J5" s="27">
        <v>2</v>
      </c>
      <c r="K5" s="27">
        <v>4</v>
      </c>
      <c r="L5" s="27">
        <v>2</v>
      </c>
      <c r="M5" s="27">
        <v>2</v>
      </c>
      <c r="N5" s="27">
        <v>4</v>
      </c>
      <c r="O5" s="27">
        <v>2</v>
      </c>
      <c r="P5" s="27">
        <v>2</v>
      </c>
      <c r="Q5" s="27">
        <v>2</v>
      </c>
      <c r="R5" s="27">
        <v>2</v>
      </c>
      <c r="S5" s="27">
        <v>2</v>
      </c>
      <c r="T5" s="27">
        <v>2</v>
      </c>
      <c r="U5" s="27">
        <v>4</v>
      </c>
    </row>
    <row r="6" spans="2:21" x14ac:dyDescent="0.25">
      <c r="B6" s="24" t="s">
        <v>49</v>
      </c>
      <c r="C6" s="28">
        <v>2129.6999999999998</v>
      </c>
      <c r="D6" s="28">
        <v>4907.9999999999991</v>
      </c>
      <c r="E6" s="28">
        <v>517.50000000000011</v>
      </c>
      <c r="F6" s="28">
        <v>3142.2</v>
      </c>
      <c r="G6" s="28">
        <v>1149.5999999999999</v>
      </c>
      <c r="H6" s="28">
        <v>1611</v>
      </c>
      <c r="I6" s="28">
        <v>1563</v>
      </c>
      <c r="J6" s="28">
        <v>1329.0000000000002</v>
      </c>
      <c r="K6" s="28">
        <v>726.3</v>
      </c>
      <c r="L6" s="28">
        <v>11670</v>
      </c>
      <c r="M6" s="28">
        <v>1594.1999999999998</v>
      </c>
      <c r="N6" s="28">
        <v>1877.4</v>
      </c>
      <c r="O6" s="28">
        <v>2106</v>
      </c>
      <c r="P6" s="28">
        <v>6810.0000000000009</v>
      </c>
      <c r="Q6" s="28">
        <v>4200</v>
      </c>
      <c r="R6" s="28">
        <v>2316</v>
      </c>
      <c r="S6" s="28">
        <v>1290</v>
      </c>
      <c r="T6" s="28">
        <v>3735.0000000000005</v>
      </c>
      <c r="U6" s="28">
        <v>2379</v>
      </c>
    </row>
    <row r="7" spans="2:21" x14ac:dyDescent="0.25">
      <c r="B7" s="24" t="s">
        <v>50</v>
      </c>
      <c r="C7" s="28">
        <v>4090.5000000000005</v>
      </c>
      <c r="D7" s="28">
        <v>11820</v>
      </c>
      <c r="E7" s="28">
        <v>1260.96</v>
      </c>
      <c r="F7" s="28">
        <v>7310.4</v>
      </c>
      <c r="G7" s="28">
        <v>3396.9</v>
      </c>
      <c r="H7" s="28">
        <v>3977.0999999999995</v>
      </c>
      <c r="I7" s="28">
        <v>3513</v>
      </c>
      <c r="J7" s="28">
        <v>3420.6000000000004</v>
      </c>
      <c r="K7" s="28">
        <v>1547.1</v>
      </c>
      <c r="L7" s="28">
        <v>25587</v>
      </c>
      <c r="M7" s="28">
        <v>3106.71</v>
      </c>
      <c r="N7" s="28">
        <v>3648.2999999999997</v>
      </c>
      <c r="O7" s="28">
        <v>3691.1999999999994</v>
      </c>
      <c r="P7" s="28">
        <v>14844</v>
      </c>
      <c r="Q7" s="28">
        <v>10161.000000000002</v>
      </c>
      <c r="R7" s="28">
        <v>5127.3</v>
      </c>
      <c r="S7" s="28">
        <v>2575.5</v>
      </c>
      <c r="T7" s="28">
        <v>7608.0000000000009</v>
      </c>
      <c r="U7" s="28">
        <v>4239.6000000000004</v>
      </c>
    </row>
    <row r="8" spans="2:21" ht="15.75" thickBot="1" x14ac:dyDescent="0.3">
      <c r="B8" s="25" t="s">
        <v>5</v>
      </c>
      <c r="C8" s="29">
        <v>52.06453978731205</v>
      </c>
      <c r="D8" s="29">
        <v>41.522842639593897</v>
      </c>
      <c r="E8" s="29">
        <v>41.040159878188057</v>
      </c>
      <c r="F8" s="29">
        <v>42.982600131319764</v>
      </c>
      <c r="G8" s="29">
        <v>33.842621213459324</v>
      </c>
      <c r="H8" s="29">
        <v>40.506902014030331</v>
      </c>
      <c r="I8" s="29">
        <v>44.491887275832624</v>
      </c>
      <c r="J8" s="29">
        <v>38.852832836344504</v>
      </c>
      <c r="K8" s="29">
        <v>46.945898778359513</v>
      </c>
      <c r="L8" s="29">
        <v>45.609098370266153</v>
      </c>
      <c r="M8" s="29">
        <v>51.314734880307455</v>
      </c>
      <c r="N8" s="29">
        <v>51.459583915796401</v>
      </c>
      <c r="O8" s="29">
        <v>57.054616384915484</v>
      </c>
      <c r="P8" s="29">
        <v>45.877122069523047</v>
      </c>
      <c r="Q8" s="29">
        <v>41.334514319456737</v>
      </c>
      <c r="R8" s="29">
        <v>45.169972500146272</v>
      </c>
      <c r="S8" s="29">
        <v>50.087361677344205</v>
      </c>
      <c r="T8" s="29">
        <v>49.093059936908517</v>
      </c>
      <c r="U8" s="29">
        <v>56.113784319275396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7"/>
  <sheetViews>
    <sheetView workbookViewId="0">
      <selection activeCell="C7" sqref="C7"/>
    </sheetView>
  </sheetViews>
  <sheetFormatPr defaultRowHeight="15" x14ac:dyDescent="0.25"/>
  <cols>
    <col min="2" max="2" width="31.7109375" customWidth="1"/>
    <col min="3" max="21" width="10.7109375" customWidth="1"/>
  </cols>
  <sheetData>
    <row r="1" spans="2:21" ht="15.75" thickBot="1" x14ac:dyDescent="0.3"/>
    <row r="2" spans="2:21" ht="15.75" thickBot="1" x14ac:dyDescent="0.3">
      <c r="B2" s="59" t="s">
        <v>54</v>
      </c>
      <c r="C2" s="71" t="s">
        <v>73</v>
      </c>
      <c r="D2" s="71" t="s">
        <v>75</v>
      </c>
      <c r="E2" s="71" t="s">
        <v>76</v>
      </c>
      <c r="F2" s="71" t="s">
        <v>77</v>
      </c>
      <c r="G2" s="71" t="s">
        <v>78</v>
      </c>
      <c r="H2" s="71" t="s">
        <v>79</v>
      </c>
      <c r="I2" s="71" t="s">
        <v>80</v>
      </c>
      <c r="J2" s="71" t="s">
        <v>81</v>
      </c>
      <c r="K2" s="71" t="s">
        <v>74</v>
      </c>
      <c r="L2" s="71" t="s">
        <v>82</v>
      </c>
      <c r="M2" s="71" t="s">
        <v>83</v>
      </c>
      <c r="N2" s="71" t="s">
        <v>84</v>
      </c>
      <c r="O2" s="71" t="s">
        <v>85</v>
      </c>
      <c r="P2" s="71" t="s">
        <v>86</v>
      </c>
      <c r="Q2" s="71" t="s">
        <v>87</v>
      </c>
      <c r="R2" s="71" t="s">
        <v>88</v>
      </c>
      <c r="S2" s="71" t="s">
        <v>89</v>
      </c>
      <c r="T2" s="71" t="s">
        <v>90</v>
      </c>
      <c r="U2" s="71" t="s">
        <v>91</v>
      </c>
    </row>
    <row r="3" spans="2:21" x14ac:dyDescent="0.25">
      <c r="B3" s="23" t="s">
        <v>31</v>
      </c>
      <c r="C3" s="26">
        <v>1999</v>
      </c>
      <c r="D3" s="26">
        <v>2001</v>
      </c>
      <c r="E3" s="26">
        <v>2001</v>
      </c>
      <c r="F3" s="26">
        <v>2001</v>
      </c>
      <c r="G3" s="26">
        <v>2005</v>
      </c>
      <c r="H3" s="26">
        <v>2005</v>
      </c>
      <c r="I3" s="26">
        <v>2005</v>
      </c>
      <c r="J3" s="26">
        <v>2005</v>
      </c>
      <c r="K3" s="26">
        <v>2006</v>
      </c>
      <c r="L3" s="26">
        <v>2009</v>
      </c>
      <c r="M3" s="26">
        <v>2009</v>
      </c>
      <c r="N3" s="26">
        <v>2009</v>
      </c>
      <c r="O3" s="26">
        <v>2009</v>
      </c>
      <c r="P3" s="26">
        <v>2009</v>
      </c>
      <c r="Q3" s="26">
        <v>2010</v>
      </c>
      <c r="R3" s="26">
        <v>2010</v>
      </c>
      <c r="S3" s="26">
        <v>2010</v>
      </c>
      <c r="T3" s="26">
        <v>2010</v>
      </c>
      <c r="U3" s="26">
        <v>2010</v>
      </c>
    </row>
    <row r="4" spans="2:21" x14ac:dyDescent="0.25">
      <c r="B4" s="24" t="s">
        <v>33</v>
      </c>
      <c r="C4" s="27">
        <v>2</v>
      </c>
      <c r="D4" s="27">
        <v>2</v>
      </c>
      <c r="E4" s="27">
        <v>2</v>
      </c>
      <c r="F4" s="27">
        <v>2</v>
      </c>
      <c r="G4" s="27">
        <v>2</v>
      </c>
      <c r="H4" s="27">
        <v>2</v>
      </c>
      <c r="I4" s="27">
        <v>2</v>
      </c>
      <c r="J4" s="27">
        <v>2</v>
      </c>
      <c r="K4" s="27">
        <v>2</v>
      </c>
      <c r="L4" s="27">
        <v>2</v>
      </c>
      <c r="M4" s="27">
        <v>2</v>
      </c>
      <c r="N4" s="27">
        <v>2</v>
      </c>
      <c r="O4" s="27">
        <v>2</v>
      </c>
      <c r="P4" s="27">
        <v>2</v>
      </c>
      <c r="Q4" s="27">
        <v>2</v>
      </c>
      <c r="R4" s="27">
        <v>2</v>
      </c>
      <c r="S4" s="27">
        <v>2</v>
      </c>
      <c r="T4" s="27">
        <v>2</v>
      </c>
      <c r="U4" s="27">
        <v>2</v>
      </c>
    </row>
    <row r="5" spans="2:21" x14ac:dyDescent="0.25">
      <c r="B5" s="55" t="s">
        <v>52</v>
      </c>
      <c r="C5" s="56">
        <v>6114</v>
      </c>
      <c r="D5" s="56">
        <v>16695</v>
      </c>
      <c r="E5" s="56">
        <v>5682</v>
      </c>
      <c r="F5" s="56">
        <v>21981</v>
      </c>
      <c r="G5" s="56">
        <v>8616</v>
      </c>
      <c r="H5" s="56">
        <v>10896</v>
      </c>
      <c r="I5" s="56">
        <v>22299</v>
      </c>
      <c r="J5" s="56">
        <v>7626</v>
      </c>
      <c r="K5" s="56">
        <v>7785</v>
      </c>
      <c r="L5" s="56">
        <v>15264</v>
      </c>
      <c r="M5" s="56">
        <v>3525</v>
      </c>
      <c r="N5" s="56">
        <v>7691.9999999999991</v>
      </c>
      <c r="O5" s="56">
        <v>7497</v>
      </c>
      <c r="P5" s="56">
        <v>13053</v>
      </c>
      <c r="Q5" s="56">
        <v>11661</v>
      </c>
      <c r="R5" s="56">
        <v>7791</v>
      </c>
      <c r="S5" s="56">
        <v>6357</v>
      </c>
      <c r="T5" s="56">
        <v>9675</v>
      </c>
      <c r="U5" s="56">
        <v>5586</v>
      </c>
    </row>
    <row r="6" spans="2:21" x14ac:dyDescent="0.25">
      <c r="B6" s="55" t="s">
        <v>53</v>
      </c>
      <c r="C6" s="56">
        <v>9498</v>
      </c>
      <c r="D6" s="56">
        <v>17037</v>
      </c>
      <c r="E6" s="56">
        <v>5604</v>
      </c>
      <c r="F6" s="56">
        <v>20844</v>
      </c>
      <c r="G6" s="56">
        <v>8925</v>
      </c>
      <c r="H6" s="56">
        <v>11859</v>
      </c>
      <c r="I6" s="56">
        <v>17760</v>
      </c>
      <c r="J6" s="56">
        <v>6732</v>
      </c>
      <c r="K6" s="56">
        <v>6975</v>
      </c>
      <c r="L6" s="56">
        <v>13182</v>
      </c>
      <c r="M6" s="56">
        <v>5145</v>
      </c>
      <c r="N6" s="56">
        <v>2851.5</v>
      </c>
      <c r="O6" s="56">
        <v>7536</v>
      </c>
      <c r="P6" s="56">
        <v>6627</v>
      </c>
      <c r="Q6" s="56">
        <v>9045</v>
      </c>
      <c r="R6" s="56">
        <v>5712</v>
      </c>
      <c r="S6" s="56">
        <v>4539</v>
      </c>
      <c r="T6" s="56">
        <v>8307</v>
      </c>
      <c r="U6" s="56">
        <v>1760.1000000000001</v>
      </c>
    </row>
    <row r="7" spans="2:21" ht="15.75" thickBot="1" x14ac:dyDescent="0.3">
      <c r="B7" s="52" t="s">
        <v>51</v>
      </c>
      <c r="C7" s="57">
        <v>15612</v>
      </c>
      <c r="D7" s="57">
        <v>33732</v>
      </c>
      <c r="E7" s="57">
        <v>11286</v>
      </c>
      <c r="F7" s="57">
        <v>42825</v>
      </c>
      <c r="G7" s="57">
        <v>17541</v>
      </c>
      <c r="H7" s="57">
        <v>22755</v>
      </c>
      <c r="I7" s="57">
        <v>40059</v>
      </c>
      <c r="J7" s="57">
        <v>14358</v>
      </c>
      <c r="K7" s="57">
        <v>14760</v>
      </c>
      <c r="L7" s="57">
        <v>28446</v>
      </c>
      <c r="M7" s="57">
        <v>8670</v>
      </c>
      <c r="N7" s="57">
        <v>10543.5</v>
      </c>
      <c r="O7" s="57">
        <v>15033</v>
      </c>
      <c r="P7" s="57">
        <v>19680</v>
      </c>
      <c r="Q7" s="57">
        <v>20706</v>
      </c>
      <c r="R7" s="57">
        <v>13503</v>
      </c>
      <c r="S7" s="57">
        <v>10896</v>
      </c>
      <c r="T7" s="57">
        <v>17982</v>
      </c>
      <c r="U7" s="57">
        <v>7346.1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0"/>
  <sheetViews>
    <sheetView workbookViewId="0">
      <selection activeCell="M7" sqref="M7"/>
    </sheetView>
  </sheetViews>
  <sheetFormatPr defaultRowHeight="15" x14ac:dyDescent="0.25"/>
  <cols>
    <col min="2" max="2" width="32.5703125" customWidth="1"/>
    <col min="3" max="14" width="12.7109375" customWidth="1"/>
  </cols>
  <sheetData>
    <row r="1" spans="2:10" ht="15.75" thickBot="1" x14ac:dyDescent="0.3"/>
    <row r="2" spans="2:10" ht="15.75" thickBot="1" x14ac:dyDescent="0.3">
      <c r="B2" s="59" t="s">
        <v>100</v>
      </c>
      <c r="C2" s="71" t="s">
        <v>99</v>
      </c>
      <c r="D2" s="71" t="s">
        <v>101</v>
      </c>
      <c r="E2" s="71" t="s">
        <v>102</v>
      </c>
      <c r="F2" s="71" t="s">
        <v>103</v>
      </c>
      <c r="G2" s="71" t="s">
        <v>104</v>
      </c>
      <c r="H2" s="71" t="s">
        <v>105</v>
      </c>
      <c r="I2" s="71" t="s">
        <v>106</v>
      </c>
      <c r="J2" s="71" t="s">
        <v>107</v>
      </c>
    </row>
    <row r="3" spans="2:10" x14ac:dyDescent="0.25">
      <c r="B3" s="23" t="s">
        <v>31</v>
      </c>
      <c r="C3" s="53">
        <v>2003</v>
      </c>
      <c r="D3" s="53">
        <v>2006</v>
      </c>
      <c r="E3" s="53">
        <v>2004</v>
      </c>
      <c r="F3" s="53">
        <v>2005</v>
      </c>
      <c r="G3" s="53">
        <v>2005</v>
      </c>
      <c r="H3" s="53">
        <v>2005</v>
      </c>
      <c r="I3" s="53">
        <v>2006</v>
      </c>
      <c r="J3" s="53">
        <v>2007</v>
      </c>
    </row>
    <row r="4" spans="2:10" x14ac:dyDescent="0.25">
      <c r="B4" s="24" t="s">
        <v>32</v>
      </c>
      <c r="C4" s="27">
        <v>4</v>
      </c>
      <c r="D4" s="27">
        <v>4</v>
      </c>
      <c r="E4" s="27">
        <v>3</v>
      </c>
      <c r="F4" s="27">
        <v>3</v>
      </c>
      <c r="G4" s="27">
        <v>3</v>
      </c>
      <c r="H4" s="27">
        <v>3</v>
      </c>
      <c r="I4" s="27">
        <v>3</v>
      </c>
      <c r="J4" s="27">
        <v>4</v>
      </c>
    </row>
    <row r="5" spans="2:10" x14ac:dyDescent="0.25">
      <c r="B5" s="24" t="s">
        <v>49</v>
      </c>
      <c r="C5" s="28">
        <v>444</v>
      </c>
      <c r="D5" s="28">
        <v>858.3</v>
      </c>
      <c r="E5" s="28">
        <v>1073.7</v>
      </c>
      <c r="F5" s="28">
        <v>2580</v>
      </c>
      <c r="G5" s="28">
        <v>1437</v>
      </c>
      <c r="H5" s="28">
        <v>1509</v>
      </c>
      <c r="I5" s="28">
        <v>1764.0000000000002</v>
      </c>
      <c r="J5" s="28">
        <v>1050.7</v>
      </c>
    </row>
    <row r="6" spans="2:10" x14ac:dyDescent="0.25">
      <c r="B6" s="24" t="s">
        <v>50</v>
      </c>
      <c r="C6" s="28" t="s">
        <v>6</v>
      </c>
      <c r="D6" s="28" t="s">
        <v>6</v>
      </c>
      <c r="E6" s="28">
        <v>2193.9</v>
      </c>
      <c r="F6" s="28">
        <v>5485.7999999999993</v>
      </c>
      <c r="G6" s="28">
        <v>3068.7000000000003</v>
      </c>
      <c r="H6" s="28">
        <v>2376.3000000000002</v>
      </c>
      <c r="I6" s="28">
        <v>4428</v>
      </c>
      <c r="J6" s="28" t="s">
        <v>6</v>
      </c>
    </row>
    <row r="7" spans="2:10" ht="15.75" thickBot="1" x14ac:dyDescent="0.3">
      <c r="B7" s="25" t="s">
        <v>34</v>
      </c>
      <c r="C7" s="29">
        <v>34.538174488600774</v>
      </c>
      <c r="D7" s="29">
        <v>56.560738083034323</v>
      </c>
      <c r="E7" s="29">
        <v>48.940243402160533</v>
      </c>
      <c r="F7" s="29">
        <v>47.030515148200813</v>
      </c>
      <c r="G7" s="29">
        <v>46.82764688630364</v>
      </c>
      <c r="H7" s="29">
        <v>63.502083070319401</v>
      </c>
      <c r="I7" s="29">
        <v>39.837398373983746</v>
      </c>
      <c r="J7" s="29">
        <v>35.32934131736527</v>
      </c>
    </row>
    <row r="8" spans="2:10" x14ac:dyDescent="0.25">
      <c r="B8" s="22"/>
      <c r="C8" s="22"/>
      <c r="D8" s="22"/>
      <c r="E8" s="22"/>
      <c r="F8" s="22"/>
      <c r="G8" s="22"/>
      <c r="H8" s="22"/>
      <c r="I8" s="22"/>
      <c r="J8" s="22"/>
    </row>
    <row r="9" spans="2:10" x14ac:dyDescent="0.25">
      <c r="B9" s="30" t="s">
        <v>35</v>
      </c>
      <c r="C9" s="22"/>
      <c r="D9" s="22"/>
      <c r="E9" s="22"/>
      <c r="F9" s="22"/>
      <c r="G9" s="22"/>
      <c r="H9" s="22"/>
      <c r="I9" s="22"/>
      <c r="J9" s="22"/>
    </row>
    <row r="10" spans="2:10" x14ac:dyDescent="0.25">
      <c r="B10" s="22"/>
      <c r="C10" s="22"/>
      <c r="D10" s="22"/>
      <c r="E10" s="22"/>
      <c r="F10" s="22"/>
      <c r="G10" s="22"/>
      <c r="H10" s="22"/>
      <c r="I10" s="22"/>
      <c r="J10" s="2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7"/>
  <sheetViews>
    <sheetView workbookViewId="0">
      <selection activeCell="E10" sqref="E10"/>
    </sheetView>
  </sheetViews>
  <sheetFormatPr defaultRowHeight="15" x14ac:dyDescent="0.25"/>
  <cols>
    <col min="2" max="2" width="36.5703125" customWidth="1"/>
    <col min="3" max="7" width="12.7109375" customWidth="1"/>
    <col min="8" max="9" width="12.7109375" style="22" customWidth="1"/>
    <col min="10" max="10" width="12.7109375" customWidth="1"/>
  </cols>
  <sheetData>
    <row r="1" spans="2:10" ht="15.75" thickBot="1" x14ac:dyDescent="0.3"/>
    <row r="2" spans="2:10" ht="15.75" thickBot="1" x14ac:dyDescent="0.3">
      <c r="B2" s="84" t="s">
        <v>100</v>
      </c>
      <c r="C2" s="71" t="s">
        <v>99</v>
      </c>
      <c r="D2" s="71" t="s">
        <v>101</v>
      </c>
      <c r="E2" s="71" t="s">
        <v>102</v>
      </c>
      <c r="F2" s="71" t="s">
        <v>103</v>
      </c>
      <c r="G2" s="71" t="s">
        <v>104</v>
      </c>
      <c r="H2" s="71" t="s">
        <v>105</v>
      </c>
      <c r="I2" s="71" t="s">
        <v>106</v>
      </c>
      <c r="J2" s="71" t="s">
        <v>107</v>
      </c>
    </row>
    <row r="3" spans="2:10" x14ac:dyDescent="0.25">
      <c r="B3" s="85" t="s">
        <v>31</v>
      </c>
      <c r="C3" s="53">
        <v>2003</v>
      </c>
      <c r="D3" s="53">
        <v>2006</v>
      </c>
      <c r="E3" s="53">
        <v>2004</v>
      </c>
      <c r="F3" s="53">
        <v>2005</v>
      </c>
      <c r="G3" s="53">
        <v>2005</v>
      </c>
      <c r="H3" s="53">
        <v>2005</v>
      </c>
      <c r="I3" s="53">
        <v>2006</v>
      </c>
      <c r="J3" s="53">
        <v>2007</v>
      </c>
    </row>
    <row r="4" spans="2:10" x14ac:dyDescent="0.25">
      <c r="B4" s="86" t="s">
        <v>32</v>
      </c>
      <c r="C4" s="54">
        <v>2</v>
      </c>
      <c r="D4" s="54">
        <v>2</v>
      </c>
      <c r="E4" s="54">
        <v>2</v>
      </c>
      <c r="F4" s="54">
        <v>2</v>
      </c>
      <c r="G4" s="54">
        <v>2</v>
      </c>
      <c r="H4" s="54">
        <v>2</v>
      </c>
      <c r="I4" s="54">
        <v>2</v>
      </c>
      <c r="J4" s="54">
        <v>2</v>
      </c>
    </row>
    <row r="5" spans="2:10" ht="15.75" thickBot="1" x14ac:dyDescent="0.3">
      <c r="B5" s="87" t="s">
        <v>52</v>
      </c>
      <c r="C5" s="57">
        <v>19947</v>
      </c>
      <c r="D5" s="57">
        <v>1172</v>
      </c>
      <c r="E5" s="57">
        <v>23073</v>
      </c>
      <c r="F5" s="57">
        <v>1956</v>
      </c>
      <c r="G5" s="57">
        <v>14562</v>
      </c>
      <c r="H5" s="57">
        <v>8154</v>
      </c>
      <c r="I5" s="57">
        <v>2578</v>
      </c>
      <c r="J5" s="57">
        <v>17652</v>
      </c>
    </row>
    <row r="7" spans="2:10" x14ac:dyDescent="0.25">
      <c r="B7" s="5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0"/>
  <sheetViews>
    <sheetView workbookViewId="0">
      <selection activeCell="L7" sqref="L7"/>
    </sheetView>
  </sheetViews>
  <sheetFormatPr defaultRowHeight="15" x14ac:dyDescent="0.25"/>
  <cols>
    <col min="2" max="2" width="31.5703125" bestFit="1" customWidth="1"/>
    <col min="3" max="13" width="11.7109375" customWidth="1"/>
  </cols>
  <sheetData>
    <row r="2" spans="2:13" ht="15.75" thickBot="1" x14ac:dyDescent="0.3"/>
    <row r="3" spans="2:13" ht="15.75" thickBot="1" x14ac:dyDescent="0.3">
      <c r="B3" s="59" t="s">
        <v>54</v>
      </c>
      <c r="C3" s="90" t="s">
        <v>92</v>
      </c>
      <c r="D3" s="90" t="s">
        <v>93</v>
      </c>
      <c r="E3" s="90" t="s">
        <v>94</v>
      </c>
      <c r="F3" s="90" t="s">
        <v>95</v>
      </c>
      <c r="G3" s="90" t="s">
        <v>96</v>
      </c>
      <c r="H3" s="90" t="s">
        <v>97</v>
      </c>
      <c r="I3" s="90" t="s">
        <v>98</v>
      </c>
      <c r="J3" s="22"/>
      <c r="K3" s="22"/>
      <c r="L3" s="22"/>
      <c r="M3" s="22"/>
    </row>
    <row r="4" spans="2:13" x14ac:dyDescent="0.25">
      <c r="B4" s="23" t="s">
        <v>31</v>
      </c>
      <c r="C4" s="53">
        <v>2001</v>
      </c>
      <c r="D4" s="75">
        <v>2001</v>
      </c>
      <c r="E4" s="53">
        <v>2009</v>
      </c>
      <c r="F4" s="53">
        <v>2009</v>
      </c>
      <c r="G4" s="75">
        <v>2010</v>
      </c>
      <c r="H4" s="53">
        <v>2010</v>
      </c>
      <c r="I4" s="53">
        <v>2010</v>
      </c>
      <c r="J4" s="22"/>
      <c r="K4" s="22"/>
      <c r="L4" s="22"/>
      <c r="M4" s="22"/>
    </row>
    <row r="5" spans="2:13" x14ac:dyDescent="0.25">
      <c r="B5" s="24" t="s">
        <v>32</v>
      </c>
      <c r="C5" s="27">
        <v>4</v>
      </c>
      <c r="D5" s="27">
        <v>4</v>
      </c>
      <c r="E5" s="27">
        <v>4</v>
      </c>
      <c r="F5" s="27">
        <v>4</v>
      </c>
      <c r="G5" s="27">
        <v>2</v>
      </c>
      <c r="H5" s="27">
        <v>4</v>
      </c>
      <c r="I5" s="27">
        <v>2</v>
      </c>
      <c r="J5" s="22"/>
      <c r="K5" s="22"/>
      <c r="L5" s="22"/>
      <c r="M5" s="22"/>
    </row>
    <row r="6" spans="2:13" x14ac:dyDescent="0.25">
      <c r="B6" s="24" t="s">
        <v>49</v>
      </c>
      <c r="C6" s="28">
        <v>768.9</v>
      </c>
      <c r="D6" s="28">
        <v>2086.1999999999998</v>
      </c>
      <c r="E6" s="28">
        <v>1157.4000000000001</v>
      </c>
      <c r="F6" s="28">
        <v>3557.7</v>
      </c>
      <c r="G6" s="28">
        <v>2064</v>
      </c>
      <c r="H6" s="28">
        <v>4621.2</v>
      </c>
      <c r="I6" s="28">
        <v>8868</v>
      </c>
      <c r="J6" s="22"/>
      <c r="K6" s="22"/>
      <c r="L6" s="22"/>
      <c r="M6" s="22"/>
    </row>
    <row r="7" spans="2:13" x14ac:dyDescent="0.25">
      <c r="B7" s="24" t="s">
        <v>50</v>
      </c>
      <c r="C7" s="28" t="s">
        <v>6</v>
      </c>
      <c r="D7" s="28" t="s">
        <v>6</v>
      </c>
      <c r="E7" s="28" t="s">
        <v>6</v>
      </c>
      <c r="F7" s="28" t="s">
        <v>6</v>
      </c>
      <c r="G7" s="28">
        <v>7380</v>
      </c>
      <c r="H7" s="28" t="s">
        <v>6</v>
      </c>
      <c r="I7" s="28">
        <v>18078</v>
      </c>
      <c r="J7" s="22"/>
      <c r="K7" s="22"/>
      <c r="L7" s="22"/>
      <c r="M7" s="22"/>
    </row>
    <row r="8" spans="2:13" ht="15.75" thickBot="1" x14ac:dyDescent="0.3">
      <c r="B8" s="25" t="s">
        <v>34</v>
      </c>
      <c r="C8" s="29">
        <v>36.869085173501581</v>
      </c>
      <c r="D8" s="29">
        <v>36.378511044450512</v>
      </c>
      <c r="E8" s="29">
        <v>23.25153374233129</v>
      </c>
      <c r="F8" s="29">
        <v>41.455383602239053</v>
      </c>
      <c r="G8" s="29">
        <v>27.967479674796749</v>
      </c>
      <c r="H8" s="29">
        <v>44.030668127053673</v>
      </c>
      <c r="I8" s="29">
        <v>49.054098904746098</v>
      </c>
      <c r="J8" s="22"/>
      <c r="K8" s="22"/>
      <c r="L8" s="22"/>
      <c r="M8" s="22"/>
    </row>
    <row r="9" spans="2:13" x14ac:dyDescent="0.25"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</row>
    <row r="10" spans="2:13" x14ac:dyDescent="0.25">
      <c r="B10" s="30" t="s">
        <v>35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10</vt:i4>
      </vt:variant>
    </vt:vector>
  </HeadingPairs>
  <TitlesOfParts>
    <vt:vector size="10" baseType="lpstr">
      <vt:lpstr>RNA test set</vt:lpstr>
      <vt:lpstr>DNA test set</vt:lpstr>
      <vt:lpstr>RNA storage time FFPE set</vt:lpstr>
      <vt:lpstr>DNA storage time FFPE set</vt:lpstr>
      <vt:lpstr>DNA paired colon set</vt:lpstr>
      <vt:lpstr>RNA paired colon set</vt:lpstr>
      <vt:lpstr>DNA paired bladder set</vt:lpstr>
      <vt:lpstr>RNA paired bladder set</vt:lpstr>
      <vt:lpstr>DNA paired prostate set</vt:lpstr>
      <vt:lpstr>RNA paired prostate set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Mette</dc:creator>
  <cp:lastModifiedBy>Jakob Hedegaard</cp:lastModifiedBy>
  <dcterms:created xsi:type="dcterms:W3CDTF">2013-08-08T10:41:20Z</dcterms:created>
  <dcterms:modified xsi:type="dcterms:W3CDTF">2014-03-14T10:29:48Z</dcterms:modified>
</cp:coreProperties>
</file>