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40" yWindow="90" windowWidth="20940" windowHeight="10110"/>
  </bookViews>
  <sheets>
    <sheet name="Legend Dataset S2" sheetId="2" r:id="rId1"/>
    <sheet name="in vv HB- vs in vv HB+ " sheetId="1" r:id="rId2"/>
  </sheets>
  <calcPr calcId="145621"/>
</workbook>
</file>

<file path=xl/calcChain.xml><?xml version="1.0" encoding="utf-8"?>
<calcChain xmlns="http://schemas.openxmlformats.org/spreadsheetml/2006/main">
  <c r="K20" i="1" l="1"/>
  <c r="L17" i="1" l="1"/>
  <c r="L16" i="1"/>
  <c r="L6" i="1" l="1"/>
  <c r="L84" i="1" l="1"/>
  <c r="L21" i="1"/>
  <c r="L82" i="1"/>
  <c r="L23" i="1"/>
  <c r="L80" i="1"/>
  <c r="L93" i="1"/>
  <c r="L66" i="1"/>
  <c r="L92" i="1"/>
  <c r="L11" i="1"/>
  <c r="L56" i="1"/>
  <c r="L12" i="1"/>
  <c r="L97" i="1"/>
  <c r="L19" i="1"/>
  <c r="L139" i="1"/>
  <c r="L14" i="1"/>
  <c r="L20" i="1"/>
  <c r="L51" i="1"/>
  <c r="L18" i="1"/>
  <c r="L9" i="1"/>
  <c r="L105" i="1"/>
  <c r="L48" i="1"/>
  <c r="L96" i="1"/>
  <c r="L47" i="1"/>
  <c r="L5" i="1"/>
  <c r="L137" i="1"/>
  <c r="L130" i="1"/>
  <c r="L15" i="1"/>
  <c r="L64" i="1"/>
  <c r="L117" i="1"/>
  <c r="L13" i="1"/>
  <c r="L76" i="1"/>
  <c r="L22" i="1"/>
  <c r="L50" i="1"/>
  <c r="L119" i="1"/>
  <c r="L103" i="1"/>
  <c r="L87" i="1"/>
  <c r="L86" i="1"/>
  <c r="L39" i="1"/>
  <c r="L68" i="1"/>
  <c r="L10" i="1"/>
  <c r="L126" i="1"/>
  <c r="L113" i="1"/>
  <c r="L94" i="1"/>
  <c r="L3" i="1"/>
  <c r="L35" i="1"/>
  <c r="L114" i="1"/>
  <c r="L58" i="1"/>
  <c r="L78" i="1"/>
  <c r="L131" i="1"/>
  <c r="L8" i="1"/>
  <c r="L95" i="1"/>
  <c r="L63" i="1"/>
  <c r="L54" i="1"/>
  <c r="L65" i="1"/>
  <c r="L91" i="1"/>
  <c r="L138" i="1"/>
  <c r="L7" i="1"/>
  <c r="L61" i="1"/>
  <c r="L136" i="1"/>
  <c r="L29" i="1"/>
  <c r="L75" i="1"/>
  <c r="L4" i="1"/>
  <c r="L81" i="1"/>
  <c r="L72" i="1"/>
  <c r="L24" i="1"/>
  <c r="L31" i="1"/>
  <c r="L49" i="1"/>
  <c r="L79" i="1"/>
  <c r="L90" i="1"/>
  <c r="L57" i="1"/>
  <c r="L85" i="1"/>
  <c r="L59" i="1"/>
  <c r="L123" i="1"/>
  <c r="L77" i="1"/>
  <c r="L67" i="1"/>
  <c r="L107" i="1"/>
  <c r="L28" i="1"/>
  <c r="L110" i="1"/>
  <c r="L52" i="1"/>
  <c r="L111" i="1"/>
  <c r="L133" i="1"/>
  <c r="L101" i="1"/>
  <c r="L53" i="1"/>
  <c r="L102" i="1"/>
  <c r="L100" i="1"/>
  <c r="L89" i="1"/>
  <c r="L34" i="1"/>
  <c r="L36" i="1"/>
  <c r="L118" i="1"/>
  <c r="L106" i="1"/>
  <c r="L88" i="1"/>
  <c r="L140" i="1"/>
  <c r="L129" i="1"/>
  <c r="L62" i="1"/>
  <c r="L135" i="1"/>
  <c r="L109" i="1"/>
  <c r="L99" i="1"/>
  <c r="L104" i="1"/>
  <c r="L32" i="1"/>
  <c r="L115" i="1"/>
  <c r="L73" i="1"/>
  <c r="L33" i="1"/>
  <c r="L108" i="1"/>
  <c r="L43" i="1"/>
  <c r="L122" i="1"/>
  <c r="L30" i="1"/>
  <c r="L26" i="1"/>
  <c r="L70" i="1"/>
  <c r="L98" i="1"/>
  <c r="L44" i="1"/>
  <c r="L134" i="1"/>
  <c r="L124" i="1"/>
  <c r="L121" i="1"/>
  <c r="L71" i="1"/>
  <c r="L128" i="1"/>
  <c r="L37" i="1"/>
  <c r="L69" i="1"/>
  <c r="L127" i="1"/>
  <c r="L46" i="1"/>
  <c r="L125" i="1"/>
  <c r="L41" i="1"/>
  <c r="L74" i="1"/>
  <c r="L42" i="1"/>
  <c r="L132" i="1"/>
  <c r="L38" i="1"/>
  <c r="L27" i="1"/>
  <c r="L25" i="1"/>
  <c r="L45" i="1"/>
  <c r="L60" i="1"/>
  <c r="L40" i="1"/>
  <c r="L55" i="1"/>
  <c r="L112" i="1"/>
  <c r="L120" i="1"/>
  <c r="L116" i="1"/>
  <c r="K21" i="1"/>
  <c r="K82" i="1"/>
  <c r="K23" i="1"/>
  <c r="K80" i="1"/>
  <c r="K93" i="1"/>
  <c r="K66" i="1"/>
  <c r="K16" i="1"/>
  <c r="K6" i="1"/>
  <c r="K92" i="1"/>
  <c r="K11" i="1"/>
  <c r="K56" i="1"/>
  <c r="K12" i="1"/>
  <c r="K97" i="1"/>
  <c r="K19" i="1"/>
  <c r="K139" i="1"/>
  <c r="K14" i="1"/>
  <c r="K51" i="1"/>
  <c r="K18" i="1"/>
  <c r="K9" i="1"/>
  <c r="K105" i="1"/>
  <c r="K48" i="1"/>
  <c r="K96" i="1"/>
  <c r="K47" i="1"/>
  <c r="K5" i="1"/>
  <c r="K137" i="1"/>
  <c r="K130" i="1"/>
  <c r="K15" i="1"/>
  <c r="K64" i="1"/>
  <c r="K17" i="1"/>
  <c r="K117" i="1"/>
  <c r="K13" i="1"/>
  <c r="K76" i="1"/>
  <c r="K22" i="1"/>
  <c r="K50" i="1"/>
  <c r="K119" i="1"/>
  <c r="K103" i="1"/>
  <c r="K87" i="1"/>
  <c r="K86" i="1"/>
  <c r="K39" i="1"/>
  <c r="K68" i="1"/>
  <c r="K10" i="1"/>
  <c r="K126" i="1"/>
  <c r="K113" i="1"/>
  <c r="K94" i="1"/>
  <c r="K3" i="1"/>
  <c r="K35" i="1"/>
  <c r="K114" i="1"/>
  <c r="K58" i="1"/>
  <c r="K78" i="1"/>
  <c r="K131" i="1"/>
  <c r="K8" i="1"/>
  <c r="K95" i="1"/>
  <c r="K63" i="1"/>
  <c r="K54" i="1"/>
  <c r="K65" i="1"/>
  <c r="K91" i="1"/>
  <c r="K138" i="1"/>
  <c r="K7" i="1"/>
  <c r="K61" i="1"/>
  <c r="K136" i="1"/>
  <c r="K29" i="1"/>
  <c r="K75" i="1"/>
  <c r="K4" i="1"/>
  <c r="K81" i="1"/>
  <c r="K72" i="1"/>
  <c r="K24" i="1"/>
  <c r="K31" i="1"/>
  <c r="K49" i="1"/>
  <c r="K79" i="1"/>
  <c r="K90" i="1"/>
  <c r="K57" i="1"/>
  <c r="K85" i="1"/>
  <c r="K59" i="1"/>
  <c r="K123" i="1"/>
  <c r="K77" i="1"/>
  <c r="K67" i="1"/>
  <c r="K107" i="1"/>
  <c r="K28" i="1"/>
  <c r="K110" i="1"/>
  <c r="K52" i="1"/>
  <c r="K111" i="1"/>
  <c r="K133" i="1"/>
  <c r="K101" i="1"/>
  <c r="K53" i="1"/>
  <c r="K102" i="1"/>
  <c r="K100" i="1"/>
  <c r="K89" i="1"/>
  <c r="K34" i="1"/>
  <c r="K36" i="1"/>
  <c r="K118" i="1"/>
  <c r="K106" i="1"/>
  <c r="K88" i="1"/>
  <c r="K140" i="1"/>
  <c r="K129" i="1"/>
  <c r="K62" i="1"/>
  <c r="K135" i="1"/>
  <c r="K109" i="1"/>
  <c r="K99" i="1"/>
  <c r="K104" i="1"/>
  <c r="K32" i="1"/>
  <c r="K115" i="1"/>
  <c r="K73" i="1"/>
  <c r="K33" i="1"/>
  <c r="K108" i="1"/>
  <c r="K43" i="1"/>
  <c r="K122" i="1"/>
  <c r="K30" i="1"/>
  <c r="K26" i="1"/>
  <c r="K70" i="1"/>
  <c r="K98" i="1"/>
  <c r="K44" i="1"/>
  <c r="K134" i="1"/>
  <c r="K124" i="1"/>
  <c r="K121" i="1"/>
  <c r="K71" i="1"/>
  <c r="K128" i="1"/>
  <c r="K37" i="1"/>
  <c r="K69" i="1"/>
  <c r="K127" i="1"/>
  <c r="K46" i="1"/>
  <c r="K125" i="1"/>
  <c r="K41" i="1"/>
  <c r="K74" i="1"/>
  <c r="K42" i="1"/>
  <c r="K132" i="1"/>
  <c r="K38" i="1"/>
  <c r="K27" i="1"/>
  <c r="K25" i="1"/>
  <c r="K45" i="1"/>
  <c r="K60" i="1"/>
  <c r="K40" i="1"/>
  <c r="K55" i="1"/>
  <c r="K112" i="1"/>
  <c r="K120" i="1"/>
  <c r="K116" i="1"/>
  <c r="K84" i="1"/>
  <c r="L83" i="1"/>
  <c r="K83" i="1"/>
</calcChain>
</file>

<file path=xl/sharedStrings.xml><?xml version="1.0" encoding="utf-8"?>
<sst xmlns="http://schemas.openxmlformats.org/spreadsheetml/2006/main" count="969" uniqueCount="599">
  <si>
    <t>gi| Acc. No.</t>
  </si>
  <si>
    <t>Locus tag</t>
  </si>
  <si>
    <t>Gene name</t>
  </si>
  <si>
    <t xml:space="preserve">Protein description </t>
  </si>
  <si>
    <t>PSortB subcellular localization</t>
  </si>
  <si>
    <t>Main functional role</t>
  </si>
  <si>
    <t>Ratio: in vivo versus in vitro</t>
  </si>
  <si>
    <t>W</t>
  </si>
  <si>
    <t>W*</t>
  </si>
  <si>
    <t>p-value</t>
  </si>
  <si>
    <t>Z0104</t>
  </si>
  <si>
    <t>ftsA</t>
  </si>
  <si>
    <t>Cytoplasmic</t>
  </si>
  <si>
    <t>Unknown</t>
  </si>
  <si>
    <t>Cellular processes</t>
  </si>
  <si>
    <t>Z0106</t>
  </si>
  <si>
    <t>lpxC</t>
  </si>
  <si>
    <t>Cell envelope</t>
  </si>
  <si>
    <t>Z0126</t>
  </si>
  <si>
    <t>lpdA</t>
  </si>
  <si>
    <t>Energy metabolism</t>
  </si>
  <si>
    <t>Z0128</t>
  </si>
  <si>
    <t>acnB</t>
  </si>
  <si>
    <t>Z0177</t>
  </si>
  <si>
    <t>glnD</t>
  </si>
  <si>
    <t>Cytoplasmic Membrane</t>
  </si>
  <si>
    <t>Central intermediary metabolism</t>
  </si>
  <si>
    <t>Z0178</t>
  </si>
  <si>
    <t>map</t>
  </si>
  <si>
    <t>Extracellular</t>
  </si>
  <si>
    <t>Protein fate</t>
  </si>
  <si>
    <t>Z0190</t>
  </si>
  <si>
    <t>Periplasmic</t>
  </si>
  <si>
    <t>Outer Membrane</t>
  </si>
  <si>
    <t>Z0192</t>
  </si>
  <si>
    <t>fabZ</t>
  </si>
  <si>
    <t>Fatty acid and phospholipid metabolism</t>
  </si>
  <si>
    <t>Z0197</t>
  </si>
  <si>
    <t>accA</t>
  </si>
  <si>
    <t>Z0278</t>
  </si>
  <si>
    <t>fadE</t>
  </si>
  <si>
    <t>Z0420</t>
  </si>
  <si>
    <t>yahK</t>
  </si>
  <si>
    <t>Regulatory functions</t>
  </si>
  <si>
    <t>Z0440</t>
  </si>
  <si>
    <t>lacZ</t>
  </si>
  <si>
    <t>Unclassified</t>
  </si>
  <si>
    <t>Z0660</t>
  </si>
  <si>
    <t>Z0783</t>
  </si>
  <si>
    <t>ybeB</t>
  </si>
  <si>
    <t>Unknown function</t>
  </si>
  <si>
    <t>Z0826</t>
  </si>
  <si>
    <t>Transport and binding proteins</t>
  </si>
  <si>
    <t>Z0873</t>
  </si>
  <si>
    <t>gltA</t>
  </si>
  <si>
    <t>Z0876</t>
  </si>
  <si>
    <t>sdhD</t>
  </si>
  <si>
    <t>Z0877</t>
  </si>
  <si>
    <t>sdhA</t>
  </si>
  <si>
    <t>Z0878</t>
  </si>
  <si>
    <t>sdhB</t>
  </si>
  <si>
    <t>Z0880</t>
  </si>
  <si>
    <t>Z0881</t>
  </si>
  <si>
    <t>sucB</t>
  </si>
  <si>
    <t>Z0882</t>
  </si>
  <si>
    <t>sucC</t>
  </si>
  <si>
    <t>Z0883</t>
  </si>
  <si>
    <t>sucD</t>
  </si>
  <si>
    <t>Z0927</t>
  </si>
  <si>
    <t>galK</t>
  </si>
  <si>
    <t>Z0936</t>
  </si>
  <si>
    <t>ybhA</t>
  </si>
  <si>
    <t>Z0955</t>
  </si>
  <si>
    <t>_</t>
  </si>
  <si>
    <t>Mobile and extrachromosomal element functions</t>
  </si>
  <si>
    <t>Z0994</t>
  </si>
  <si>
    <t>bioB</t>
  </si>
  <si>
    <t>Biosynthesis of cofactors, prosthetic groups, and carriers</t>
  </si>
  <si>
    <t>Z1048</t>
  </si>
  <si>
    <t>Z1167</t>
  </si>
  <si>
    <t>Hypothetical proteins</t>
  </si>
  <si>
    <t>Z1176</t>
  </si>
  <si>
    <t>terE</t>
  </si>
  <si>
    <t>Z1232</t>
  </si>
  <si>
    <t>trxB</t>
  </si>
  <si>
    <t>Z1253</t>
  </si>
  <si>
    <t>serC</t>
  </si>
  <si>
    <t>Amino acid biosynthesis</t>
  </si>
  <si>
    <t>Z1263</t>
  </si>
  <si>
    <t>ycaR</t>
  </si>
  <si>
    <t>Z1264</t>
  </si>
  <si>
    <t>kdsB</t>
  </si>
  <si>
    <t>Z1390</t>
  </si>
  <si>
    <t>hyaB</t>
  </si>
  <si>
    <t>Z1418</t>
  </si>
  <si>
    <t>cbpA</t>
  </si>
  <si>
    <t>Z1513</t>
  </si>
  <si>
    <t>putA</t>
  </si>
  <si>
    <t>Z1526</t>
  </si>
  <si>
    <t>Z1666</t>
  </si>
  <si>
    <t>Z1732</t>
  </si>
  <si>
    <t>fabG</t>
  </si>
  <si>
    <t>Z1865</t>
  </si>
  <si>
    <t>icdA</t>
  </si>
  <si>
    <t>Z1936</t>
  </si>
  <si>
    <t>minE</t>
  </si>
  <si>
    <t>Z2002</t>
  </si>
  <si>
    <t>narH</t>
  </si>
  <si>
    <t>Z2016</t>
  </si>
  <si>
    <t>adhE</t>
  </si>
  <si>
    <t>Z2306</t>
  </si>
  <si>
    <t>aldA</t>
  </si>
  <si>
    <t>Z2433</t>
  </si>
  <si>
    <t>fnr</t>
  </si>
  <si>
    <t>Z2512</t>
  </si>
  <si>
    <t>fabI</t>
  </si>
  <si>
    <t>Z2532</t>
  </si>
  <si>
    <t>acnA</t>
  </si>
  <si>
    <t>Z2539</t>
  </si>
  <si>
    <t>yciK</t>
  </si>
  <si>
    <t>Z2603</t>
  </si>
  <si>
    <t>Z2731</t>
  </si>
  <si>
    <t>ppsA</t>
  </si>
  <si>
    <t>Z2741</t>
  </si>
  <si>
    <t>ihfA</t>
  </si>
  <si>
    <t>DNA metabolism</t>
  </si>
  <si>
    <t>Z2743</t>
  </si>
  <si>
    <t>pheS</t>
  </si>
  <si>
    <t>Protein synthesis</t>
  </si>
  <si>
    <t>Z2793</t>
  </si>
  <si>
    <t>gdhA</t>
  </si>
  <si>
    <t>Z2799</t>
  </si>
  <si>
    <t>sppA</t>
  </si>
  <si>
    <t>Z2809</t>
  </si>
  <si>
    <t>Z2817</t>
  </si>
  <si>
    <t>Z2848</t>
  </si>
  <si>
    <t>fadD</t>
  </si>
  <si>
    <t>Z3170</t>
  </si>
  <si>
    <t>sbmC</t>
  </si>
  <si>
    <t>Z3183</t>
  </si>
  <si>
    <t>hisC</t>
  </si>
  <si>
    <t>Z3187</t>
  </si>
  <si>
    <t>hisF</t>
  </si>
  <si>
    <t>Z3197</t>
  </si>
  <si>
    <t>fcI</t>
  </si>
  <si>
    <t>Z3198</t>
  </si>
  <si>
    <t>gmd2</t>
  </si>
  <si>
    <t>Z3271</t>
  </si>
  <si>
    <t>Z3381</t>
  </si>
  <si>
    <t>bglX</t>
  </si>
  <si>
    <t>Z3404</t>
  </si>
  <si>
    <t>mglA</t>
  </si>
  <si>
    <t>Z3405</t>
  </si>
  <si>
    <t>mglB</t>
  </si>
  <si>
    <t>Z3425</t>
  </si>
  <si>
    <t>fruA</t>
  </si>
  <si>
    <t>Z3497</t>
  </si>
  <si>
    <t>glpQ</t>
  </si>
  <si>
    <t>Z3545</t>
  </si>
  <si>
    <t>nuoC</t>
  </si>
  <si>
    <t>Z3554</t>
  </si>
  <si>
    <t>yfbT</t>
  </si>
  <si>
    <t>Z3559</t>
  </si>
  <si>
    <t>pta</t>
  </si>
  <si>
    <t>Z3571</t>
  </si>
  <si>
    <t>hisJ</t>
  </si>
  <si>
    <t>Z3592</t>
  </si>
  <si>
    <t>aroC</t>
  </si>
  <si>
    <t>Z3631</t>
  </si>
  <si>
    <t>evgA</t>
  </si>
  <si>
    <t>Z3659</t>
  </si>
  <si>
    <t>nupC</t>
  </si>
  <si>
    <t>Z3719</t>
  </si>
  <si>
    <t>Z3781</t>
  </si>
  <si>
    <t>ndk</t>
  </si>
  <si>
    <t>Purines, pyrimidines, nucleosides, and nucleotides</t>
  </si>
  <si>
    <t>Z3797</t>
  </si>
  <si>
    <t>Z3835</t>
  </si>
  <si>
    <t>purL</t>
  </si>
  <si>
    <t>Z3986</t>
  </si>
  <si>
    <t>emrA</t>
  </si>
  <si>
    <t>Z3998</t>
  </si>
  <si>
    <t>csrA</t>
  </si>
  <si>
    <t>Z4094</t>
  </si>
  <si>
    <t>eno</t>
  </si>
  <si>
    <t>Z4231</t>
  </si>
  <si>
    <t>dsbC</t>
  </si>
  <si>
    <t>Z4245</t>
  </si>
  <si>
    <t>pepP</t>
  </si>
  <si>
    <t>Z4251</t>
  </si>
  <si>
    <t>serA</t>
  </si>
  <si>
    <t>Z4261</t>
  </si>
  <si>
    <t>Z4280</t>
  </si>
  <si>
    <t>yggG</t>
  </si>
  <si>
    <t>Z4350</t>
  </si>
  <si>
    <t>hybA</t>
  </si>
  <si>
    <t>Z4525</t>
  </si>
  <si>
    <t>pnp</t>
  </si>
  <si>
    <t>Transcription</t>
  </si>
  <si>
    <t>Z4540</t>
  </si>
  <si>
    <t>hflB</t>
  </si>
  <si>
    <t>Z4566</t>
  </si>
  <si>
    <t>yhbH</t>
  </si>
  <si>
    <t>Z4595</t>
  </si>
  <si>
    <t>mdh</t>
  </si>
  <si>
    <t>Unknown/Multiple Localization</t>
  </si>
  <si>
    <t>Z4616</t>
  </si>
  <si>
    <t>accC</t>
  </si>
  <si>
    <t>Z4683</t>
  </si>
  <si>
    <t>rpmC</t>
  </si>
  <si>
    <t>Z4726</t>
  </si>
  <si>
    <t>nirB</t>
  </si>
  <si>
    <t>Z4786</t>
  </si>
  <si>
    <t>glpD</t>
  </si>
  <si>
    <t>Z4807</t>
  </si>
  <si>
    <t>yhhW</t>
  </si>
  <si>
    <t>Z4868</t>
  </si>
  <si>
    <t>nikA</t>
  </si>
  <si>
    <t>Z4900</t>
  </si>
  <si>
    <t>gor</t>
  </si>
  <si>
    <t>Z4908</t>
  </si>
  <si>
    <t>slp</t>
  </si>
  <si>
    <t>Z4926</t>
  </si>
  <si>
    <t>Z4927</t>
  </si>
  <si>
    <t>Z4979</t>
  </si>
  <si>
    <t>yiaF</t>
  </si>
  <si>
    <t>Z5107</t>
  </si>
  <si>
    <t>espA</t>
  </si>
  <si>
    <t>Z5110</t>
  </si>
  <si>
    <t>eae</t>
  </si>
  <si>
    <t>Z5111</t>
  </si>
  <si>
    <t>cesT</t>
  </si>
  <si>
    <t>Z5112</t>
  </si>
  <si>
    <t>tir</t>
  </si>
  <si>
    <t>Z5127</t>
  </si>
  <si>
    <t>cesD</t>
  </si>
  <si>
    <t>No Data</t>
  </si>
  <si>
    <t>Z5182</t>
  </si>
  <si>
    <t>ibpB</t>
  </si>
  <si>
    <t>Z5183</t>
  </si>
  <si>
    <t>ibpA</t>
  </si>
  <si>
    <t>Z5233</t>
  </si>
  <si>
    <t>atpH</t>
  </si>
  <si>
    <t>Z5281</t>
  </si>
  <si>
    <t>ilvE</t>
  </si>
  <si>
    <t>Z5282</t>
  </si>
  <si>
    <t>ilvD</t>
  </si>
  <si>
    <t>Z5351</t>
  </si>
  <si>
    <t>metE</t>
  </si>
  <si>
    <t>Z5352</t>
  </si>
  <si>
    <t>Z5366</t>
  </si>
  <si>
    <t>fadA</t>
  </si>
  <si>
    <t>Z5367</t>
  </si>
  <si>
    <t>fadB</t>
  </si>
  <si>
    <t>Z5467</t>
  </si>
  <si>
    <t>yiiS</t>
  </si>
  <si>
    <t>Z5468</t>
  </si>
  <si>
    <t>Z5471</t>
  </si>
  <si>
    <t>glpK</t>
  </si>
  <si>
    <t>Z5557</t>
  </si>
  <si>
    <t>rplA</t>
  </si>
  <si>
    <t>Z5601</t>
  </si>
  <si>
    <t>aceA</t>
  </si>
  <si>
    <t>Z5610</t>
  </si>
  <si>
    <t>metH</t>
  </si>
  <si>
    <t>Z5622</t>
  </si>
  <si>
    <t>lysC</t>
  </si>
  <si>
    <t>Z5649</t>
  </si>
  <si>
    <t>qor</t>
  </si>
  <si>
    <t>Z5668</t>
  </si>
  <si>
    <t>acs</t>
  </si>
  <si>
    <t>Z5732</t>
  </si>
  <si>
    <t>lysS</t>
  </si>
  <si>
    <t>Z5760</t>
  </si>
  <si>
    <t>frdB</t>
  </si>
  <si>
    <t>Z5779</t>
  </si>
  <si>
    <t>hfq</t>
  </si>
  <si>
    <t>Z5811</t>
  </si>
  <si>
    <t>rpsR</t>
  </si>
  <si>
    <t>Z5866</t>
  </si>
  <si>
    <t>argI</t>
  </si>
  <si>
    <t>Z5953</t>
  </si>
  <si>
    <t>yjiY</t>
  </si>
  <si>
    <t>Z5986</t>
  </si>
  <si>
    <t>deoD</t>
  </si>
  <si>
    <t>L7031</t>
  </si>
  <si>
    <t>stcE</t>
  </si>
  <si>
    <t>L7056</t>
  </si>
  <si>
    <t>L7069</t>
  </si>
  <si>
    <t>sopB</t>
  </si>
  <si>
    <t>L7095</t>
  </si>
  <si>
    <t xml:space="preserve"> </t>
  </si>
  <si>
    <t>repFIB</t>
  </si>
  <si>
    <t>cell division</t>
  </si>
  <si>
    <t>ysgA</t>
  </si>
  <si>
    <t>sucA</t>
  </si>
  <si>
    <t>iscS</t>
  </si>
  <si>
    <t>uspD</t>
  </si>
  <si>
    <t>mdtF</t>
  </si>
  <si>
    <t>mdtE</t>
  </si>
  <si>
    <t>mscS</t>
  </si>
  <si>
    <t>MetR</t>
  </si>
  <si>
    <t>allR</t>
  </si>
  <si>
    <t>msrB</t>
  </si>
  <si>
    <t>pgaA</t>
  </si>
  <si>
    <t>MW</t>
  </si>
  <si>
    <t>pI</t>
  </si>
  <si>
    <t>ivv. E265-6 100318</t>
  </si>
  <si>
    <t>ivv. E265-6 100402</t>
  </si>
  <si>
    <t>ivv. E265-6 100324</t>
  </si>
  <si>
    <t>ivv. E265-6 100710</t>
  </si>
  <si>
    <t>ivv. E266-6 100414</t>
  </si>
  <si>
    <t>ivv. E267-6 100419</t>
  </si>
  <si>
    <t>ivv. E267-6 100718</t>
  </si>
  <si>
    <t xml:space="preserve">in vitro APEXi quantities, Avg. of 11 </t>
  </si>
  <si>
    <t xml:space="preserve">in vivo APEXi quantities, Avg. of 7 </t>
  </si>
  <si>
    <t xml:space="preserve">Ratio Avg gr.1/gr.2 </t>
  </si>
  <si>
    <t>group 1 Avg E-265-6 (n=4)</t>
  </si>
  <si>
    <t xml:space="preserve"> multidrug resistance efflux protein MdtF  </t>
  </si>
  <si>
    <t xml:space="preserve"> PII uridylyl-transferase </t>
  </si>
  <si>
    <t>ArcA+, Fur-</t>
  </si>
  <si>
    <t xml:space="preserve"> multidrug resistance efflux protein MdtE </t>
  </si>
  <si>
    <t xml:space="preserve">sugar phosphatase </t>
  </si>
  <si>
    <t xml:space="preserve">uncharacterized protein Z3271 </t>
  </si>
  <si>
    <t xml:space="preserve"> lysyl-tRNA synthetase </t>
  </si>
  <si>
    <t>anaerobic EM: electron transport chain</t>
  </si>
  <si>
    <t>Fnr+,NarL-</t>
  </si>
  <si>
    <t>unknown function</t>
  </si>
  <si>
    <t xml:space="preserve"> nitrate reductase 1, beta subunit</t>
  </si>
  <si>
    <t xml:space="preserve"> protease IV </t>
  </si>
  <si>
    <t xml:space="preserve"> poly-beta-1,6-N-acetyl-D-glucosamine export protein</t>
  </si>
  <si>
    <t xml:space="preserve"> putative carbon starvation protein </t>
  </si>
  <si>
    <t>stress response: nutrient starvation</t>
  </si>
  <si>
    <t xml:space="preserve"> nitrite reductase (NAD(P)H) subunit </t>
  </si>
  <si>
    <t xml:space="preserve">Fnr+,NarL+,FruR-,HNS- </t>
  </si>
  <si>
    <t>conserved protein YiiS</t>
  </si>
  <si>
    <t>RpoE+</t>
  </si>
  <si>
    <t>CsrA+</t>
  </si>
  <si>
    <t xml:space="preserve"> anion selective mechanosensitive channel MscS </t>
  </si>
  <si>
    <t>RpoS+</t>
  </si>
  <si>
    <t xml:space="preserve"> fructose-6-phosphate aldolase </t>
  </si>
  <si>
    <t>mipB/fsaA</t>
  </si>
  <si>
    <t>conserved protein YiaF</t>
  </si>
  <si>
    <t xml:space="preserve"> curved DNA-binding protein CbpA  </t>
  </si>
  <si>
    <t xml:space="preserve"> 50S ribosomal protein L29 </t>
  </si>
  <si>
    <t xml:space="preserve">ribosome: protein biosynthesis </t>
  </si>
  <si>
    <t xml:space="preserve"> universal stress protein UspD </t>
  </si>
  <si>
    <t xml:space="preserve">stress response </t>
  </si>
  <si>
    <t>EvgA+,Crp-</t>
  </si>
  <si>
    <t xml:space="preserve">starvation lipoprotein Slp </t>
  </si>
  <si>
    <t>GadE+,RcsB+</t>
  </si>
  <si>
    <t xml:space="preserve"> fructose-specific PTS system IIBC component </t>
  </si>
  <si>
    <t>FruR-</t>
  </si>
  <si>
    <t>conserved protein YcaR</t>
  </si>
  <si>
    <t xml:space="preserve"> aspartate kinase III </t>
  </si>
  <si>
    <t>amino acid BS: threonine</t>
  </si>
  <si>
    <t xml:space="preserve"> 30S ribosomal protein S18 </t>
  </si>
  <si>
    <t xml:space="preserve"> ATP-dependent metalloprotease </t>
  </si>
  <si>
    <t xml:space="preserve"> bifunctional acetaldehyde-CoA/alcohol dehydrogenase </t>
  </si>
  <si>
    <t>anaerobic EM: mixed acid fermentation</t>
  </si>
  <si>
    <t>Fnr+,FruR-,NarL-</t>
  </si>
  <si>
    <t xml:space="preserve"> acetyl-CoA carboxylase biotin carboxylase subunit </t>
  </si>
  <si>
    <t xml:space="preserve"> F0F1 ATP synthase subunit delta </t>
  </si>
  <si>
    <t xml:space="preserve"> beta-D-galactosidase </t>
  </si>
  <si>
    <t>LacI-,HNS-</t>
  </si>
  <si>
    <t>aerobic/anaerobic EM: ATP synthesis</t>
  </si>
  <si>
    <t>lipid and fatty acid biosynthesis</t>
  </si>
  <si>
    <t xml:space="preserve"> hypothetical protein Z2603 </t>
  </si>
  <si>
    <t xml:space="preserve"> galactokinase  </t>
  </si>
  <si>
    <t xml:space="preserve"> GDP-mannose dehydratase </t>
  </si>
  <si>
    <t xml:space="preserve">cell envelope: O-antigen biosynthesis </t>
  </si>
  <si>
    <t xml:space="preserve"> purine nucleoside phosphorylase </t>
  </si>
  <si>
    <t>Fis+</t>
  </si>
  <si>
    <t>aerobic/anaerobic EM: glycolysis</t>
  </si>
  <si>
    <t xml:space="preserve"> phosphopyruvate hydratase </t>
  </si>
  <si>
    <t xml:space="preserve"> phosphoribosylformylglycinamidine synthase </t>
  </si>
  <si>
    <t xml:space="preserve"> phosphate acetyltransferase  </t>
  </si>
  <si>
    <t>CreB+</t>
  </si>
  <si>
    <t xml:space="preserve"> enoyl-(acyl carrier protein) reductase </t>
  </si>
  <si>
    <t xml:space="preserve"> 50S ribosomal protein L1 </t>
  </si>
  <si>
    <t xml:space="preserve"> polynucleotide phosphorylase/polyadenylase  </t>
  </si>
  <si>
    <t xml:space="preserve"> fumarate reductase iron-sulfur subunit </t>
  </si>
  <si>
    <t xml:space="preserve"> dihydroxy-acid dehydratase </t>
  </si>
  <si>
    <t>amino acid BS: isoleucine/valine/leucine</t>
  </si>
  <si>
    <t>Lrp-,leuLrp-</t>
  </si>
  <si>
    <t xml:space="preserve"> N-acetyl glucosamine specific PTS system components IIABC </t>
  </si>
  <si>
    <t xml:space="preserve"> D-3-phosphoglycerate dehydrogenase </t>
  </si>
  <si>
    <t>nagE/ptsN</t>
  </si>
  <si>
    <t xml:space="preserve"> thioredoxin reductase </t>
  </si>
  <si>
    <t xml:space="preserve"> dihydrolipoamide dehydrogenase  </t>
  </si>
  <si>
    <t>aerobic EM: TCA cycle</t>
  </si>
  <si>
    <t>Fis+,ArcA-,FruR-</t>
  </si>
  <si>
    <t>colicin resistance and tellurite resistance protein</t>
  </si>
  <si>
    <t xml:space="preserve">stress response  </t>
  </si>
  <si>
    <t>amino acid BS: serine</t>
  </si>
  <si>
    <t>Crp+,Lrp+,leuLrp-</t>
  </si>
  <si>
    <t xml:space="preserve"> glycerophosphodiester phosphodiesterase </t>
  </si>
  <si>
    <t xml:space="preserve"> glycerol-3-phosphate dehydrogenase </t>
  </si>
  <si>
    <t>Crp+,ArcA-</t>
  </si>
  <si>
    <t>Crp+,Fis+,Fnr+</t>
  </si>
  <si>
    <t xml:space="preserve"> ornithine carbamoyltransferase subunit I</t>
  </si>
  <si>
    <t>amino acid BS: arginine</t>
  </si>
  <si>
    <t>DksA+</t>
  </si>
  <si>
    <t xml:space="preserve"> phenylalanyl-tRNA synthetase subunit alpha  </t>
  </si>
  <si>
    <t xml:space="preserve"> nucleoside diphosphate kinase</t>
  </si>
  <si>
    <t xml:space="preserve"> phosphoserine aminotransferase </t>
  </si>
  <si>
    <t>leuLrp+,Crp-</t>
  </si>
  <si>
    <t xml:space="preserve"> acetyl-CoA carboxylase carboxyltransferase subunit alpha</t>
  </si>
  <si>
    <t xml:space="preserve"> 3-ketoacyl-(acyl-carrier-protein) reductase</t>
  </si>
  <si>
    <t xml:space="preserve"> histidine-binding periplasmic protein of high-affinity histidine transport system </t>
  </si>
  <si>
    <t>NtrC+,HNS+</t>
  </si>
  <si>
    <t xml:space="preserve"> branched-chain amino acid aminotransferase </t>
  </si>
  <si>
    <t xml:space="preserve"> glutathione reductase</t>
  </si>
  <si>
    <t xml:space="preserve"> glycerol kinase</t>
  </si>
  <si>
    <t xml:space="preserve"> cysteine desulfurase</t>
  </si>
  <si>
    <t>Crp+</t>
  </si>
  <si>
    <t>OxyR+</t>
  </si>
  <si>
    <t>srRNA-</t>
  </si>
  <si>
    <t xml:space="preserve"> malate dehydrogenase </t>
  </si>
  <si>
    <t>Fis+,NarL+,ArcA-,Fnr-</t>
  </si>
  <si>
    <t>Crp+,Fur+, Fnr-</t>
  </si>
  <si>
    <t xml:space="preserve"> NADP-requiring malate dehydrogenase </t>
  </si>
  <si>
    <t>maeB</t>
  </si>
  <si>
    <t>amino acid BS: histidine</t>
  </si>
  <si>
    <t>ppGpp-DksA+</t>
  </si>
  <si>
    <t xml:space="preserve">predicted Zn-dependent oxidoreductase </t>
  </si>
  <si>
    <t>redox ?</t>
  </si>
  <si>
    <t xml:space="preserve"> histidinol-phosphate aminotransferase</t>
  </si>
  <si>
    <t xml:space="preserve"> isocitrate dehydrogenase </t>
  </si>
  <si>
    <t>FruR+,ArcA-</t>
  </si>
  <si>
    <t xml:space="preserve"> proline aminopeptidase P II </t>
  </si>
  <si>
    <t>DksA-</t>
  </si>
  <si>
    <t xml:space="preserve"> integration host factor subunit alpha</t>
  </si>
  <si>
    <t xml:space="preserve"> (3R)-hydroxymyristoyl-ACP dehydratase </t>
  </si>
  <si>
    <t>CpxR+,GadE+</t>
  </si>
  <si>
    <t xml:space="preserve"> bifunctional aconitate hydratase 2/2-methylisocitrate dehydratase </t>
  </si>
  <si>
    <t xml:space="preserve">Crp+,ArcA-,FruF- </t>
  </si>
  <si>
    <t xml:space="preserve"> galactose-binding transport protein; receptor for galactose taxis </t>
  </si>
  <si>
    <t>Crp+,Fis-</t>
  </si>
  <si>
    <t xml:space="preserve"> imidazole glycerol phosphate synthase subunit HisF </t>
  </si>
  <si>
    <t xml:space="preserve"> dihydrolipoamide acetyltransferase </t>
  </si>
  <si>
    <t xml:space="preserve"> bifunctional NADH:ubiquinone oxidoreductase subunit C/D  </t>
  </si>
  <si>
    <t xml:space="preserve"> RNA-binding protein Hfq </t>
  </si>
  <si>
    <t xml:space="preserve"> succinyl-CoA synthetase subunit beta </t>
  </si>
  <si>
    <t xml:space="preserve"> 3-deoxy-manno-octulosonate cytidylyltransferase </t>
  </si>
  <si>
    <t xml:space="preserve"> phosphoenolpyruvate synthase </t>
  </si>
  <si>
    <t xml:space="preserve"> cell division topological specificity factor MinE </t>
  </si>
  <si>
    <t>amino acid BS: glutamate/glutamine</t>
  </si>
  <si>
    <t xml:space="preserve"> hydrogenase 2 protein HybA </t>
  </si>
  <si>
    <t>NarL-,ArcA-</t>
  </si>
  <si>
    <t xml:space="preserve"> glutamate dehydrogenase</t>
  </si>
  <si>
    <t>Fnr+,Crp-</t>
  </si>
  <si>
    <t xml:space="preserve"> alpha-ketoglutarate decarboxylase </t>
  </si>
  <si>
    <t xml:space="preserve"> type II citrate synthase </t>
  </si>
  <si>
    <t xml:space="preserve">putative carboxymethylenebutenolidase </t>
  </si>
  <si>
    <t>Fnr-</t>
  </si>
  <si>
    <t xml:space="preserve"> methionine sulfoxide reductase B </t>
  </si>
  <si>
    <t>Fis-</t>
  </si>
  <si>
    <t xml:space="preserve"> succinate dehydrogenase flavoprotein subunit </t>
  </si>
  <si>
    <t xml:space="preserve"> methionine aminopeptidase </t>
  </si>
  <si>
    <t>ribosome: protein maturation</t>
  </si>
  <si>
    <t xml:space="preserve"> thiol:disulfide interchange protein DsbC </t>
  </si>
  <si>
    <t xml:space="preserve">CpxR+ </t>
  </si>
  <si>
    <t xml:space="preserve"> succinate dehydrogenase iron-sulfur subunit </t>
  </si>
  <si>
    <t xml:space="preserve"> beta-D-glucoside glucohydrolase </t>
  </si>
  <si>
    <t xml:space="preserve"> fucose synthetase </t>
  </si>
  <si>
    <t xml:space="preserve"> DNA-binding transcriptional repressor AllR </t>
  </si>
  <si>
    <t xml:space="preserve"> periplasmic binding protein for nickel</t>
  </si>
  <si>
    <t xml:space="preserve"> succinyl-CoA synthetase subunit alpha </t>
  </si>
  <si>
    <t xml:space="preserve"> B12-dependent methionine synthase </t>
  </si>
  <si>
    <t>Fur-</t>
  </si>
  <si>
    <t>lactaldehyde/glyceraldehyde dehydrogenase</t>
  </si>
  <si>
    <t>Crp+,ArcA-,Fnr-</t>
  </si>
  <si>
    <t xml:space="preserve"> trifunctional transcriptional regulator/proline dehydrogenase/pyrroline-5-carboxylate dehydrogenase </t>
  </si>
  <si>
    <t>amino acid BS: glutamate/proline</t>
  </si>
  <si>
    <t>MarA+</t>
  </si>
  <si>
    <t xml:space="preserve"> hypothetical protein Z0955 </t>
  </si>
  <si>
    <t xml:space="preserve"> quinone oxidoreductase, NADPH-dependent </t>
  </si>
  <si>
    <t xml:space="preserve"> 5-methyltetrahydropteroyltriglutamate--homocysteine methyltransferase </t>
  </si>
  <si>
    <t>putative T3SS effector chaperone CesT</t>
  </si>
  <si>
    <t>interactions with host environment</t>
  </si>
  <si>
    <t>amino acid BS: methionine</t>
  </si>
  <si>
    <t xml:space="preserve">glyoxylate reductase / hydroxypyruvate reductase </t>
  </si>
  <si>
    <t>ghrA/ycdW</t>
  </si>
  <si>
    <t xml:space="preserve"> aconitate hydratase </t>
  </si>
  <si>
    <t>FruR+,Crp+,ArcA-,Fnr-</t>
  </si>
  <si>
    <t xml:space="preserve"> succinate dehydrogenase cytochrome b556 small membrane subunit </t>
  </si>
  <si>
    <t xml:space="preserve"> putative sigma(54) modulation protein </t>
  </si>
  <si>
    <t>predicted peptidase YggG</t>
  </si>
  <si>
    <t xml:space="preserve"> galactose/methyl galaxtoside transporter ATP-binding protein  </t>
  </si>
  <si>
    <t>ribosome: stability and binding</t>
  </si>
  <si>
    <t xml:space="preserve"> plasmid-partitioning protein </t>
  </si>
  <si>
    <t xml:space="preserve"> acyl-CoA dehydrogenase </t>
  </si>
  <si>
    <t xml:space="preserve">lipid and fatty acid metabolism </t>
  </si>
  <si>
    <t>ArcA-</t>
  </si>
  <si>
    <t xml:space="preserve"> hypothetical protein Z1167 </t>
  </si>
  <si>
    <t xml:space="preserve"> putative StcE metalloprotease </t>
  </si>
  <si>
    <t xml:space="preserve"> isocitrate lyase </t>
  </si>
  <si>
    <t xml:space="preserve"> multifunctional fatty acid oxidation complex subunit alpha</t>
  </si>
  <si>
    <t>Fis+,ArcA-</t>
  </si>
  <si>
    <t>putative Efa1/LifA-like cytotoxin protein</t>
  </si>
  <si>
    <t xml:space="preserve"> long-chain-fatty-acid--CoA ligase</t>
  </si>
  <si>
    <t xml:space="preserve">Crp+,ArcA- </t>
  </si>
  <si>
    <t xml:space="preserve"> hypothetical protein Z2809 </t>
  </si>
  <si>
    <t xml:space="preserve"> DNA-binding transcriptional activator EvgA</t>
  </si>
  <si>
    <t xml:space="preserve">EvgA+ </t>
  </si>
  <si>
    <t xml:space="preserve"> chorismate synthase </t>
  </si>
  <si>
    <t xml:space="preserve"> fumarate/nitrate reduction transcriptional regulator</t>
  </si>
  <si>
    <t xml:space="preserve">Fis+,ArcA- </t>
  </si>
  <si>
    <t xml:space="preserve"> cell division protein FtsA</t>
  </si>
  <si>
    <t xml:space="preserve"> 3-ketoacyl-CoA thiolase</t>
  </si>
  <si>
    <t xml:space="preserve"> short chain dehydrogenase </t>
  </si>
  <si>
    <t xml:space="preserve"> UDP-3-O-[3-hydroxymyristoyl] N-acetylglucosamine deacetylase</t>
  </si>
  <si>
    <t>LexA-</t>
  </si>
  <si>
    <t xml:space="preserve"> replication protein </t>
  </si>
  <si>
    <t xml:space="preserve"> heat shock chaperone IbpB </t>
  </si>
  <si>
    <t xml:space="preserve"> heat shock protein IbpA</t>
  </si>
  <si>
    <t xml:space="preserve"> biotin synthase </t>
  </si>
  <si>
    <t xml:space="preserve"> DNA gyrase inhibitor </t>
  </si>
  <si>
    <t xml:space="preserve"> acetyl-CoA synthetase </t>
  </si>
  <si>
    <t xml:space="preserve">ribosome-associated protein YbeB </t>
  </si>
  <si>
    <t xml:space="preserve"> permease of transport system for 3 nucleosides </t>
  </si>
  <si>
    <t>Crp+,LexA-</t>
  </si>
  <si>
    <t>RcsB+,LexA-</t>
  </si>
  <si>
    <t xml:space="preserve">pyridoxal phosphatase / fructose 1,6-bisphosphatase   </t>
  </si>
  <si>
    <t>RpoS+,RpoH+</t>
  </si>
  <si>
    <t>Crp +</t>
  </si>
  <si>
    <t>T3SS chaperone CesD</t>
  </si>
  <si>
    <t>Ler+</t>
  </si>
  <si>
    <t>DNA replication and repair</t>
  </si>
  <si>
    <t>probable quercetin 2,3-dioxygenase yhhW</t>
  </si>
  <si>
    <t xml:space="preserve"> hydrogenase 1 large subunit HyaB</t>
  </si>
  <si>
    <t>PpsR+</t>
  </si>
  <si>
    <t xml:space="preserve">cell division </t>
  </si>
  <si>
    <t>hlpA/skp</t>
  </si>
  <si>
    <t>Fnr+, NarL+,Fis-</t>
  </si>
  <si>
    <t xml:space="preserve"> carbon storage regulator CsrA</t>
  </si>
  <si>
    <t xml:space="preserve"> multidrug resistance efflux protein EmrA</t>
  </si>
  <si>
    <t xml:space="preserve">putative translocated intimin receptor protein </t>
  </si>
  <si>
    <t xml:space="preserve"> periplasmic chaperone Skp</t>
  </si>
  <si>
    <t xml:space="preserve">Ratio Avg gr.2/gr.1 </t>
  </si>
  <si>
    <t>aerobic EM: glycerol metabolism</t>
  </si>
  <si>
    <t>aerobic EM: electron transport chain</t>
  </si>
  <si>
    <t>aerobic EM: gluconeogenesis</t>
  </si>
  <si>
    <t>amino acid BS: tryptophan</t>
  </si>
  <si>
    <t>nitrogen acquisition and metabolism</t>
  </si>
  <si>
    <t>cofactor biosynthesis</t>
  </si>
  <si>
    <t>ribosome: mRNA processing</t>
  </si>
  <si>
    <t xml:space="preserve">transport: nucleosides </t>
  </si>
  <si>
    <t xml:space="preserve">proteolysis/peptidolysis </t>
  </si>
  <si>
    <t>secreted protein EspA</t>
  </si>
  <si>
    <t xml:space="preserve">intimin adherence protein </t>
  </si>
  <si>
    <t xml:space="preserve">cell envelope: capsular polysaccharides </t>
  </si>
  <si>
    <t xml:space="preserve">cell envelope: lipid A core biosynthesis </t>
  </si>
  <si>
    <t xml:space="preserve">cofactor biosynthesis </t>
  </si>
  <si>
    <t>carbohydrate metabolism</t>
  </si>
  <si>
    <t>gene expression regulation</t>
  </si>
  <si>
    <t xml:space="preserve">nucleotide biosynthesis/metabolism </t>
  </si>
  <si>
    <t>redox</t>
  </si>
  <si>
    <t>stress response to toxins</t>
  </si>
  <si>
    <t>stress response to toxins/xenobiotics</t>
  </si>
  <si>
    <t>transport</t>
  </si>
  <si>
    <t>transport: drug efflux pump</t>
  </si>
  <si>
    <t>transport: sugars</t>
  </si>
  <si>
    <t>transport: small ions</t>
  </si>
  <si>
    <t xml:space="preserve">stress response: protein (re)folding </t>
  </si>
  <si>
    <t>transport: small ions/water</t>
  </si>
  <si>
    <t>Functionional category</t>
  </si>
  <si>
    <t>Transcriptional control</t>
  </si>
  <si>
    <t xml:space="preserve">column A: Genbank accession number in NCBI - Escherichia coli O157:H7 EDL933 protein sequence database (chromosome and pO157 plasmid). </t>
  </si>
  <si>
    <t xml:space="preserve">column B: Locus tag - Escherichia coli O157:H7 EDL933 protein sequence database (chromosome and pO157 plasmid). </t>
  </si>
  <si>
    <t xml:space="preserve">column C: Gene name - Escherichia coli O157:H7 EDL933 protein sequence database (chromosome and pO157 plasmid); updated gene names/synonyms have been added from the respective Uniprot datbase or the EcoCyc database entries. </t>
  </si>
  <si>
    <t>column D: MW - relative molecular weight of protein (mass units).</t>
  </si>
  <si>
    <t>column E: pI - isoelectric point of protein.</t>
  </si>
  <si>
    <t>column F: Protein description - descriptions from EDL933 genome database; more informative description may have been added from the respective Uniprot datbase or the EcoCyc database entries.</t>
  </si>
  <si>
    <t>column G: Functional category - protein functional categories were obtained from extensive data mining in the Uniprot and EcoCyc databases and the general E. coli literature; to sort the data, one functional category was selected if a protein was assigned two or more functions; a question mark indicates that a function was tentatively assigned.</t>
  </si>
  <si>
    <t>column H: Transcriptional control - transcriptional control data were derived from the Uniprot and EcoCyc databases; + indicates positive control (gene expression induction); - indicates negative control (gene expression repression); gene-specific regulators are generally not included.</t>
  </si>
  <si>
    <t>column I: PSORTb subcellular localization - subcellular localizations of proteins were derived from assignments by the PSORTb algorithms (http://www.psort.org/psortb/).</t>
  </si>
  <si>
    <t>column J: Main functional role - functional role categories for proteins according to the GO ontology.</t>
  </si>
  <si>
    <t>group 2 Avg E-266-6 and E-267-6 (n=3)</t>
  </si>
  <si>
    <t>column N: Group 2 / group 1 - the quotient of the APEXi values in column L over column K.</t>
  </si>
  <si>
    <t>column M: Group 1 / group 2 - the quotient of the APEXi values in column K over column L.</t>
  </si>
  <si>
    <t>column K: Group 1 "E265-6" - APEXi protein quantity averages for the hemoglobin-negative in vivo sample subgroup (no hemoglobin was identified searching the LC-MS/MS data with the Sus scrofa protein sequence database; HB- group); using the APEX Quantitative Proteomics Tool, a total protein count per cell of 2.5 million was used determine the individual protein's APEXi value; in vitro cell culture proteomic datasets (n=4).</t>
  </si>
  <si>
    <t>column U-X: AF: ivv. E265-6 …… - APEXi values for 4 in vivo samples (HB- group).</t>
  </si>
  <si>
    <t>column V-AA: AM: ivv. E266-6/E267-6 ….. - - APEXi values for 4 in vivo samples (HB+ group).</t>
  </si>
  <si>
    <t>column O: W - W value of the non-parametric two-sample Wilcoxon Rank Sum test used to determine proteins differentially abundant in group 2 versus group 1 with statistical significance</t>
  </si>
  <si>
    <t>column Q: P-value - the probability of obtaining a test statistic at least as extreme as the one that was actually observed, assuming that the null hypothesis is true (Wilcoxon Rank Sum test)</t>
  </si>
  <si>
    <t>column L: Group 2 "E266-6 and E267-6" - APEXi protein quantity averages for the hemoglobin-positive in vivo sample subgroup (hemoglobin was identified searching the LC-MS/MS data with the Sus scrofa protein sequence database; HB+ group); using the APEX Quantitative Proteomics Tool, a total protein count per cell of 2.5 million was used determine the individual protein's APEXi value; in vitro cell culture proteomic datasets (n=3).</t>
  </si>
  <si>
    <t>column P: W* - W* value of the non-parametric two-sample Wilcoxon Rank Sum test used to determine proteins differentially abundant in group 2 versus group 1 with statistical significance</t>
  </si>
  <si>
    <t>This Table includes data from a shotgun proteomics analysis computing protein values using the APEX Quantitative Proteomics Tool.</t>
  </si>
  <si>
    <t>Dataset S2</t>
  </si>
  <si>
    <t>Protein General Information</t>
  </si>
  <si>
    <t>APEX: HB-</t>
  </si>
  <si>
    <t>APEX: HB+</t>
  </si>
  <si>
    <t>In vitro vs in vivo (for comparison, see Dataset S1)</t>
  </si>
  <si>
    <t xml:space="preserve">Protein abundance differences comparing EHEC strain 86-24 cells isolated from a piglet subgroup positive for hemoglobin versus a piglet subgroup negative for hemoglobin.   </t>
  </si>
  <si>
    <t>column R: In vitro APEXi quantities (from Dataset S1) - the average protein quantity using quantification by the APEX Quantitative Proteomics Tool and a total protein count per cell of 2.5 million; all cell culture sample proteomic datasets (n=11).</t>
  </si>
  <si>
    <t>column S: In vivo APEXi quantities (from Dataset S1) - the average protein quantity using quantification by the APEX Quantitative Proteomics Tool and a total protein count per cell of 2.5 million; all in vivo sample proteomic datasets (n=7).</t>
  </si>
  <si>
    <t>column T: Ratio in vivo / in vitro (from Dataset S1) - the quotient of the APEXi values in column S over column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</si>
</sst>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0" fillId="0" borderId="0" xfId="0" applyFill="1"/>
    <xf numFmtId="0" fontId="0" fillId="33" borderId="0" xfId="0" applyFill="1"/>
    <xf numFmtId="2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  <xf numFmtId="0" fontId="0" fillId="34" borderId="0" xfId="0" applyFill="1"/>
    <xf numFmtId="0" fontId="0" fillId="0" borderId="0" xfId="0" applyFill="1" applyBorder="1"/>
    <xf numFmtId="0" fontId="18" fillId="0" borderId="0" xfId="0" applyFont="1" applyFill="1"/>
    <xf numFmtId="0" fontId="0" fillId="35" borderId="0" xfId="0" applyFill="1"/>
    <xf numFmtId="0" fontId="0" fillId="36" borderId="0" xfId="0" applyFill="1"/>
    <xf numFmtId="2" fontId="0" fillId="0" borderId="0" xfId="0" applyNumberFormat="1" applyFill="1" applyAlignment="1">
      <alignment horizontal="center"/>
    </xf>
    <xf numFmtId="165" fontId="0" fillId="0" borderId="0" xfId="0" applyNumberFormat="1" applyFill="1"/>
    <xf numFmtId="0" fontId="0" fillId="0" borderId="0" xfId="0" applyFill="1" applyAlignment="1">
      <alignment horizontal="left"/>
    </xf>
    <xf numFmtId="1" fontId="0" fillId="36" borderId="0" xfId="0" applyNumberFormat="1" applyFill="1"/>
    <xf numFmtId="1" fontId="0" fillId="34" borderId="0" xfId="0" applyNumberFormat="1" applyFill="1"/>
    <xf numFmtId="1" fontId="0" fillId="33" borderId="0" xfId="0" applyNumberFormat="1" applyFill="1"/>
    <xf numFmtId="0" fontId="0" fillId="35" borderId="0" xfId="0" applyFill="1" applyAlignment="1">
      <alignment horizontal="left"/>
    </xf>
    <xf numFmtId="0" fontId="20" fillId="0" borderId="0" xfId="0" applyFont="1"/>
    <xf numFmtId="0" fontId="18" fillId="38" borderId="10" xfId="0" applyFont="1" applyFill="1" applyBorder="1" applyAlignment="1">
      <alignment horizontal="center" wrapText="1"/>
    </xf>
    <xf numFmtId="1" fontId="24" fillId="37" borderId="0" xfId="0" applyNumberFormat="1" applyFont="1" applyFill="1" applyAlignment="1">
      <alignment horizontal="center"/>
    </xf>
    <xf numFmtId="2" fontId="0" fillId="37" borderId="0" xfId="0" applyNumberFormat="1" applyFill="1"/>
    <xf numFmtId="0" fontId="0" fillId="37" borderId="0" xfId="0" applyFill="1"/>
    <xf numFmtId="164" fontId="0" fillId="37" borderId="0" xfId="0" applyNumberFormat="1" applyFill="1"/>
    <xf numFmtId="165" fontId="0" fillId="37" borderId="0" xfId="0" applyNumberFormat="1" applyFill="1"/>
    <xf numFmtId="0" fontId="18" fillId="36" borderId="10" xfId="0" applyFont="1" applyFill="1" applyBorder="1" applyAlignment="1">
      <alignment horizontal="left" wrapText="1"/>
    </xf>
    <xf numFmtId="0" fontId="18" fillId="36" borderId="10" xfId="0" applyFont="1" applyFill="1" applyBorder="1" applyAlignment="1">
      <alignment horizontal="center" wrapText="1"/>
    </xf>
    <xf numFmtId="1" fontId="0" fillId="38" borderId="10" xfId="0" applyNumberFormat="1" applyFill="1" applyBorder="1" applyAlignment="1">
      <alignment horizontal="center" wrapText="1"/>
    </xf>
    <xf numFmtId="2" fontId="0" fillId="38" borderId="10" xfId="0" applyNumberFormat="1" applyFill="1" applyBorder="1" applyAlignment="1">
      <alignment horizontal="center" wrapText="1"/>
    </xf>
    <xf numFmtId="0" fontId="0" fillId="38" borderId="10" xfId="0" applyFill="1" applyBorder="1" applyAlignment="1">
      <alignment horizontal="center"/>
    </xf>
    <xf numFmtId="164" fontId="0" fillId="38" borderId="10" xfId="0" applyNumberFormat="1" applyFill="1" applyBorder="1" applyAlignment="1">
      <alignment horizontal="center"/>
    </xf>
    <xf numFmtId="165" fontId="0" fillId="38" borderId="10" xfId="0" applyNumberFormat="1" applyFill="1" applyBorder="1"/>
    <xf numFmtId="1" fontId="18" fillId="38" borderId="10" xfId="0" applyNumberFormat="1" applyFont="1" applyFill="1" applyBorder="1" applyAlignment="1">
      <alignment horizontal="center" wrapText="1"/>
    </xf>
    <xf numFmtId="0" fontId="0" fillId="38" borderId="10" xfId="0" applyFill="1" applyBorder="1" applyAlignment="1">
      <alignment horizontal="center" wrapText="1"/>
    </xf>
    <xf numFmtId="0" fontId="23" fillId="0" borderId="0" xfId="0" applyFont="1" applyAlignment="1">
      <alignment horizontal="left" vertical="center" wrapText="1"/>
    </xf>
    <xf numFmtId="0" fontId="22" fillId="0" borderId="0" xfId="0" applyNumberFormat="1" applyFont="1" applyFill="1" applyBorder="1" applyAlignment="1">
      <alignment horizontal="left" vertical="center"/>
    </xf>
    <xf numFmtId="0" fontId="22" fillId="0" borderId="0" xfId="0" applyNumberFormat="1" applyFont="1" applyFill="1" applyBorder="1" applyAlignment="1">
      <alignment horizontal="left" vertical="center" wrapText="1"/>
    </xf>
    <xf numFmtId="0" fontId="22" fillId="0" borderId="0" xfId="0" applyNumberFormat="1" applyFont="1" applyFill="1" applyBorder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4" fillId="37" borderId="11" xfId="0" applyFont="1" applyFill="1" applyBorder="1" applyAlignment="1">
      <alignment horizontal="center" wrapText="1"/>
    </xf>
    <xf numFmtId="0" fontId="24" fillId="37" borderId="12" xfId="0" applyFont="1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1" fontId="24" fillId="37" borderId="11" xfId="0" applyNumberFormat="1" applyFont="1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  <color rgb="FFFFCC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abSelected="1" workbookViewId="0">
      <selection activeCell="A14" sqref="A14:XFD14"/>
    </sheetView>
  </sheetViews>
  <sheetFormatPr defaultRowHeight="15" x14ac:dyDescent="0.25"/>
  <sheetData>
    <row r="1" spans="1:26" ht="15.75" x14ac:dyDescent="0.25">
      <c r="A1" s="39" t="s">
        <v>590</v>
      </c>
      <c r="B1" s="39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x14ac:dyDescent="0.25">
      <c r="A2" s="38" t="s">
        <v>595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 x14ac:dyDescent="0.25">
      <c r="A3" s="38" t="s">
        <v>589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x14ac:dyDescent="0.25">
      <c r="A4" s="36" t="s">
        <v>569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x14ac:dyDescent="0.25">
      <c r="A5" s="36" t="s">
        <v>570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x14ac:dyDescent="0.25">
      <c r="A6" s="36" t="s">
        <v>571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x14ac:dyDescent="0.25">
      <c r="A7" s="36" t="s">
        <v>572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x14ac:dyDescent="0.25">
      <c r="A8" s="36" t="s">
        <v>573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x14ac:dyDescent="0.25">
      <c r="A9" s="35" t="s">
        <v>574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x14ac:dyDescent="0.25">
      <c r="A10" s="37" t="s">
        <v>575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x14ac:dyDescent="0.25">
      <c r="A11" s="37" t="s">
        <v>576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x14ac:dyDescent="0.25">
      <c r="A12" s="36" t="s">
        <v>577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x14ac:dyDescent="0.25">
      <c r="A13" s="35" t="s">
        <v>578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ht="27.75" customHeight="1" x14ac:dyDescent="0.25">
      <c r="A14" s="34" t="s">
        <v>582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 ht="26.25" customHeight="1" x14ac:dyDescent="0.25">
      <c r="A15" s="34" t="s">
        <v>587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 x14ac:dyDescent="0.25">
      <c r="A16" s="34" t="s">
        <v>581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ht="15" customHeight="1" x14ac:dyDescent="0.25">
      <c r="A17" s="34" t="s">
        <v>580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 x14ac:dyDescent="0.25">
      <c r="A18" s="34" t="s">
        <v>585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ht="15" customHeight="1" x14ac:dyDescent="0.25">
      <c r="A19" s="34" t="s">
        <v>588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 x14ac:dyDescent="0.25">
      <c r="A20" s="34" t="s">
        <v>586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x14ac:dyDescent="0.25">
      <c r="A21" s="34" t="s">
        <v>596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15" customHeight="1" x14ac:dyDescent="0.25">
      <c r="A22" s="34" t="s">
        <v>597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x14ac:dyDescent="0.25">
      <c r="A23" s="34" t="s">
        <v>598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x14ac:dyDescent="0.25">
      <c r="A24" s="34" t="s">
        <v>583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x14ac:dyDescent="0.25">
      <c r="A25" s="34" t="s">
        <v>584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</sheetData>
  <mergeCells count="25">
    <mergeCell ref="A7:Z7"/>
    <mergeCell ref="A3:Z3"/>
    <mergeCell ref="A1:B1"/>
    <mergeCell ref="A2:Z2"/>
    <mergeCell ref="A4:Z4"/>
    <mergeCell ref="A5:Z5"/>
    <mergeCell ref="A6:Z6"/>
    <mergeCell ref="A8:Z8"/>
    <mergeCell ref="A9:Z9"/>
    <mergeCell ref="A10:Z10"/>
    <mergeCell ref="A11:Z11"/>
    <mergeCell ref="A12:Z12"/>
    <mergeCell ref="A13:Z13"/>
    <mergeCell ref="A14:Z14"/>
    <mergeCell ref="A15:Z15"/>
    <mergeCell ref="A16:Z16"/>
    <mergeCell ref="A18:Z18"/>
    <mergeCell ref="A17:Z17"/>
    <mergeCell ref="A25:Z25"/>
    <mergeCell ref="A19:Z19"/>
    <mergeCell ref="A20:Z20"/>
    <mergeCell ref="A21:Z21"/>
    <mergeCell ref="A22:Z22"/>
    <mergeCell ref="A23:Z23"/>
    <mergeCell ref="A24:Z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0"/>
  <sheetViews>
    <sheetView zoomScale="75" zoomScaleNormal="75" workbookViewId="0">
      <selection activeCell="P9" sqref="P9"/>
    </sheetView>
  </sheetViews>
  <sheetFormatPr defaultRowHeight="15" x14ac:dyDescent="0.25"/>
  <cols>
    <col min="1" max="1" width="15.85546875" style="13" customWidth="1"/>
    <col min="2" max="2" width="8.28515625" style="1" customWidth="1"/>
    <col min="3" max="3" width="10" style="1" customWidth="1"/>
    <col min="4" max="4" width="11.5703125" style="1" bestFit="1" customWidth="1"/>
    <col min="5" max="5" width="7" style="1" bestFit="1" customWidth="1"/>
    <col min="6" max="6" width="59.42578125" style="1" customWidth="1"/>
    <col min="7" max="7" width="38" style="1" customWidth="1"/>
    <col min="8" max="8" width="15.42578125" style="1" customWidth="1"/>
    <col min="9" max="9" width="14.28515625" style="1" customWidth="1"/>
    <col min="10" max="10" width="20.85546875" style="1" customWidth="1"/>
    <col min="11" max="11" width="16.140625" style="4" customWidth="1"/>
    <col min="12" max="12" width="16.42578125" style="4" customWidth="1"/>
    <col min="13" max="14" width="10" style="3" customWidth="1"/>
    <col min="15" max="15" width="4.42578125" style="1" customWidth="1"/>
    <col min="16" max="16" width="7.5703125" style="5" customWidth="1"/>
    <col min="17" max="17" width="8.5703125" style="12" customWidth="1"/>
    <col min="18" max="19" width="10.5703125" style="4" customWidth="1"/>
    <col min="20" max="20" width="7.5703125" style="1" customWidth="1"/>
    <col min="21" max="22" width="10.42578125" style="1" customWidth="1"/>
    <col min="23" max="23" width="10.5703125" style="1" customWidth="1"/>
    <col min="24" max="25" width="10.42578125" style="1" customWidth="1"/>
    <col min="26" max="27" width="10.5703125" style="1" customWidth="1"/>
    <col min="28" max="16384" width="9.140625" style="1"/>
  </cols>
  <sheetData>
    <row r="1" spans="1:27" ht="31.5" customHeight="1" x14ac:dyDescent="0.35">
      <c r="A1" s="40" t="s">
        <v>591</v>
      </c>
      <c r="B1" s="40"/>
      <c r="C1" s="40"/>
      <c r="D1" s="40"/>
      <c r="E1" s="40"/>
      <c r="F1" s="40"/>
      <c r="G1" s="40"/>
      <c r="H1" s="40"/>
      <c r="I1" s="40"/>
      <c r="J1" s="41"/>
      <c r="K1" s="20" t="s">
        <v>592</v>
      </c>
      <c r="L1" s="20" t="s">
        <v>593</v>
      </c>
      <c r="M1" s="21"/>
      <c r="N1" s="21"/>
      <c r="O1" s="22"/>
      <c r="P1" s="23"/>
      <c r="Q1" s="24"/>
      <c r="R1" s="42" t="s">
        <v>594</v>
      </c>
      <c r="S1" s="42"/>
      <c r="T1" s="42"/>
      <c r="U1" s="43" t="s">
        <v>592</v>
      </c>
      <c r="V1" s="43"/>
      <c r="W1" s="43"/>
      <c r="X1" s="43"/>
      <c r="Y1" s="43" t="s">
        <v>593</v>
      </c>
      <c r="Z1" s="43"/>
      <c r="AA1" s="43"/>
    </row>
    <row r="2" spans="1:27" ht="62.25" customHeight="1" x14ac:dyDescent="0.25">
      <c r="A2" s="25" t="s">
        <v>0</v>
      </c>
      <c r="B2" s="26" t="s">
        <v>1</v>
      </c>
      <c r="C2" s="26" t="s">
        <v>2</v>
      </c>
      <c r="D2" s="26" t="s">
        <v>305</v>
      </c>
      <c r="E2" s="26" t="s">
        <v>306</v>
      </c>
      <c r="F2" s="26" t="s">
        <v>3</v>
      </c>
      <c r="G2" s="26" t="s">
        <v>567</v>
      </c>
      <c r="H2" s="26" t="s">
        <v>568</v>
      </c>
      <c r="I2" s="26" t="s">
        <v>4</v>
      </c>
      <c r="J2" s="26" t="s">
        <v>5</v>
      </c>
      <c r="K2" s="27" t="s">
        <v>317</v>
      </c>
      <c r="L2" s="27" t="s">
        <v>579</v>
      </c>
      <c r="M2" s="28" t="s">
        <v>316</v>
      </c>
      <c r="N2" s="28" t="s">
        <v>540</v>
      </c>
      <c r="O2" s="29" t="s">
        <v>7</v>
      </c>
      <c r="P2" s="30" t="s">
        <v>8</v>
      </c>
      <c r="Q2" s="31" t="s">
        <v>9</v>
      </c>
      <c r="R2" s="32" t="s">
        <v>314</v>
      </c>
      <c r="S2" s="32" t="s">
        <v>315</v>
      </c>
      <c r="T2" s="19" t="s">
        <v>6</v>
      </c>
      <c r="U2" s="33" t="s">
        <v>307</v>
      </c>
      <c r="V2" s="33" t="s">
        <v>308</v>
      </c>
      <c r="W2" s="33" t="s">
        <v>309</v>
      </c>
      <c r="X2" s="33" t="s">
        <v>310</v>
      </c>
      <c r="Y2" s="33" t="s">
        <v>311</v>
      </c>
      <c r="Z2" s="33" t="s">
        <v>312</v>
      </c>
      <c r="AA2" s="33" t="s">
        <v>313</v>
      </c>
    </row>
    <row r="3" spans="1:27" x14ac:dyDescent="0.25">
      <c r="A3" s="13">
        <v>15802833</v>
      </c>
      <c r="B3" s="1" t="s">
        <v>158</v>
      </c>
      <c r="C3" s="1" t="s">
        <v>159</v>
      </c>
      <c r="D3" s="1">
        <v>68678.06</v>
      </c>
      <c r="E3" s="1">
        <v>6.05</v>
      </c>
      <c r="F3" s="1" t="s">
        <v>441</v>
      </c>
      <c r="G3" s="1" t="s">
        <v>542</v>
      </c>
      <c r="H3" s="1" t="s">
        <v>419</v>
      </c>
      <c r="I3" s="1" t="s">
        <v>12</v>
      </c>
      <c r="J3" s="1" t="s">
        <v>20</v>
      </c>
      <c r="K3" s="15">
        <f t="shared" ref="K3:K34" si="0">AVERAGE(U3:X3)</f>
        <v>1050</v>
      </c>
      <c r="L3" s="16">
        <f t="shared" ref="L3:L34" si="1">AVERAGE(Y3:AA3)</f>
        <v>1998.3333333333333</v>
      </c>
      <c r="M3" s="3">
        <v>0.52543786488740596</v>
      </c>
      <c r="N3" s="11">
        <v>1.9031746031746031</v>
      </c>
      <c r="O3" s="1">
        <v>18</v>
      </c>
      <c r="P3" s="5">
        <v>2.1213202</v>
      </c>
      <c r="Q3" s="12">
        <v>3.3894849999999997E-2</v>
      </c>
      <c r="R3" s="14">
        <v>2700.2</v>
      </c>
      <c r="S3" s="14">
        <v>1456.39</v>
      </c>
      <c r="T3" s="10">
        <v>0.54</v>
      </c>
      <c r="U3" s="6">
        <v>1130</v>
      </c>
      <c r="V3" s="6">
        <v>1379</v>
      </c>
      <c r="W3" s="6">
        <v>551</v>
      </c>
      <c r="X3" s="6">
        <v>1140</v>
      </c>
      <c r="Y3" s="2">
        <v>2739</v>
      </c>
      <c r="Z3" s="2">
        <v>1728</v>
      </c>
      <c r="AA3" s="2">
        <v>1528</v>
      </c>
    </row>
    <row r="4" spans="1:27" x14ac:dyDescent="0.25">
      <c r="A4" s="13">
        <v>15800475</v>
      </c>
      <c r="B4" s="1" t="s">
        <v>70</v>
      </c>
      <c r="C4" s="1" t="s">
        <v>71</v>
      </c>
      <c r="D4" s="1">
        <v>30259.18</v>
      </c>
      <c r="E4" s="1">
        <v>5.42</v>
      </c>
      <c r="F4" s="1" t="s">
        <v>524</v>
      </c>
      <c r="G4" s="1" t="s">
        <v>543</v>
      </c>
      <c r="H4" s="1" t="s">
        <v>415</v>
      </c>
      <c r="I4" s="1" t="s">
        <v>12</v>
      </c>
      <c r="J4" s="1" t="s">
        <v>26</v>
      </c>
      <c r="K4" s="15">
        <f t="shared" si="0"/>
        <v>1</v>
      </c>
      <c r="L4" s="16">
        <f t="shared" si="1"/>
        <v>869.33333333333337</v>
      </c>
      <c r="M4" s="3">
        <v>1.1503067484662599E-3</v>
      </c>
      <c r="N4" s="11">
        <v>869.33333333333337</v>
      </c>
      <c r="O4" s="1">
        <v>18</v>
      </c>
      <c r="P4" s="5">
        <v>2.3405684999999998</v>
      </c>
      <c r="Q4" s="12">
        <v>1.9254407000000001E-2</v>
      </c>
      <c r="R4" s="14">
        <v>441.65</v>
      </c>
      <c r="S4" s="14">
        <v>372.48</v>
      </c>
      <c r="T4" s="10">
        <v>0.84</v>
      </c>
      <c r="U4" s="6">
        <v>1</v>
      </c>
      <c r="V4" s="6">
        <v>1</v>
      </c>
      <c r="W4" s="6">
        <v>1</v>
      </c>
      <c r="X4" s="6">
        <v>1</v>
      </c>
      <c r="Y4" s="2">
        <v>2137</v>
      </c>
      <c r="Z4" s="2">
        <v>237</v>
      </c>
      <c r="AA4" s="2">
        <v>234</v>
      </c>
    </row>
    <row r="5" spans="1:27" x14ac:dyDescent="0.25">
      <c r="A5" s="13">
        <v>15802114</v>
      </c>
      <c r="B5" s="1" t="s">
        <v>121</v>
      </c>
      <c r="C5" s="1" t="s">
        <v>122</v>
      </c>
      <c r="D5" s="1">
        <v>87426.61</v>
      </c>
      <c r="E5" s="1">
        <v>4.96</v>
      </c>
      <c r="F5" s="1" t="s">
        <v>445</v>
      </c>
      <c r="G5" s="1" t="s">
        <v>543</v>
      </c>
      <c r="H5" s="1" t="s">
        <v>532</v>
      </c>
      <c r="I5" s="1" t="s">
        <v>12</v>
      </c>
      <c r="J5" s="1" t="s">
        <v>20</v>
      </c>
      <c r="K5" s="15">
        <f t="shared" si="0"/>
        <v>1742</v>
      </c>
      <c r="L5" s="16">
        <f t="shared" si="1"/>
        <v>3930</v>
      </c>
      <c r="M5" s="3">
        <v>0.44325699745547098</v>
      </c>
      <c r="N5" s="11">
        <v>2.256027554535017</v>
      </c>
      <c r="O5" s="1">
        <v>18</v>
      </c>
      <c r="P5" s="5">
        <v>2.1213202</v>
      </c>
      <c r="Q5" s="12">
        <v>3.3894849999999997E-2</v>
      </c>
      <c r="R5" s="14">
        <v>8808.7099999999991</v>
      </c>
      <c r="S5" s="14">
        <v>2679.63</v>
      </c>
      <c r="T5" s="10">
        <v>0.3</v>
      </c>
      <c r="U5" s="6">
        <v>1511</v>
      </c>
      <c r="V5" s="6">
        <v>1907</v>
      </c>
      <c r="W5" s="6">
        <v>2586</v>
      </c>
      <c r="X5" s="6">
        <v>964</v>
      </c>
      <c r="Y5" s="2">
        <v>4600</v>
      </c>
      <c r="Z5" s="2">
        <v>4014</v>
      </c>
      <c r="AA5" s="2">
        <v>3176</v>
      </c>
    </row>
    <row r="6" spans="1:27" x14ac:dyDescent="0.25">
      <c r="A6" s="13">
        <v>15801728</v>
      </c>
      <c r="B6" s="1" t="s">
        <v>110</v>
      </c>
      <c r="C6" s="1" t="s">
        <v>111</v>
      </c>
      <c r="D6" s="1">
        <v>52236.69</v>
      </c>
      <c r="E6" s="1">
        <v>5.07</v>
      </c>
      <c r="F6" s="1" t="s">
        <v>471</v>
      </c>
      <c r="G6" s="1" t="s">
        <v>541</v>
      </c>
      <c r="H6" s="1" t="s">
        <v>472</v>
      </c>
      <c r="I6" s="1" t="s">
        <v>12</v>
      </c>
      <c r="J6" s="1" t="s">
        <v>20</v>
      </c>
      <c r="K6" s="15">
        <f t="shared" si="0"/>
        <v>397.5</v>
      </c>
      <c r="L6" s="16">
        <f t="shared" si="1"/>
        <v>1456</v>
      </c>
      <c r="M6" s="3">
        <v>0.27300824175824201</v>
      </c>
      <c r="N6" s="11">
        <v>3.6628930817610064</v>
      </c>
      <c r="O6" s="1">
        <v>18</v>
      </c>
      <c r="P6" s="5">
        <v>2.1213202</v>
      </c>
      <c r="Q6" s="12">
        <v>3.3894849999999997E-2</v>
      </c>
      <c r="R6" s="14">
        <v>6006.93</v>
      </c>
      <c r="S6" s="14">
        <v>851.03</v>
      </c>
      <c r="T6" s="10">
        <v>0.14000000000000001</v>
      </c>
      <c r="U6" s="6">
        <v>247</v>
      </c>
      <c r="V6" s="6">
        <v>471</v>
      </c>
      <c r="W6" s="6">
        <v>753</v>
      </c>
      <c r="X6" s="6">
        <v>119</v>
      </c>
      <c r="Y6" s="2">
        <v>1769</v>
      </c>
      <c r="Z6" s="2">
        <v>1271</v>
      </c>
      <c r="AA6" s="2">
        <v>1328</v>
      </c>
    </row>
    <row r="7" spans="1:27" x14ac:dyDescent="0.25">
      <c r="A7" s="13">
        <v>15802788</v>
      </c>
      <c r="B7" s="1" t="s">
        <v>156</v>
      </c>
      <c r="C7" s="1" t="s">
        <v>157</v>
      </c>
      <c r="D7" s="1">
        <v>40854.800000000003</v>
      </c>
      <c r="E7" s="1">
        <v>5.44</v>
      </c>
      <c r="F7" s="1" t="s">
        <v>396</v>
      </c>
      <c r="G7" s="1" t="s">
        <v>541</v>
      </c>
      <c r="H7" s="1" t="s">
        <v>399</v>
      </c>
      <c r="I7" s="1" t="s">
        <v>32</v>
      </c>
      <c r="J7" s="1" t="s">
        <v>26</v>
      </c>
      <c r="K7" s="15">
        <f t="shared" si="0"/>
        <v>6831.75</v>
      </c>
      <c r="L7" s="16">
        <f t="shared" si="1"/>
        <v>9680</v>
      </c>
      <c r="M7" s="3">
        <v>0.70575929752066102</v>
      </c>
      <c r="N7" s="11">
        <v>1.4169136751198448</v>
      </c>
      <c r="O7" s="1">
        <v>18</v>
      </c>
      <c r="P7" s="5">
        <v>2.1213202</v>
      </c>
      <c r="Q7" s="12">
        <v>3.3894849999999997E-2</v>
      </c>
      <c r="R7" s="14">
        <v>11627.67</v>
      </c>
      <c r="S7" s="14">
        <v>8052.38</v>
      </c>
      <c r="T7" s="10">
        <v>0.69</v>
      </c>
      <c r="U7" s="6">
        <v>6788</v>
      </c>
      <c r="V7" s="6">
        <v>7324</v>
      </c>
      <c r="W7" s="6">
        <v>7212</v>
      </c>
      <c r="X7" s="6">
        <v>6003</v>
      </c>
      <c r="Y7" s="2">
        <v>8285</v>
      </c>
      <c r="Z7" s="2">
        <v>11283</v>
      </c>
      <c r="AA7" s="2">
        <v>9472</v>
      </c>
    </row>
    <row r="8" spans="1:27" x14ac:dyDescent="0.25">
      <c r="A8" s="13">
        <v>15803933</v>
      </c>
      <c r="B8" s="1" t="s">
        <v>212</v>
      </c>
      <c r="C8" s="1" t="s">
        <v>213</v>
      </c>
      <c r="D8" s="1">
        <v>56736.19</v>
      </c>
      <c r="E8" s="1">
        <v>7.27</v>
      </c>
      <c r="F8" s="1" t="s">
        <v>397</v>
      </c>
      <c r="G8" s="1" t="s">
        <v>541</v>
      </c>
      <c r="H8" s="1" t="s">
        <v>398</v>
      </c>
      <c r="I8" s="1" t="s">
        <v>12</v>
      </c>
      <c r="J8" s="1" t="s">
        <v>20</v>
      </c>
      <c r="K8" s="15">
        <f t="shared" si="0"/>
        <v>7210.5</v>
      </c>
      <c r="L8" s="16">
        <f t="shared" si="1"/>
        <v>10233</v>
      </c>
      <c r="M8" s="3">
        <v>0.70463207270595096</v>
      </c>
      <c r="N8" s="11">
        <v>1.4191803619721239</v>
      </c>
      <c r="O8" s="1">
        <v>18</v>
      </c>
      <c r="P8" s="5">
        <v>2.1213202</v>
      </c>
      <c r="Q8" s="12">
        <v>3.3894849999999997E-2</v>
      </c>
      <c r="R8" s="14">
        <v>14379.69</v>
      </c>
      <c r="S8" s="14">
        <v>8506</v>
      </c>
      <c r="T8" s="10">
        <v>0.59</v>
      </c>
      <c r="U8" s="6">
        <v>7803</v>
      </c>
      <c r="V8" s="6">
        <v>7361</v>
      </c>
      <c r="W8" s="6">
        <v>7541</v>
      </c>
      <c r="X8" s="6">
        <v>6137</v>
      </c>
      <c r="Y8" s="2">
        <v>9329</v>
      </c>
      <c r="Z8" s="2">
        <v>10117</v>
      </c>
      <c r="AA8" s="2">
        <v>11253</v>
      </c>
    </row>
    <row r="9" spans="1:27" x14ac:dyDescent="0.25">
      <c r="A9" s="13">
        <v>15804515</v>
      </c>
      <c r="B9" s="1" t="s">
        <v>257</v>
      </c>
      <c r="C9" s="1" t="s">
        <v>258</v>
      </c>
      <c r="D9" s="1">
        <v>56974.45</v>
      </c>
      <c r="E9" s="1">
        <v>5.36</v>
      </c>
      <c r="F9" s="1" t="s">
        <v>413</v>
      </c>
      <c r="G9" s="1" t="s">
        <v>541</v>
      </c>
      <c r="H9" s="1" t="s">
        <v>415</v>
      </c>
      <c r="I9" s="1" t="s">
        <v>12</v>
      </c>
      <c r="J9" s="1" t="s">
        <v>20</v>
      </c>
      <c r="K9" s="15">
        <f t="shared" si="0"/>
        <v>6950.25</v>
      </c>
      <c r="L9" s="16">
        <f t="shared" si="1"/>
        <v>12044.666666666666</v>
      </c>
      <c r="M9" s="3">
        <v>0.57703963026512395</v>
      </c>
      <c r="N9" s="11">
        <v>1.7329832260230447</v>
      </c>
      <c r="O9" s="1">
        <v>18</v>
      </c>
      <c r="P9" s="5">
        <v>2.1213202</v>
      </c>
      <c r="Q9" s="12">
        <v>3.3894849999999997E-2</v>
      </c>
      <c r="R9" s="14">
        <v>32417.46</v>
      </c>
      <c r="S9" s="14">
        <v>9133.6</v>
      </c>
      <c r="T9" s="10">
        <v>0.28000000000000003</v>
      </c>
      <c r="U9" s="6">
        <v>7688</v>
      </c>
      <c r="V9" s="6">
        <v>7466</v>
      </c>
      <c r="W9" s="6">
        <v>7622</v>
      </c>
      <c r="X9" s="6">
        <v>5025</v>
      </c>
      <c r="Y9" s="2">
        <v>13072</v>
      </c>
      <c r="Z9" s="2">
        <v>11083</v>
      </c>
      <c r="AA9" s="2">
        <v>11979</v>
      </c>
    </row>
    <row r="10" spans="1:27" x14ac:dyDescent="0.25">
      <c r="A10" s="13">
        <v>15799800</v>
      </c>
      <c r="B10" s="1" t="s">
        <v>18</v>
      </c>
      <c r="C10" s="1" t="s">
        <v>19</v>
      </c>
      <c r="D10" s="1">
        <v>50686.55</v>
      </c>
      <c r="E10" s="1">
        <v>5.79</v>
      </c>
      <c r="F10" s="1" t="s">
        <v>389</v>
      </c>
      <c r="G10" s="1" t="s">
        <v>390</v>
      </c>
      <c r="H10" s="1" t="s">
        <v>391</v>
      </c>
      <c r="I10" s="1" t="s">
        <v>12</v>
      </c>
      <c r="J10" s="1" t="s">
        <v>20</v>
      </c>
      <c r="K10" s="15">
        <f t="shared" si="0"/>
        <v>4531.75</v>
      </c>
      <c r="L10" s="16">
        <f t="shared" si="1"/>
        <v>6342</v>
      </c>
      <c r="M10" s="3">
        <v>0.71456165247556003</v>
      </c>
      <c r="N10" s="11">
        <v>1.3994593700005518</v>
      </c>
      <c r="O10" s="1">
        <v>18</v>
      </c>
      <c r="P10" s="5">
        <v>2.1213202</v>
      </c>
      <c r="Q10" s="12">
        <v>3.3894849999999997E-2</v>
      </c>
      <c r="R10" s="14">
        <v>10609.19</v>
      </c>
      <c r="S10" s="14">
        <v>5307.56</v>
      </c>
      <c r="T10" s="10">
        <v>0.5</v>
      </c>
      <c r="U10" s="6">
        <v>4427</v>
      </c>
      <c r="V10" s="6">
        <v>4646</v>
      </c>
      <c r="W10" s="6">
        <v>4720</v>
      </c>
      <c r="X10" s="6">
        <v>4334</v>
      </c>
      <c r="Y10" s="2">
        <v>4968</v>
      </c>
      <c r="Z10" s="2">
        <v>5705</v>
      </c>
      <c r="AA10" s="2">
        <v>8353</v>
      </c>
    </row>
    <row r="11" spans="1:27" x14ac:dyDescent="0.25">
      <c r="A11" s="13">
        <v>15799802</v>
      </c>
      <c r="B11" s="1" t="s">
        <v>21</v>
      </c>
      <c r="C11" s="1" t="s">
        <v>22</v>
      </c>
      <c r="D11" s="1">
        <v>93480.3</v>
      </c>
      <c r="E11" s="1">
        <v>5.24</v>
      </c>
      <c r="F11" s="1" t="s">
        <v>435</v>
      </c>
      <c r="G11" s="1" t="s">
        <v>390</v>
      </c>
      <c r="H11" s="1" t="s">
        <v>436</v>
      </c>
      <c r="I11" s="1" t="s">
        <v>12</v>
      </c>
      <c r="J11" s="1" t="s">
        <v>20</v>
      </c>
      <c r="K11" s="15">
        <f t="shared" si="0"/>
        <v>1182.25</v>
      </c>
      <c r="L11" s="16">
        <f t="shared" si="1"/>
        <v>2597.6666666666665</v>
      </c>
      <c r="M11" s="3">
        <v>0.45511997946875399</v>
      </c>
      <c r="N11" s="11">
        <v>2.1972228096144355</v>
      </c>
      <c r="O11" s="1">
        <v>18</v>
      </c>
      <c r="P11" s="5">
        <v>2.1213202</v>
      </c>
      <c r="Q11" s="12">
        <v>3.3894849999999997E-2</v>
      </c>
      <c r="R11" s="14">
        <v>10263.98</v>
      </c>
      <c r="S11" s="14">
        <v>1789</v>
      </c>
      <c r="T11" s="10">
        <v>0.17</v>
      </c>
      <c r="U11" s="6">
        <v>1265</v>
      </c>
      <c r="V11" s="6">
        <v>1069</v>
      </c>
      <c r="W11" s="6">
        <v>1211</v>
      </c>
      <c r="X11" s="6">
        <v>1184</v>
      </c>
      <c r="Y11" s="2">
        <v>2882</v>
      </c>
      <c r="Z11" s="2">
        <v>2500</v>
      </c>
      <c r="AA11" s="2">
        <v>2411</v>
      </c>
    </row>
    <row r="12" spans="1:27" x14ac:dyDescent="0.25">
      <c r="A12" s="13">
        <v>15800424</v>
      </c>
      <c r="B12" s="1" t="s">
        <v>53</v>
      </c>
      <c r="C12" s="1" t="s">
        <v>54</v>
      </c>
      <c r="D12" s="1">
        <v>47970.78</v>
      </c>
      <c r="E12" s="1">
        <v>6.15</v>
      </c>
      <c r="F12" s="1" t="s">
        <v>453</v>
      </c>
      <c r="G12" s="1" t="s">
        <v>390</v>
      </c>
      <c r="H12" s="1" t="s">
        <v>398</v>
      </c>
      <c r="I12" s="1" t="s">
        <v>12</v>
      </c>
      <c r="J12" s="1" t="s">
        <v>20</v>
      </c>
      <c r="K12" s="15">
        <f t="shared" si="0"/>
        <v>2367.75</v>
      </c>
      <c r="L12" s="16">
        <f t="shared" si="1"/>
        <v>6229</v>
      </c>
      <c r="M12" s="3">
        <v>0.380117193771071</v>
      </c>
      <c r="N12" s="11">
        <v>2.6307676063773626</v>
      </c>
      <c r="O12" s="1">
        <v>18</v>
      </c>
      <c r="P12" s="5">
        <v>2.1213202</v>
      </c>
      <c r="Q12" s="12">
        <v>3.3894849999999997E-2</v>
      </c>
      <c r="R12" s="14">
        <v>21735.360000000001</v>
      </c>
      <c r="S12" s="14">
        <v>4022.61</v>
      </c>
      <c r="T12" s="10">
        <v>0.19</v>
      </c>
      <c r="U12" s="6">
        <v>2055</v>
      </c>
      <c r="V12" s="6">
        <v>2240</v>
      </c>
      <c r="W12" s="6">
        <v>3269</v>
      </c>
      <c r="X12" s="6">
        <v>1907</v>
      </c>
      <c r="Y12" s="2">
        <v>5611</v>
      </c>
      <c r="Z12" s="2">
        <v>6305</v>
      </c>
      <c r="AA12" s="2">
        <v>6771</v>
      </c>
    </row>
    <row r="13" spans="1:27" x14ac:dyDescent="0.25">
      <c r="A13" s="13">
        <v>15800426</v>
      </c>
      <c r="B13" s="1" t="s">
        <v>55</v>
      </c>
      <c r="C13" s="1" t="s">
        <v>56</v>
      </c>
      <c r="D13" s="1">
        <v>12823.1</v>
      </c>
      <c r="E13" s="1">
        <v>7.9</v>
      </c>
      <c r="F13" s="1" t="s">
        <v>486</v>
      </c>
      <c r="G13" s="1" t="s">
        <v>390</v>
      </c>
      <c r="H13" s="1" t="s">
        <v>420</v>
      </c>
      <c r="I13" s="1" t="s">
        <v>25</v>
      </c>
      <c r="J13" s="1" t="s">
        <v>20</v>
      </c>
      <c r="K13" s="15">
        <f t="shared" si="0"/>
        <v>1090.5</v>
      </c>
      <c r="L13" s="16">
        <f t="shared" si="1"/>
        <v>7023.666666666667</v>
      </c>
      <c r="M13" s="3">
        <v>0.155260784965118</v>
      </c>
      <c r="N13" s="11">
        <v>6.4407764022619594</v>
      </c>
      <c r="O13" s="1">
        <v>18</v>
      </c>
      <c r="P13" s="5">
        <v>2.1405181999999998</v>
      </c>
      <c r="Q13" s="12">
        <v>3.231291E-2</v>
      </c>
      <c r="R13" s="14">
        <v>9420.64</v>
      </c>
      <c r="S13" s="14">
        <v>3632.77</v>
      </c>
      <c r="T13" s="10">
        <v>0.39</v>
      </c>
      <c r="U13" s="6">
        <v>1017</v>
      </c>
      <c r="V13" s="6">
        <v>3343</v>
      </c>
      <c r="W13" s="6">
        <v>1</v>
      </c>
      <c r="X13" s="6">
        <v>1</v>
      </c>
      <c r="Y13" s="2">
        <v>6761</v>
      </c>
      <c r="Z13" s="2">
        <v>6980</v>
      </c>
      <c r="AA13" s="2">
        <v>7330</v>
      </c>
    </row>
    <row r="14" spans="1:27" x14ac:dyDescent="0.25">
      <c r="A14" s="13">
        <v>15800427</v>
      </c>
      <c r="B14" s="1" t="s">
        <v>57</v>
      </c>
      <c r="C14" s="1" t="s">
        <v>58</v>
      </c>
      <c r="D14" s="1">
        <v>64409.09</v>
      </c>
      <c r="E14" s="1">
        <v>5.91</v>
      </c>
      <c r="F14" s="1" t="s">
        <v>458</v>
      </c>
      <c r="G14" s="1" t="s">
        <v>390</v>
      </c>
      <c r="H14" s="1" t="s">
        <v>420</v>
      </c>
      <c r="I14" s="1" t="s">
        <v>25</v>
      </c>
      <c r="J14" s="1" t="s">
        <v>20</v>
      </c>
      <c r="K14" s="15">
        <f t="shared" si="0"/>
        <v>1755</v>
      </c>
      <c r="L14" s="16">
        <f t="shared" si="1"/>
        <v>4964</v>
      </c>
      <c r="M14" s="3">
        <v>0.35354552780016102</v>
      </c>
      <c r="N14" s="11">
        <v>2.8284900284900285</v>
      </c>
      <c r="O14" s="1">
        <v>18</v>
      </c>
      <c r="P14" s="5">
        <v>2.1213202</v>
      </c>
      <c r="Q14" s="12">
        <v>3.3894849999999997E-2</v>
      </c>
      <c r="R14" s="14">
        <v>14936.47</v>
      </c>
      <c r="S14" s="14">
        <v>3130.38</v>
      </c>
      <c r="T14" s="10">
        <v>0.21</v>
      </c>
      <c r="U14" s="6">
        <v>1667</v>
      </c>
      <c r="V14" s="6">
        <v>2051</v>
      </c>
      <c r="W14" s="6">
        <v>2259</v>
      </c>
      <c r="X14" s="6">
        <v>1043</v>
      </c>
      <c r="Y14" s="2">
        <v>6043</v>
      </c>
      <c r="Z14" s="2">
        <v>5270</v>
      </c>
      <c r="AA14" s="2">
        <v>3579</v>
      </c>
    </row>
    <row r="15" spans="1:27" x14ac:dyDescent="0.25">
      <c r="A15" s="13">
        <v>15800428</v>
      </c>
      <c r="B15" s="1" t="s">
        <v>59</v>
      </c>
      <c r="C15" s="1" t="s">
        <v>60</v>
      </c>
      <c r="D15" s="1">
        <v>26782.91</v>
      </c>
      <c r="E15" s="1">
        <v>6.32</v>
      </c>
      <c r="F15" s="1" t="s">
        <v>463</v>
      </c>
      <c r="G15" s="1" t="s">
        <v>390</v>
      </c>
      <c r="H15" s="1" t="s">
        <v>420</v>
      </c>
      <c r="I15" s="1" t="s">
        <v>25</v>
      </c>
      <c r="J15" s="1" t="s">
        <v>20</v>
      </c>
      <c r="K15" s="15">
        <f t="shared" si="0"/>
        <v>2148.25</v>
      </c>
      <c r="L15" s="16">
        <f t="shared" si="1"/>
        <v>6362.333333333333</v>
      </c>
      <c r="M15" s="3">
        <v>0.33765128097658098</v>
      </c>
      <c r="N15" s="11">
        <v>2.9616354396989797</v>
      </c>
      <c r="O15" s="1">
        <v>18</v>
      </c>
      <c r="P15" s="5">
        <v>2.1213202</v>
      </c>
      <c r="Q15" s="12">
        <v>3.3894849999999997E-2</v>
      </c>
      <c r="R15" s="14">
        <v>12637.93</v>
      </c>
      <c r="S15" s="14">
        <v>3954.3</v>
      </c>
      <c r="T15" s="10">
        <v>0.31</v>
      </c>
      <c r="U15" s="6">
        <v>2850</v>
      </c>
      <c r="V15" s="6">
        <v>2504</v>
      </c>
      <c r="W15" s="6">
        <v>2615</v>
      </c>
      <c r="X15" s="6">
        <v>624</v>
      </c>
      <c r="Y15" s="2">
        <v>8000</v>
      </c>
      <c r="Z15" s="2">
        <v>6757</v>
      </c>
      <c r="AA15" s="2">
        <v>4330</v>
      </c>
    </row>
    <row r="16" spans="1:27" x14ac:dyDescent="0.25">
      <c r="A16" s="13">
        <v>15800430</v>
      </c>
      <c r="B16" s="1" t="s">
        <v>61</v>
      </c>
      <c r="C16" s="1" t="s">
        <v>295</v>
      </c>
      <c r="D16" s="1">
        <v>105063.39</v>
      </c>
      <c r="E16" s="1">
        <v>6.04</v>
      </c>
      <c r="F16" s="1" t="s">
        <v>452</v>
      </c>
      <c r="G16" s="1" t="s">
        <v>390</v>
      </c>
      <c r="H16" s="1" t="s">
        <v>420</v>
      </c>
      <c r="I16" s="1" t="s">
        <v>12</v>
      </c>
      <c r="J16" s="1" t="s">
        <v>20</v>
      </c>
      <c r="K16" s="15">
        <f t="shared" si="0"/>
        <v>911.5</v>
      </c>
      <c r="L16" s="16">
        <f t="shared" si="1"/>
        <v>2397.3333333333335</v>
      </c>
      <c r="M16" s="3">
        <v>0.380214126807564</v>
      </c>
      <c r="N16" s="11">
        <v>2.6300969098555496</v>
      </c>
      <c r="O16" s="1">
        <v>18</v>
      </c>
      <c r="P16" s="5">
        <v>2.1213202</v>
      </c>
      <c r="Q16" s="12">
        <v>3.3894849999999997E-2</v>
      </c>
      <c r="R16" s="14">
        <v>11180.82</v>
      </c>
      <c r="S16" s="14">
        <v>1548.35</v>
      </c>
      <c r="T16" s="10">
        <v>0.14000000000000001</v>
      </c>
      <c r="U16" s="6">
        <v>1381</v>
      </c>
      <c r="V16" s="6">
        <v>775</v>
      </c>
      <c r="W16" s="6">
        <v>963</v>
      </c>
      <c r="X16" s="6">
        <v>527</v>
      </c>
      <c r="Y16" s="2">
        <v>2765</v>
      </c>
      <c r="Z16" s="2">
        <v>2542</v>
      </c>
      <c r="AA16" s="2">
        <v>1885</v>
      </c>
    </row>
    <row r="17" spans="1:27" x14ac:dyDescent="0.25">
      <c r="A17" s="13">
        <v>15800431</v>
      </c>
      <c r="B17" s="1" t="s">
        <v>62</v>
      </c>
      <c r="C17" s="1" t="s">
        <v>63</v>
      </c>
      <c r="D17" s="1">
        <v>44009.54</v>
      </c>
      <c r="E17" s="1">
        <v>5.58</v>
      </c>
      <c r="F17" s="1" t="s">
        <v>440</v>
      </c>
      <c r="G17" s="1" t="s">
        <v>390</v>
      </c>
      <c r="H17" s="1" t="s">
        <v>420</v>
      </c>
      <c r="I17" s="1" t="s">
        <v>12</v>
      </c>
      <c r="J17" s="1" t="s">
        <v>20</v>
      </c>
      <c r="K17" s="15">
        <f t="shared" si="0"/>
        <v>3495.75</v>
      </c>
      <c r="L17" s="16">
        <f t="shared" si="1"/>
        <v>6348.666666666667</v>
      </c>
      <c r="M17" s="3">
        <v>0.55062742833140799</v>
      </c>
      <c r="N17" s="11">
        <v>1.8161100383799376</v>
      </c>
      <c r="O17" s="1">
        <v>18</v>
      </c>
      <c r="P17" s="5">
        <v>2.1213202</v>
      </c>
      <c r="Q17" s="12">
        <v>3.3894849999999997E-2</v>
      </c>
      <c r="R17" s="14">
        <v>13293.56</v>
      </c>
      <c r="S17" s="14">
        <v>4718.33</v>
      </c>
      <c r="T17" s="10">
        <v>0.35</v>
      </c>
      <c r="U17" s="6">
        <v>3899</v>
      </c>
      <c r="V17" s="6">
        <v>3483</v>
      </c>
      <c r="W17" s="6">
        <v>3803</v>
      </c>
      <c r="X17" s="6">
        <v>2798</v>
      </c>
      <c r="Y17" s="2">
        <v>6442</v>
      </c>
      <c r="Z17" s="2">
        <v>5578</v>
      </c>
      <c r="AA17" s="2">
        <v>7026</v>
      </c>
    </row>
    <row r="18" spans="1:27" x14ac:dyDescent="0.25">
      <c r="A18" s="13">
        <v>15800432</v>
      </c>
      <c r="B18" s="1" t="s">
        <v>64</v>
      </c>
      <c r="C18" s="1" t="s">
        <v>65</v>
      </c>
      <c r="D18" s="1">
        <v>41391.08</v>
      </c>
      <c r="E18" s="1">
        <v>5.37</v>
      </c>
      <c r="F18" s="1" t="s">
        <v>443</v>
      </c>
      <c r="G18" s="1" t="s">
        <v>390</v>
      </c>
      <c r="H18" s="1" t="s">
        <v>420</v>
      </c>
      <c r="I18" s="1" t="s">
        <v>12</v>
      </c>
      <c r="J18" s="1" t="s">
        <v>20</v>
      </c>
      <c r="K18" s="15">
        <f t="shared" si="0"/>
        <v>2541.5</v>
      </c>
      <c r="L18" s="16">
        <f t="shared" si="1"/>
        <v>5669.666666666667</v>
      </c>
      <c r="M18" s="3">
        <v>0.44826268446116802</v>
      </c>
      <c r="N18" s="11">
        <v>2.2308348088399241</v>
      </c>
      <c r="O18" s="1">
        <v>18</v>
      </c>
      <c r="P18" s="5">
        <v>2.1213202</v>
      </c>
      <c r="Q18" s="12">
        <v>3.3894849999999997E-2</v>
      </c>
      <c r="R18" s="14">
        <v>15709.67</v>
      </c>
      <c r="S18" s="14">
        <v>3882.09</v>
      </c>
      <c r="T18" s="10">
        <v>0.25</v>
      </c>
      <c r="U18" s="6">
        <v>2276</v>
      </c>
      <c r="V18" s="6">
        <v>2776</v>
      </c>
      <c r="W18" s="6">
        <v>2643</v>
      </c>
      <c r="X18" s="6">
        <v>2471</v>
      </c>
      <c r="Y18" s="2">
        <v>6210</v>
      </c>
      <c r="Z18" s="2">
        <v>5471</v>
      </c>
      <c r="AA18" s="2">
        <v>5328</v>
      </c>
    </row>
    <row r="19" spans="1:27" x14ac:dyDescent="0.25">
      <c r="A19" s="13">
        <v>15800433</v>
      </c>
      <c r="B19" s="1" t="s">
        <v>66</v>
      </c>
      <c r="C19" s="1" t="s">
        <v>67</v>
      </c>
      <c r="D19" s="1">
        <v>29776.34</v>
      </c>
      <c r="E19" s="1">
        <v>6.32</v>
      </c>
      <c r="F19" s="1" t="s">
        <v>468</v>
      </c>
      <c r="G19" s="1" t="s">
        <v>390</v>
      </c>
      <c r="H19" s="1" t="s">
        <v>420</v>
      </c>
      <c r="I19" s="1" t="s">
        <v>12</v>
      </c>
      <c r="J19" s="1" t="s">
        <v>20</v>
      </c>
      <c r="K19" s="15">
        <f t="shared" si="0"/>
        <v>2207</v>
      </c>
      <c r="L19" s="16">
        <f t="shared" si="1"/>
        <v>7089</v>
      </c>
      <c r="M19" s="3">
        <v>0.31132740866130598</v>
      </c>
      <c r="N19" s="11">
        <v>3.2120525600362484</v>
      </c>
      <c r="O19" s="1">
        <v>18</v>
      </c>
      <c r="P19" s="5">
        <v>2.1213202</v>
      </c>
      <c r="Q19" s="12">
        <v>3.3894849999999997E-2</v>
      </c>
      <c r="R19" s="14">
        <v>21977.93</v>
      </c>
      <c r="S19" s="14">
        <v>4299.29</v>
      </c>
      <c r="T19" s="10">
        <v>0.2</v>
      </c>
      <c r="U19" s="6">
        <v>1934</v>
      </c>
      <c r="V19" s="6">
        <v>2355</v>
      </c>
      <c r="W19" s="6">
        <v>2774</v>
      </c>
      <c r="X19" s="6">
        <v>1765</v>
      </c>
      <c r="Y19" s="2">
        <v>8396</v>
      </c>
      <c r="Z19" s="2">
        <v>6465</v>
      </c>
      <c r="AA19" s="2">
        <v>6406</v>
      </c>
    </row>
    <row r="20" spans="1:27" x14ac:dyDescent="0.25">
      <c r="A20" s="13">
        <v>15801333</v>
      </c>
      <c r="B20" s="1" t="s">
        <v>102</v>
      </c>
      <c r="C20" s="1" t="s">
        <v>103</v>
      </c>
      <c r="D20" s="1">
        <v>45769.07</v>
      </c>
      <c r="E20" s="1">
        <v>5.22</v>
      </c>
      <c r="F20" s="1" t="s">
        <v>428</v>
      </c>
      <c r="G20" s="1" t="s">
        <v>390</v>
      </c>
      <c r="H20" s="1" t="s">
        <v>429</v>
      </c>
      <c r="I20" s="1" t="s">
        <v>12</v>
      </c>
      <c r="J20" s="1" t="s">
        <v>20</v>
      </c>
      <c r="K20" s="15">
        <f t="shared" si="0"/>
        <v>3081.25</v>
      </c>
      <c r="L20" s="16">
        <f t="shared" si="1"/>
        <v>6588.666666666667</v>
      </c>
      <c r="M20" s="3">
        <v>0.46765911160578799</v>
      </c>
      <c r="N20" s="11">
        <v>2.1383096686950642</v>
      </c>
      <c r="O20" s="1">
        <v>18</v>
      </c>
      <c r="P20" s="5">
        <v>2.1213202</v>
      </c>
      <c r="Q20" s="12">
        <v>3.3894849999999997E-2</v>
      </c>
      <c r="R20" s="14">
        <v>21055.34</v>
      </c>
      <c r="S20" s="14">
        <v>4584.58</v>
      </c>
      <c r="T20" s="10">
        <v>0.22</v>
      </c>
      <c r="U20" s="6">
        <v>2504</v>
      </c>
      <c r="V20" s="6">
        <v>3162</v>
      </c>
      <c r="W20" s="6">
        <v>3623</v>
      </c>
      <c r="X20" s="6">
        <v>3036</v>
      </c>
      <c r="Y20" s="2">
        <v>5015</v>
      </c>
      <c r="Z20" s="2">
        <v>7584</v>
      </c>
      <c r="AA20" s="2">
        <v>7167</v>
      </c>
    </row>
    <row r="21" spans="1:27" x14ac:dyDescent="0.25">
      <c r="A21" s="13">
        <v>15801901</v>
      </c>
      <c r="B21" s="1" t="s">
        <v>116</v>
      </c>
      <c r="C21" s="1" t="s">
        <v>117</v>
      </c>
      <c r="D21" s="1">
        <v>97655.3</v>
      </c>
      <c r="E21" s="1">
        <v>5.55</v>
      </c>
      <c r="F21" s="1" t="s">
        <v>484</v>
      </c>
      <c r="G21" s="1" t="s">
        <v>390</v>
      </c>
      <c r="H21" s="1" t="s">
        <v>485</v>
      </c>
      <c r="I21" s="1" t="s">
        <v>12</v>
      </c>
      <c r="J21" s="1" t="s">
        <v>20</v>
      </c>
      <c r="K21" s="15">
        <f t="shared" si="0"/>
        <v>44.5</v>
      </c>
      <c r="L21" s="16">
        <f t="shared" si="1"/>
        <v>252</v>
      </c>
      <c r="M21" s="3">
        <v>0.17658730158730199</v>
      </c>
      <c r="N21" s="11">
        <v>5.6629213483146064</v>
      </c>
      <c r="O21" s="1">
        <v>18</v>
      </c>
      <c r="P21" s="5">
        <v>2.1405181999999998</v>
      </c>
      <c r="Q21" s="12">
        <v>3.231291E-2</v>
      </c>
      <c r="R21" s="14">
        <v>2075.0700000000002</v>
      </c>
      <c r="S21" s="14">
        <v>133.21</v>
      </c>
      <c r="T21" s="10">
        <v>0.06</v>
      </c>
      <c r="U21" s="6">
        <v>72</v>
      </c>
      <c r="V21" s="6">
        <v>104</v>
      </c>
      <c r="W21" s="6">
        <v>1</v>
      </c>
      <c r="X21" s="6">
        <v>1</v>
      </c>
      <c r="Y21" s="2">
        <v>358</v>
      </c>
      <c r="Z21" s="2">
        <v>213</v>
      </c>
      <c r="AA21" s="2">
        <v>185</v>
      </c>
    </row>
    <row r="22" spans="1:27" x14ac:dyDescent="0.25">
      <c r="A22" s="13">
        <v>15803770</v>
      </c>
      <c r="B22" s="1" t="s">
        <v>203</v>
      </c>
      <c r="C22" s="1" t="s">
        <v>204</v>
      </c>
      <c r="D22" s="1">
        <v>32336.04</v>
      </c>
      <c r="E22" s="1">
        <v>5.61</v>
      </c>
      <c r="F22" s="1" t="s">
        <v>418</v>
      </c>
      <c r="G22" s="1" t="s">
        <v>390</v>
      </c>
      <c r="H22" s="1" t="s">
        <v>398</v>
      </c>
      <c r="I22" s="1" t="s">
        <v>205</v>
      </c>
      <c r="J22" s="1" t="s">
        <v>20</v>
      </c>
      <c r="K22" s="15">
        <f t="shared" si="0"/>
        <v>5249.75</v>
      </c>
      <c r="L22" s="16">
        <f t="shared" si="1"/>
        <v>9213.6666666666661</v>
      </c>
      <c r="M22" s="3">
        <v>0.569778589776057</v>
      </c>
      <c r="N22" s="11">
        <v>1.7550677016365857</v>
      </c>
      <c r="O22" s="1">
        <v>18</v>
      </c>
      <c r="P22" s="5">
        <v>2.1213202</v>
      </c>
      <c r="Q22" s="12">
        <v>3.3894849999999997E-2</v>
      </c>
      <c r="R22" s="14">
        <v>16705.29</v>
      </c>
      <c r="S22" s="14">
        <v>6948.59</v>
      </c>
      <c r="T22" s="10">
        <v>0.42</v>
      </c>
      <c r="U22" s="6">
        <v>5542</v>
      </c>
      <c r="V22" s="6">
        <v>4761</v>
      </c>
      <c r="W22" s="6">
        <v>5631</v>
      </c>
      <c r="X22" s="6">
        <v>5065</v>
      </c>
      <c r="Y22" s="2">
        <v>9158</v>
      </c>
      <c r="Z22" s="2">
        <v>11280</v>
      </c>
      <c r="AA22" s="2">
        <v>7203</v>
      </c>
    </row>
    <row r="23" spans="1:27" x14ac:dyDescent="0.25">
      <c r="A23" s="13">
        <v>15804601</v>
      </c>
      <c r="B23" s="1" t="s">
        <v>261</v>
      </c>
      <c r="C23" s="1" t="s">
        <v>262</v>
      </c>
      <c r="D23" s="1">
        <v>48202.080000000002</v>
      </c>
      <c r="E23" s="1">
        <v>5.0999999999999996</v>
      </c>
      <c r="F23" s="1" t="s">
        <v>497</v>
      </c>
      <c r="G23" s="1" t="s">
        <v>390</v>
      </c>
      <c r="H23" s="1" t="s">
        <v>429</v>
      </c>
      <c r="I23" s="1" t="s">
        <v>12</v>
      </c>
      <c r="J23" s="1" t="s">
        <v>20</v>
      </c>
      <c r="K23" s="15">
        <f t="shared" si="0"/>
        <v>67.75</v>
      </c>
      <c r="L23" s="16">
        <f t="shared" si="1"/>
        <v>1078.6666666666667</v>
      </c>
      <c r="M23" s="3">
        <v>6.2809023485784904E-2</v>
      </c>
      <c r="N23" s="11">
        <v>15.921279212792129</v>
      </c>
      <c r="O23" s="1">
        <v>18</v>
      </c>
      <c r="P23" s="5">
        <v>2.1405181999999998</v>
      </c>
      <c r="Q23" s="12">
        <v>3.231291E-2</v>
      </c>
      <c r="R23" s="14">
        <v>5675.88</v>
      </c>
      <c r="S23" s="14">
        <v>500.71</v>
      </c>
      <c r="T23" s="10">
        <v>0.09</v>
      </c>
      <c r="U23" s="6">
        <v>162</v>
      </c>
      <c r="V23" s="6">
        <v>1</v>
      </c>
      <c r="W23" s="6">
        <v>107</v>
      </c>
      <c r="X23" s="6">
        <v>1</v>
      </c>
      <c r="Y23" s="2">
        <v>1520</v>
      </c>
      <c r="Z23" s="2">
        <v>636</v>
      </c>
      <c r="AA23" s="2">
        <v>1080</v>
      </c>
    </row>
    <row r="24" spans="1:27" x14ac:dyDescent="0.25">
      <c r="A24" s="13">
        <v>15804335</v>
      </c>
      <c r="B24" s="1" t="s">
        <v>241</v>
      </c>
      <c r="C24" s="1" t="s">
        <v>242</v>
      </c>
      <c r="D24" s="1">
        <v>19331.43</v>
      </c>
      <c r="E24" s="1">
        <v>4.9400000000000004</v>
      </c>
      <c r="F24" s="1" t="s">
        <v>362</v>
      </c>
      <c r="G24" s="1" t="s">
        <v>365</v>
      </c>
      <c r="I24" s="1" t="s">
        <v>12</v>
      </c>
      <c r="J24" s="1" t="s">
        <v>20</v>
      </c>
      <c r="K24" s="15">
        <f t="shared" si="0"/>
        <v>3509.75</v>
      </c>
      <c r="L24" s="16">
        <f t="shared" si="1"/>
        <v>2284.3333333333335</v>
      </c>
      <c r="M24" s="3">
        <v>1.53644389318547</v>
      </c>
      <c r="N24" s="11">
        <v>0.65085357456608972</v>
      </c>
      <c r="O24" s="1">
        <v>6</v>
      </c>
      <c r="P24" s="5">
        <v>-2.1213202</v>
      </c>
      <c r="Q24" s="12">
        <v>3.3894849999999997E-2</v>
      </c>
      <c r="R24" s="14">
        <v>3382.48</v>
      </c>
      <c r="S24" s="14">
        <v>2984.46</v>
      </c>
      <c r="T24" s="10">
        <v>0.88</v>
      </c>
      <c r="U24" s="6">
        <v>3745</v>
      </c>
      <c r="V24" s="6">
        <v>3401</v>
      </c>
      <c r="W24" s="6">
        <v>3664</v>
      </c>
      <c r="X24" s="6">
        <v>3229</v>
      </c>
      <c r="Y24" s="2">
        <v>2063</v>
      </c>
      <c r="Z24" s="2">
        <v>2447</v>
      </c>
      <c r="AA24" s="2">
        <v>2343</v>
      </c>
    </row>
    <row r="25" spans="1:27" x14ac:dyDescent="0.25">
      <c r="A25" s="13">
        <v>161367630</v>
      </c>
      <c r="B25" s="1" t="s">
        <v>78</v>
      </c>
      <c r="C25" s="1" t="s">
        <v>341</v>
      </c>
      <c r="D25" s="1">
        <v>23112.01</v>
      </c>
      <c r="E25" s="1">
        <v>6.3</v>
      </c>
      <c r="F25" s="1" t="s">
        <v>340</v>
      </c>
      <c r="G25" s="1" t="s">
        <v>373</v>
      </c>
      <c r="I25" s="1" t="s">
        <v>12</v>
      </c>
      <c r="J25" s="1" t="s">
        <v>20</v>
      </c>
      <c r="K25" s="15">
        <f t="shared" si="0"/>
        <v>9360</v>
      </c>
      <c r="L25" s="16">
        <f t="shared" si="1"/>
        <v>3354</v>
      </c>
      <c r="M25" s="3">
        <v>2.7906976744185998</v>
      </c>
      <c r="N25" s="11">
        <v>0.35833333333333334</v>
      </c>
      <c r="O25" s="1">
        <v>6</v>
      </c>
      <c r="P25" s="5">
        <v>-2.1213202</v>
      </c>
      <c r="Q25" s="12">
        <v>3.3894849999999997E-2</v>
      </c>
      <c r="R25" s="14">
        <v>41.46</v>
      </c>
      <c r="S25" s="14">
        <v>6785.88</v>
      </c>
      <c r="T25" s="10">
        <v>163.66</v>
      </c>
      <c r="U25" s="6">
        <v>9982</v>
      </c>
      <c r="V25" s="6">
        <v>10525</v>
      </c>
      <c r="W25" s="6">
        <v>10687</v>
      </c>
      <c r="X25" s="6">
        <v>6246</v>
      </c>
      <c r="Y25" s="2">
        <v>2483</v>
      </c>
      <c r="Z25" s="2">
        <v>3787</v>
      </c>
      <c r="AA25" s="2">
        <v>3792</v>
      </c>
    </row>
    <row r="26" spans="1:27" x14ac:dyDescent="0.25">
      <c r="A26" s="13">
        <v>15803300</v>
      </c>
      <c r="B26" s="1" t="s">
        <v>183</v>
      </c>
      <c r="C26" s="1" t="s">
        <v>184</v>
      </c>
      <c r="D26" s="1">
        <v>45608.76</v>
      </c>
      <c r="E26" s="1">
        <v>5.32</v>
      </c>
      <c r="F26" s="1" t="s">
        <v>374</v>
      </c>
      <c r="G26" s="1" t="s">
        <v>373</v>
      </c>
      <c r="H26" s="1" t="s">
        <v>352</v>
      </c>
      <c r="I26" s="1" t="s">
        <v>12</v>
      </c>
      <c r="J26" s="1" t="s">
        <v>20</v>
      </c>
      <c r="K26" s="15">
        <f t="shared" si="0"/>
        <v>13527.75</v>
      </c>
      <c r="L26" s="16">
        <f t="shared" si="1"/>
        <v>10049.333333333334</v>
      </c>
      <c r="M26" s="3">
        <v>1.3461340719118999</v>
      </c>
      <c r="N26" s="11">
        <v>0.74286805517054455</v>
      </c>
      <c r="O26" s="1">
        <v>6</v>
      </c>
      <c r="P26" s="5">
        <v>-2.1213202</v>
      </c>
      <c r="Q26" s="12">
        <v>3.3894849999999997E-2</v>
      </c>
      <c r="R26" s="14">
        <v>5656.96</v>
      </c>
      <c r="S26" s="14">
        <v>12036.92</v>
      </c>
      <c r="T26" s="10">
        <v>2.13</v>
      </c>
      <c r="U26" s="6">
        <v>12086</v>
      </c>
      <c r="V26" s="6">
        <v>12740</v>
      </c>
      <c r="W26" s="6">
        <v>14950</v>
      </c>
      <c r="X26" s="6">
        <v>14335</v>
      </c>
      <c r="Y26" s="2">
        <v>8539</v>
      </c>
      <c r="Z26" s="2">
        <v>11587</v>
      </c>
      <c r="AA26" s="2">
        <v>10022</v>
      </c>
    </row>
    <row r="27" spans="1:27" x14ac:dyDescent="0.25">
      <c r="A27" s="13">
        <v>15804846</v>
      </c>
      <c r="B27" s="1" t="s">
        <v>279</v>
      </c>
      <c r="C27" s="1" t="s">
        <v>280</v>
      </c>
      <c r="D27" s="1">
        <v>36887.68</v>
      </c>
      <c r="E27" s="1">
        <v>5.45</v>
      </c>
      <c r="F27" s="1" t="s">
        <v>400</v>
      </c>
      <c r="G27" s="1" t="s">
        <v>401</v>
      </c>
      <c r="H27" s="1" t="s">
        <v>402</v>
      </c>
      <c r="I27" s="1" t="s">
        <v>12</v>
      </c>
      <c r="J27" s="1" t="s">
        <v>87</v>
      </c>
      <c r="K27" s="15">
        <f t="shared" si="0"/>
        <v>1590.25</v>
      </c>
      <c r="L27" s="16">
        <f t="shared" si="1"/>
        <v>2387.6666666666665</v>
      </c>
      <c r="M27" s="3">
        <v>0.66602680441155904</v>
      </c>
      <c r="N27" s="11">
        <v>1.5014410732065189</v>
      </c>
      <c r="O27" s="1">
        <v>18</v>
      </c>
      <c r="P27" s="5">
        <v>2.1213202</v>
      </c>
      <c r="Q27" s="12">
        <v>3.3894849999999997E-2</v>
      </c>
      <c r="R27" s="14">
        <v>40.090000000000003</v>
      </c>
      <c r="S27" s="14">
        <v>1932.12</v>
      </c>
      <c r="T27" s="10">
        <v>48.2</v>
      </c>
      <c r="U27" s="6">
        <v>1371</v>
      </c>
      <c r="V27" s="6">
        <v>1149</v>
      </c>
      <c r="W27" s="6">
        <v>2000</v>
      </c>
      <c r="X27" s="6">
        <v>1841</v>
      </c>
      <c r="Y27" s="2">
        <v>2208</v>
      </c>
      <c r="Z27" s="2">
        <v>2687</v>
      </c>
      <c r="AA27" s="2">
        <v>2268</v>
      </c>
    </row>
    <row r="28" spans="1:27" x14ac:dyDescent="0.25">
      <c r="A28" s="13">
        <v>15802172</v>
      </c>
      <c r="B28" s="1" t="s">
        <v>129</v>
      </c>
      <c r="C28" s="1" t="s">
        <v>130</v>
      </c>
      <c r="D28" s="1">
        <v>48567.41</v>
      </c>
      <c r="E28" s="1">
        <v>5.98</v>
      </c>
      <c r="F28" s="1" t="s">
        <v>450</v>
      </c>
      <c r="G28" s="1" t="s">
        <v>447</v>
      </c>
      <c r="H28" s="1" t="s">
        <v>451</v>
      </c>
      <c r="I28" s="1" t="s">
        <v>33</v>
      </c>
      <c r="J28" s="1" t="s">
        <v>87</v>
      </c>
      <c r="K28" s="15">
        <f t="shared" si="0"/>
        <v>1555</v>
      </c>
      <c r="L28" s="16">
        <f t="shared" si="1"/>
        <v>4050.6666666666665</v>
      </c>
      <c r="M28" s="3">
        <v>0.38388742593811698</v>
      </c>
      <c r="N28" s="11">
        <v>2.6049303322615218</v>
      </c>
      <c r="O28" s="1">
        <v>18</v>
      </c>
      <c r="P28" s="5">
        <v>2.1213202</v>
      </c>
      <c r="Q28" s="12">
        <v>3.3894849999999997E-2</v>
      </c>
      <c r="R28" s="14">
        <v>2452.29</v>
      </c>
      <c r="S28" s="14">
        <v>2624.55</v>
      </c>
      <c r="T28" s="10">
        <v>1.07</v>
      </c>
      <c r="U28" s="6">
        <v>1376</v>
      </c>
      <c r="V28" s="6">
        <v>1724</v>
      </c>
      <c r="W28" s="6">
        <v>1585</v>
      </c>
      <c r="X28" s="6">
        <v>1535</v>
      </c>
      <c r="Y28" s="2">
        <v>4548</v>
      </c>
      <c r="Z28" s="2">
        <v>3236</v>
      </c>
      <c r="AA28" s="2">
        <v>4368</v>
      </c>
    </row>
    <row r="29" spans="1:27" x14ac:dyDescent="0.25">
      <c r="A29" s="13">
        <v>15801003</v>
      </c>
      <c r="B29" s="1" t="s">
        <v>96</v>
      </c>
      <c r="C29" s="1" t="s">
        <v>97</v>
      </c>
      <c r="D29" s="1">
        <v>143771.12</v>
      </c>
      <c r="E29" s="1">
        <v>5.58</v>
      </c>
      <c r="F29" s="1" t="s">
        <v>473</v>
      </c>
      <c r="G29" s="1" t="s">
        <v>474</v>
      </c>
      <c r="H29" s="1" t="s">
        <v>475</v>
      </c>
      <c r="I29" s="1" t="s">
        <v>12</v>
      </c>
      <c r="J29" s="1" t="s">
        <v>20</v>
      </c>
      <c r="K29" s="15">
        <f t="shared" si="0"/>
        <v>328.75</v>
      </c>
      <c r="L29" s="16">
        <f t="shared" si="1"/>
        <v>1214</v>
      </c>
      <c r="M29" s="3">
        <v>0.27079901153212499</v>
      </c>
      <c r="N29" s="11">
        <v>3.6927756653992394</v>
      </c>
      <c r="O29" s="1">
        <v>18</v>
      </c>
      <c r="P29" s="5">
        <v>2.1213202</v>
      </c>
      <c r="Q29" s="12">
        <v>3.3894849999999997E-2</v>
      </c>
      <c r="R29" s="14">
        <v>899.16</v>
      </c>
      <c r="S29" s="14">
        <v>708.07</v>
      </c>
      <c r="T29" s="10">
        <v>0.79</v>
      </c>
      <c r="U29" s="6">
        <v>385</v>
      </c>
      <c r="V29" s="6">
        <v>450</v>
      </c>
      <c r="W29" s="6">
        <v>373</v>
      </c>
      <c r="X29" s="6">
        <v>107</v>
      </c>
      <c r="Y29" s="2">
        <v>1698</v>
      </c>
      <c r="Z29" s="2">
        <v>1268</v>
      </c>
      <c r="AA29" s="2">
        <v>676</v>
      </c>
    </row>
    <row r="30" spans="1:27" x14ac:dyDescent="0.25">
      <c r="A30" s="13">
        <v>15802500</v>
      </c>
      <c r="B30" s="1" t="s">
        <v>139</v>
      </c>
      <c r="C30" s="1" t="s">
        <v>140</v>
      </c>
      <c r="D30" s="1">
        <v>39386.71</v>
      </c>
      <c r="E30" s="1">
        <v>5.0199999999999996</v>
      </c>
      <c r="F30" s="1" t="s">
        <v>427</v>
      </c>
      <c r="G30" s="1" t="s">
        <v>423</v>
      </c>
      <c r="H30" s="1" t="s">
        <v>424</v>
      </c>
      <c r="I30" s="1" t="s">
        <v>12</v>
      </c>
      <c r="J30" s="1" t="s">
        <v>87</v>
      </c>
      <c r="K30" s="15">
        <f t="shared" si="0"/>
        <v>347.25</v>
      </c>
      <c r="L30" s="16">
        <f t="shared" si="1"/>
        <v>703.33333333333337</v>
      </c>
      <c r="M30" s="3">
        <v>0.49372037914691902</v>
      </c>
      <c r="N30" s="11">
        <v>2.0254379649628032</v>
      </c>
      <c r="O30" s="1">
        <v>18</v>
      </c>
      <c r="P30" s="5">
        <v>2.1213202</v>
      </c>
      <c r="Q30" s="12">
        <v>3.3894849999999997E-2</v>
      </c>
      <c r="R30" s="14">
        <v>249.9</v>
      </c>
      <c r="S30" s="14">
        <v>499.82</v>
      </c>
      <c r="T30" s="10">
        <v>2</v>
      </c>
      <c r="U30" s="6">
        <v>291</v>
      </c>
      <c r="V30" s="6">
        <v>422</v>
      </c>
      <c r="W30" s="6">
        <v>394</v>
      </c>
      <c r="X30" s="6">
        <v>282</v>
      </c>
      <c r="Y30" s="2">
        <v>854</v>
      </c>
      <c r="Z30" s="2">
        <v>760</v>
      </c>
      <c r="AA30" s="2">
        <v>496</v>
      </c>
    </row>
    <row r="31" spans="1:27" x14ac:dyDescent="0.25">
      <c r="A31" s="13">
        <v>15802504</v>
      </c>
      <c r="B31" s="1" t="s">
        <v>141</v>
      </c>
      <c r="C31" s="1" t="s">
        <v>142</v>
      </c>
      <c r="D31" s="1">
        <v>28453.38</v>
      </c>
      <c r="E31" s="1">
        <v>5.03</v>
      </c>
      <c r="F31" s="1" t="s">
        <v>439</v>
      </c>
      <c r="G31" s="1" t="s">
        <v>423</v>
      </c>
      <c r="H31" s="1" t="s">
        <v>424</v>
      </c>
      <c r="I31" s="1" t="s">
        <v>12</v>
      </c>
      <c r="J31" s="1" t="s">
        <v>87</v>
      </c>
      <c r="K31" s="15">
        <f t="shared" si="0"/>
        <v>674</v>
      </c>
      <c r="L31" s="16">
        <f t="shared" si="1"/>
        <v>1489.3333333333333</v>
      </c>
      <c r="M31" s="3">
        <v>0.45255147717099398</v>
      </c>
      <c r="N31" s="11">
        <v>2.2096933728981205</v>
      </c>
      <c r="O31" s="1">
        <v>18</v>
      </c>
      <c r="P31" s="5">
        <v>2.1213202</v>
      </c>
      <c r="Q31" s="12">
        <v>3.3894849999999997E-2</v>
      </c>
      <c r="R31" s="14">
        <v>1132.3399999999999</v>
      </c>
      <c r="S31" s="14">
        <v>1023.11</v>
      </c>
      <c r="T31" s="10">
        <v>0.9</v>
      </c>
      <c r="U31" s="6">
        <v>1019</v>
      </c>
      <c r="V31" s="6">
        <v>707</v>
      </c>
      <c r="W31" s="6">
        <v>251</v>
      </c>
      <c r="X31" s="6">
        <v>719</v>
      </c>
      <c r="Y31" s="2">
        <v>1225</v>
      </c>
      <c r="Z31" s="2">
        <v>1725</v>
      </c>
      <c r="AA31" s="2">
        <v>1518</v>
      </c>
    </row>
    <row r="32" spans="1:27" x14ac:dyDescent="0.25">
      <c r="A32" s="13">
        <v>15804361</v>
      </c>
      <c r="B32" s="1" t="s">
        <v>243</v>
      </c>
      <c r="C32" s="1" t="s">
        <v>244</v>
      </c>
      <c r="D32" s="1">
        <v>34092.300000000003</v>
      </c>
      <c r="E32" s="1">
        <v>5.54</v>
      </c>
      <c r="F32" s="1" t="s">
        <v>411</v>
      </c>
      <c r="G32" s="1" t="s">
        <v>383</v>
      </c>
      <c r="H32" s="1" t="s">
        <v>384</v>
      </c>
      <c r="I32" s="1" t="s">
        <v>12</v>
      </c>
      <c r="J32" s="1" t="s">
        <v>87</v>
      </c>
      <c r="K32" s="15">
        <f t="shared" si="0"/>
        <v>1405.75</v>
      </c>
      <c r="L32" s="16">
        <f t="shared" si="1"/>
        <v>2312.6666666666665</v>
      </c>
      <c r="M32" s="3">
        <v>0.60784808302104398</v>
      </c>
      <c r="N32" s="11">
        <v>1.6451479044400972</v>
      </c>
      <c r="O32" s="1">
        <v>18</v>
      </c>
      <c r="P32" s="5">
        <v>2.1213202</v>
      </c>
      <c r="Q32" s="12">
        <v>3.3894849999999997E-2</v>
      </c>
      <c r="R32" s="14">
        <v>1071.96</v>
      </c>
      <c r="S32" s="14">
        <v>1794.48</v>
      </c>
      <c r="T32" s="10">
        <v>1.67</v>
      </c>
      <c r="U32" s="6">
        <v>1313</v>
      </c>
      <c r="V32" s="6">
        <v>1951</v>
      </c>
      <c r="W32" s="6">
        <v>970</v>
      </c>
      <c r="X32" s="6">
        <v>1389</v>
      </c>
      <c r="Y32" s="2">
        <v>2761</v>
      </c>
      <c r="Z32" s="2">
        <v>2222</v>
      </c>
      <c r="AA32" s="2">
        <v>1955</v>
      </c>
    </row>
    <row r="33" spans="1:27" x14ac:dyDescent="0.25">
      <c r="A33" s="13">
        <v>15804362</v>
      </c>
      <c r="B33" s="1" t="s">
        <v>245</v>
      </c>
      <c r="C33" s="1" t="s">
        <v>246</v>
      </c>
      <c r="D33" s="1">
        <v>65572.929999999993</v>
      </c>
      <c r="E33" s="1">
        <v>5.59</v>
      </c>
      <c r="F33" s="1" t="s">
        <v>382</v>
      </c>
      <c r="G33" s="1" t="s">
        <v>383</v>
      </c>
      <c r="H33" s="1" t="s">
        <v>384</v>
      </c>
      <c r="I33" s="1" t="s">
        <v>12</v>
      </c>
      <c r="J33" s="1" t="s">
        <v>87</v>
      </c>
      <c r="K33" s="15">
        <f t="shared" si="0"/>
        <v>675.5</v>
      </c>
      <c r="L33" s="16">
        <f t="shared" si="1"/>
        <v>881.33333333333337</v>
      </c>
      <c r="M33" s="3">
        <v>0.76645234493192105</v>
      </c>
      <c r="N33" s="11">
        <v>1.304712558598569</v>
      </c>
      <c r="O33" s="1">
        <v>18</v>
      </c>
      <c r="P33" s="5">
        <v>2.1213202</v>
      </c>
      <c r="Q33" s="12">
        <v>3.3894849999999997E-2</v>
      </c>
      <c r="R33" s="14">
        <v>412.68</v>
      </c>
      <c r="S33" s="14">
        <v>763.6</v>
      </c>
      <c r="T33" s="10">
        <v>1.85</v>
      </c>
      <c r="U33" s="6">
        <v>554</v>
      </c>
      <c r="V33" s="6">
        <v>549</v>
      </c>
      <c r="W33" s="6">
        <v>818</v>
      </c>
      <c r="X33" s="6">
        <v>781</v>
      </c>
      <c r="Y33" s="2">
        <v>832</v>
      </c>
      <c r="Z33" s="2">
        <v>987</v>
      </c>
      <c r="AA33" s="2">
        <v>825</v>
      </c>
    </row>
    <row r="34" spans="1:27" x14ac:dyDescent="0.25">
      <c r="A34" s="13">
        <v>15804421</v>
      </c>
      <c r="B34" s="1" t="s">
        <v>247</v>
      </c>
      <c r="C34" s="1" t="s">
        <v>248</v>
      </c>
      <c r="D34" s="1">
        <v>84719.43</v>
      </c>
      <c r="E34" s="1">
        <v>5.56</v>
      </c>
      <c r="F34" s="1" t="s">
        <v>478</v>
      </c>
      <c r="G34" s="1" t="s">
        <v>481</v>
      </c>
      <c r="H34" s="1" t="s">
        <v>301</v>
      </c>
      <c r="I34" s="1" t="s">
        <v>12</v>
      </c>
      <c r="J34" s="1" t="s">
        <v>87</v>
      </c>
      <c r="K34" s="15">
        <f t="shared" si="0"/>
        <v>221.75</v>
      </c>
      <c r="L34" s="16">
        <f t="shared" si="1"/>
        <v>1114</v>
      </c>
      <c r="M34" s="3">
        <v>0.199057450628366</v>
      </c>
      <c r="N34" s="11">
        <v>5.0236753100338216</v>
      </c>
      <c r="O34" s="1">
        <v>18</v>
      </c>
      <c r="P34" s="5">
        <v>2.1213202</v>
      </c>
      <c r="Q34" s="12">
        <v>3.3894849999999997E-2</v>
      </c>
      <c r="R34" s="14">
        <v>421.93</v>
      </c>
      <c r="S34" s="14">
        <v>604.12</v>
      </c>
      <c r="T34" s="10">
        <v>1.43</v>
      </c>
      <c r="U34" s="6">
        <v>148</v>
      </c>
      <c r="V34" s="6">
        <v>269</v>
      </c>
      <c r="W34" s="6">
        <v>469</v>
      </c>
      <c r="X34" s="6">
        <v>1</v>
      </c>
      <c r="Y34" s="2">
        <v>1525</v>
      </c>
      <c r="Z34" s="2">
        <v>1260</v>
      </c>
      <c r="AA34" s="2">
        <v>557</v>
      </c>
    </row>
    <row r="35" spans="1:27" x14ac:dyDescent="0.25">
      <c r="A35" s="13">
        <v>15804605</v>
      </c>
      <c r="B35" s="1" t="s">
        <v>263</v>
      </c>
      <c r="C35" s="1" t="s">
        <v>264</v>
      </c>
      <c r="D35" s="1">
        <v>136034.56</v>
      </c>
      <c r="E35" s="1">
        <v>4.97</v>
      </c>
      <c r="F35" s="1" t="s">
        <v>469</v>
      </c>
      <c r="G35" s="1" t="s">
        <v>481</v>
      </c>
      <c r="H35" s="1" t="s">
        <v>470</v>
      </c>
      <c r="I35" s="1" t="s">
        <v>12</v>
      </c>
      <c r="J35" s="1" t="s">
        <v>87</v>
      </c>
      <c r="K35" s="15">
        <f t="shared" ref="K35:K66" si="2">AVERAGE(U35:X35)</f>
        <v>103</v>
      </c>
      <c r="L35" s="16">
        <f t="shared" ref="L35:L66" si="3">AVERAGE(Y35:AA35)</f>
        <v>360</v>
      </c>
      <c r="M35" s="3">
        <v>0.28611111111111098</v>
      </c>
      <c r="N35" s="11">
        <v>3.4951456310679609</v>
      </c>
      <c r="O35" s="1">
        <v>18</v>
      </c>
      <c r="P35" s="5">
        <v>2.1213202</v>
      </c>
      <c r="Q35" s="12">
        <v>3.3894849999999997E-2</v>
      </c>
      <c r="R35" s="14">
        <v>392.85</v>
      </c>
      <c r="S35" s="14">
        <v>213.15</v>
      </c>
      <c r="T35" s="10">
        <v>0.54</v>
      </c>
      <c r="U35" s="6">
        <v>22</v>
      </c>
      <c r="V35" s="6">
        <v>159</v>
      </c>
      <c r="W35" s="6">
        <v>66</v>
      </c>
      <c r="X35" s="6">
        <v>165</v>
      </c>
      <c r="Y35" s="2">
        <v>590</v>
      </c>
      <c r="Z35" s="2">
        <v>191</v>
      </c>
      <c r="AA35" s="2">
        <v>299</v>
      </c>
    </row>
    <row r="36" spans="1:27" x14ac:dyDescent="0.25">
      <c r="A36" s="13">
        <v>15800768</v>
      </c>
      <c r="B36" s="1" t="s">
        <v>85</v>
      </c>
      <c r="C36" s="1" t="s">
        <v>86</v>
      </c>
      <c r="D36" s="1">
        <v>39852.81</v>
      </c>
      <c r="E36" s="1">
        <v>5.49</v>
      </c>
      <c r="F36" s="1" t="s">
        <v>405</v>
      </c>
      <c r="G36" s="1" t="s">
        <v>394</v>
      </c>
      <c r="H36" s="1" t="s">
        <v>406</v>
      </c>
      <c r="I36" s="1" t="s">
        <v>12</v>
      </c>
      <c r="J36" s="1" t="s">
        <v>87</v>
      </c>
      <c r="K36" s="15">
        <f t="shared" si="2"/>
        <v>2231.5</v>
      </c>
      <c r="L36" s="16">
        <f t="shared" si="3"/>
        <v>3503.3333333333335</v>
      </c>
      <c r="M36" s="3">
        <v>0.63696479543292095</v>
      </c>
      <c r="N36" s="11">
        <v>1.5699454776308912</v>
      </c>
      <c r="O36" s="1">
        <v>18</v>
      </c>
      <c r="P36" s="5">
        <v>2.1213202</v>
      </c>
      <c r="Q36" s="12">
        <v>3.3894849999999997E-2</v>
      </c>
      <c r="R36" s="14">
        <v>1891.6</v>
      </c>
      <c r="S36" s="14">
        <v>2776.51</v>
      </c>
      <c r="T36" s="10">
        <v>1.47</v>
      </c>
      <c r="U36" s="6">
        <v>1528</v>
      </c>
      <c r="V36" s="6">
        <v>1744</v>
      </c>
      <c r="W36" s="6">
        <v>2760</v>
      </c>
      <c r="X36" s="6">
        <v>2894</v>
      </c>
      <c r="Y36" s="2">
        <v>3287</v>
      </c>
      <c r="Z36" s="2">
        <v>3423</v>
      </c>
      <c r="AA36" s="2">
        <v>3800</v>
      </c>
    </row>
    <row r="37" spans="1:27" x14ac:dyDescent="0.25">
      <c r="A37" s="13">
        <v>15803448</v>
      </c>
      <c r="B37" s="1" t="s">
        <v>189</v>
      </c>
      <c r="C37" s="1" t="s">
        <v>190</v>
      </c>
      <c r="D37" s="1">
        <v>44174.11</v>
      </c>
      <c r="E37" s="1">
        <v>5.92</v>
      </c>
      <c r="F37" s="1" t="s">
        <v>386</v>
      </c>
      <c r="G37" s="1" t="s">
        <v>394</v>
      </c>
      <c r="H37" s="1" t="s">
        <v>395</v>
      </c>
      <c r="I37" s="1" t="s">
        <v>12</v>
      </c>
      <c r="J37" s="1" t="s">
        <v>87</v>
      </c>
      <c r="K37" s="15">
        <f t="shared" si="2"/>
        <v>5760</v>
      </c>
      <c r="L37" s="16">
        <f t="shared" si="3"/>
        <v>7579.333333333333</v>
      </c>
      <c r="M37" s="3">
        <v>0.75996129826721803</v>
      </c>
      <c r="N37" s="11">
        <v>1.3158564814814815</v>
      </c>
      <c r="O37" s="1">
        <v>18</v>
      </c>
      <c r="P37" s="5">
        <v>2.1213202</v>
      </c>
      <c r="Q37" s="12">
        <v>3.3894849999999997E-2</v>
      </c>
      <c r="R37" s="14">
        <v>2161.31</v>
      </c>
      <c r="S37" s="14">
        <v>6539.81</v>
      </c>
      <c r="T37" s="10">
        <v>3.03</v>
      </c>
      <c r="U37" s="6">
        <v>5868</v>
      </c>
      <c r="V37" s="6">
        <v>5802</v>
      </c>
      <c r="W37" s="6">
        <v>5889</v>
      </c>
      <c r="X37" s="6">
        <v>5481</v>
      </c>
      <c r="Y37" s="2">
        <v>8380</v>
      </c>
      <c r="Z37" s="2">
        <v>7348</v>
      </c>
      <c r="AA37" s="2">
        <v>7010</v>
      </c>
    </row>
    <row r="38" spans="1:27" x14ac:dyDescent="0.25">
      <c r="A38" s="13">
        <v>15804617</v>
      </c>
      <c r="B38" s="1" t="s">
        <v>265</v>
      </c>
      <c r="C38" s="1" t="s">
        <v>266</v>
      </c>
      <c r="D38" s="1">
        <v>48515.77</v>
      </c>
      <c r="E38" s="1">
        <v>5.0199999999999996</v>
      </c>
      <c r="F38" s="1" t="s">
        <v>354</v>
      </c>
      <c r="G38" s="1" t="s">
        <v>355</v>
      </c>
      <c r="I38" s="1" t="s">
        <v>205</v>
      </c>
      <c r="J38" s="1" t="s">
        <v>87</v>
      </c>
      <c r="K38" s="15">
        <f t="shared" si="2"/>
        <v>529.25</v>
      </c>
      <c r="L38" s="16">
        <f t="shared" si="3"/>
        <v>267.33333333333331</v>
      </c>
      <c r="M38" s="3">
        <v>1.97973815461347</v>
      </c>
      <c r="N38" s="11">
        <v>0.5051173043615178</v>
      </c>
      <c r="O38" s="1">
        <v>6</v>
      </c>
      <c r="P38" s="5">
        <v>-2.1213202</v>
      </c>
      <c r="Q38" s="12">
        <v>3.3894849999999997E-2</v>
      </c>
      <c r="R38" s="14">
        <v>15.7</v>
      </c>
      <c r="S38" s="14">
        <v>416.98</v>
      </c>
      <c r="T38" s="10">
        <v>26.57</v>
      </c>
      <c r="U38" s="6">
        <v>489</v>
      </c>
      <c r="V38" s="6">
        <v>762</v>
      </c>
      <c r="W38" s="6">
        <v>459</v>
      </c>
      <c r="X38" s="6">
        <v>407</v>
      </c>
      <c r="Y38" s="2">
        <v>385</v>
      </c>
      <c r="Z38" s="2">
        <v>274</v>
      </c>
      <c r="AA38" s="2">
        <v>143</v>
      </c>
    </row>
    <row r="39" spans="1:27" x14ac:dyDescent="0.25">
      <c r="A39" s="13">
        <v>15802876</v>
      </c>
      <c r="B39" s="1" t="s">
        <v>166</v>
      </c>
      <c r="C39" s="1" t="s">
        <v>167</v>
      </c>
      <c r="D39" s="1">
        <v>39149.93</v>
      </c>
      <c r="E39" s="1">
        <v>5.81</v>
      </c>
      <c r="F39" s="1" t="s">
        <v>506</v>
      </c>
      <c r="G39" s="1" t="s">
        <v>544</v>
      </c>
      <c r="I39" s="1" t="s">
        <v>12</v>
      </c>
      <c r="J39" s="1" t="s">
        <v>87</v>
      </c>
      <c r="K39" s="15">
        <f t="shared" si="2"/>
        <v>1</v>
      </c>
      <c r="L39" s="16">
        <f t="shared" si="3"/>
        <v>225.66666666666666</v>
      </c>
      <c r="M39" s="3">
        <v>4.4313146233382599E-3</v>
      </c>
      <c r="N39" s="11">
        <v>225.66666666666666</v>
      </c>
      <c r="O39" s="1">
        <v>18</v>
      </c>
      <c r="P39" s="5">
        <v>2.3405684999999998</v>
      </c>
      <c r="Q39" s="12">
        <v>1.9254407000000001E-2</v>
      </c>
      <c r="R39" s="14">
        <v>198.45</v>
      </c>
      <c r="S39" s="14">
        <v>96.83</v>
      </c>
      <c r="T39" s="10">
        <v>0.49</v>
      </c>
      <c r="U39" s="6">
        <v>1</v>
      </c>
      <c r="V39" s="6">
        <v>1</v>
      </c>
      <c r="W39" s="6">
        <v>1</v>
      </c>
      <c r="X39" s="6">
        <v>1</v>
      </c>
      <c r="Y39" s="2">
        <v>415</v>
      </c>
      <c r="Z39" s="2">
        <v>173</v>
      </c>
      <c r="AA39" s="2">
        <v>89</v>
      </c>
    </row>
    <row r="40" spans="1:27" x14ac:dyDescent="0.25">
      <c r="A40" s="13">
        <v>15800894</v>
      </c>
      <c r="B40" s="1" t="s">
        <v>92</v>
      </c>
      <c r="C40" s="1" t="s">
        <v>93</v>
      </c>
      <c r="D40" s="1">
        <v>66279.95</v>
      </c>
      <c r="E40" s="1">
        <v>5.68</v>
      </c>
      <c r="F40" s="1" t="s">
        <v>531</v>
      </c>
      <c r="G40" s="1" t="s">
        <v>325</v>
      </c>
      <c r="H40" s="1" t="s">
        <v>326</v>
      </c>
      <c r="I40" s="1" t="s">
        <v>25</v>
      </c>
      <c r="J40" s="1" t="s">
        <v>20</v>
      </c>
      <c r="K40" s="15">
        <f t="shared" si="2"/>
        <v>471</v>
      </c>
      <c r="L40" s="16">
        <f t="shared" si="3"/>
        <v>91</v>
      </c>
      <c r="M40" s="3">
        <v>5.1758241758241796</v>
      </c>
      <c r="N40" s="11">
        <v>0.1932059447983015</v>
      </c>
      <c r="O40" s="1">
        <v>6</v>
      </c>
      <c r="P40" s="5">
        <v>-2.1405181999999998</v>
      </c>
      <c r="Q40" s="12">
        <v>3.231291E-2</v>
      </c>
      <c r="R40" s="14">
        <v>0</v>
      </c>
      <c r="S40" s="14">
        <v>307.83999999999997</v>
      </c>
      <c r="T40" s="10">
        <v>0</v>
      </c>
      <c r="U40" s="6">
        <v>442</v>
      </c>
      <c r="V40" s="6">
        <v>642</v>
      </c>
      <c r="W40" s="6">
        <v>466</v>
      </c>
      <c r="X40" s="6">
        <v>334</v>
      </c>
      <c r="Y40" s="2">
        <v>271</v>
      </c>
      <c r="Z40" s="2">
        <v>1</v>
      </c>
      <c r="AA40" s="2">
        <v>1</v>
      </c>
    </row>
    <row r="41" spans="1:27" x14ac:dyDescent="0.25">
      <c r="A41" s="13">
        <v>15803541</v>
      </c>
      <c r="B41" s="1" t="s">
        <v>194</v>
      </c>
      <c r="C41" s="1" t="s">
        <v>195</v>
      </c>
      <c r="D41" s="1">
        <v>36006.480000000003</v>
      </c>
      <c r="E41" s="1">
        <v>7.1</v>
      </c>
      <c r="F41" s="1" t="s">
        <v>448</v>
      </c>
      <c r="G41" s="1" t="s">
        <v>325</v>
      </c>
      <c r="H41" s="1" t="s">
        <v>449</v>
      </c>
      <c r="I41" s="1" t="s">
        <v>25</v>
      </c>
      <c r="J41" s="1" t="s">
        <v>20</v>
      </c>
      <c r="K41" s="15">
        <f t="shared" si="2"/>
        <v>332</v>
      </c>
      <c r="L41" s="16">
        <f t="shared" si="3"/>
        <v>861</v>
      </c>
      <c r="M41" s="3">
        <v>0.385598141695703</v>
      </c>
      <c r="N41" s="11">
        <v>2.5933734939759034</v>
      </c>
      <c r="O41" s="1">
        <v>18</v>
      </c>
      <c r="P41" s="5">
        <v>2.1213202</v>
      </c>
      <c r="Q41" s="12">
        <v>3.3894849999999997E-2</v>
      </c>
      <c r="R41" s="14">
        <v>66.319999999999993</v>
      </c>
      <c r="S41" s="14">
        <v>558.67999999999995</v>
      </c>
      <c r="T41" s="10">
        <v>8.42</v>
      </c>
      <c r="U41" s="6">
        <v>397</v>
      </c>
      <c r="V41" s="6">
        <v>500</v>
      </c>
      <c r="W41" s="6">
        <v>430</v>
      </c>
      <c r="X41" s="6">
        <v>1</v>
      </c>
      <c r="Y41" s="2">
        <v>1313</v>
      </c>
      <c r="Z41" s="2">
        <v>701</v>
      </c>
      <c r="AA41" s="2">
        <v>569</v>
      </c>
    </row>
    <row r="42" spans="1:27" x14ac:dyDescent="0.25">
      <c r="A42" s="13">
        <v>15801467</v>
      </c>
      <c r="B42" s="1" t="s">
        <v>108</v>
      </c>
      <c r="C42" s="1" t="s">
        <v>109</v>
      </c>
      <c r="D42" s="1">
        <v>96171.02</v>
      </c>
      <c r="E42" s="1">
        <v>6.32</v>
      </c>
      <c r="F42" s="1" t="s">
        <v>358</v>
      </c>
      <c r="G42" s="1" t="s">
        <v>359</v>
      </c>
      <c r="H42" s="1" t="s">
        <v>360</v>
      </c>
      <c r="I42" s="1" t="s">
        <v>12</v>
      </c>
      <c r="J42" s="1" t="s">
        <v>20</v>
      </c>
      <c r="K42" s="15">
        <f t="shared" si="2"/>
        <v>18332.5</v>
      </c>
      <c r="L42" s="16">
        <f t="shared" si="3"/>
        <v>10498.666666666666</v>
      </c>
      <c r="M42" s="3">
        <v>1.7461741173482299</v>
      </c>
      <c r="N42" s="11">
        <v>0.57268057638983583</v>
      </c>
      <c r="O42" s="1">
        <v>6</v>
      </c>
      <c r="P42" s="5">
        <v>-2.1213202</v>
      </c>
      <c r="Q42" s="12">
        <v>3.3894849999999997E-2</v>
      </c>
      <c r="R42" s="14">
        <v>849.62</v>
      </c>
      <c r="S42" s="14">
        <v>14975.1</v>
      </c>
      <c r="T42" s="10">
        <v>17.63</v>
      </c>
      <c r="U42" s="6">
        <v>19269</v>
      </c>
      <c r="V42" s="6">
        <v>18968</v>
      </c>
      <c r="W42" s="6">
        <v>13963</v>
      </c>
      <c r="X42" s="6">
        <v>21130</v>
      </c>
      <c r="Y42" s="2">
        <v>7823</v>
      </c>
      <c r="Z42" s="2">
        <v>10472</v>
      </c>
      <c r="AA42" s="2">
        <v>13201</v>
      </c>
    </row>
    <row r="43" spans="1:27" x14ac:dyDescent="0.25">
      <c r="A43" s="13">
        <v>15802844</v>
      </c>
      <c r="B43" s="1" t="s">
        <v>162</v>
      </c>
      <c r="C43" s="1" t="s">
        <v>163</v>
      </c>
      <c r="D43" s="1">
        <v>77154.87</v>
      </c>
      <c r="E43" s="1">
        <v>5.28</v>
      </c>
      <c r="F43" s="1" t="s">
        <v>376</v>
      </c>
      <c r="G43" s="1" t="s">
        <v>359</v>
      </c>
      <c r="H43" s="1" t="s">
        <v>377</v>
      </c>
      <c r="I43" s="1" t="s">
        <v>13</v>
      </c>
      <c r="J43" s="1" t="s">
        <v>20</v>
      </c>
      <c r="K43" s="15">
        <f t="shared" si="2"/>
        <v>7152.75</v>
      </c>
      <c r="L43" s="16">
        <f t="shared" si="3"/>
        <v>7783.333333333333</v>
      </c>
      <c r="M43" s="3">
        <v>0.91898286937901497</v>
      </c>
      <c r="N43" s="11">
        <v>1.0881595656682161</v>
      </c>
      <c r="O43" s="1">
        <v>18</v>
      </c>
      <c r="P43" s="5">
        <v>2.1213202</v>
      </c>
      <c r="Q43" s="12">
        <v>3.3894849999999997E-2</v>
      </c>
      <c r="R43" s="14">
        <v>3910.34</v>
      </c>
      <c r="S43" s="14">
        <v>7423.02</v>
      </c>
      <c r="T43" s="10">
        <v>1.9</v>
      </c>
      <c r="U43" s="6">
        <v>7095</v>
      </c>
      <c r="V43" s="6">
        <v>7175</v>
      </c>
      <c r="W43" s="6">
        <v>7261</v>
      </c>
      <c r="X43" s="6">
        <v>7080</v>
      </c>
      <c r="Y43" s="2">
        <v>7591</v>
      </c>
      <c r="Z43" s="2">
        <v>7553</v>
      </c>
      <c r="AA43" s="2">
        <v>8206</v>
      </c>
    </row>
    <row r="44" spans="1:27" x14ac:dyDescent="0.25">
      <c r="A44" s="13">
        <v>15804747</v>
      </c>
      <c r="B44" s="1" t="s">
        <v>273</v>
      </c>
      <c r="C44" s="1" t="s">
        <v>274</v>
      </c>
      <c r="D44" s="1">
        <v>27122.01</v>
      </c>
      <c r="E44" s="1">
        <v>6.07</v>
      </c>
      <c r="F44" s="1" t="s">
        <v>381</v>
      </c>
      <c r="G44" s="1" t="s">
        <v>359</v>
      </c>
      <c r="I44" s="1" t="s">
        <v>25</v>
      </c>
      <c r="J44" s="1" t="s">
        <v>20</v>
      </c>
      <c r="K44" s="15">
        <f t="shared" si="2"/>
        <v>5171</v>
      </c>
      <c r="L44" s="16">
        <f t="shared" si="3"/>
        <v>6744.666666666667</v>
      </c>
      <c r="M44" s="3">
        <v>0.76667984580409199</v>
      </c>
      <c r="N44" s="11">
        <v>1.3043254044994521</v>
      </c>
      <c r="O44" s="1">
        <v>18</v>
      </c>
      <c r="P44" s="5">
        <v>2.1213202</v>
      </c>
      <c r="Q44" s="12">
        <v>3.3894849999999997E-2</v>
      </c>
      <c r="R44" s="14">
        <v>2264.9299999999998</v>
      </c>
      <c r="S44" s="14">
        <v>5845.44</v>
      </c>
      <c r="T44" s="10">
        <v>2.58</v>
      </c>
      <c r="U44" s="6">
        <v>5352</v>
      </c>
      <c r="V44" s="6">
        <v>5145</v>
      </c>
      <c r="W44" s="6">
        <v>4691</v>
      </c>
      <c r="X44" s="6">
        <v>5496</v>
      </c>
      <c r="Y44" s="2">
        <v>6242</v>
      </c>
      <c r="Z44" s="2">
        <v>7867</v>
      </c>
      <c r="AA44" s="2">
        <v>6125</v>
      </c>
    </row>
    <row r="45" spans="1:27" x14ac:dyDescent="0.25">
      <c r="A45" s="13">
        <v>15800073</v>
      </c>
      <c r="B45" s="1" t="s">
        <v>44</v>
      </c>
      <c r="C45" s="1" t="s">
        <v>45</v>
      </c>
      <c r="D45" s="1">
        <v>116405.37</v>
      </c>
      <c r="E45" s="1">
        <v>5.2</v>
      </c>
      <c r="F45" s="1" t="s">
        <v>363</v>
      </c>
      <c r="G45" s="1" t="s">
        <v>555</v>
      </c>
      <c r="H45" s="1" t="s">
        <v>364</v>
      </c>
      <c r="I45" s="1" t="s">
        <v>13</v>
      </c>
      <c r="J45" s="1" t="s">
        <v>46</v>
      </c>
      <c r="K45" s="15">
        <f t="shared" si="2"/>
        <v>22346.25</v>
      </c>
      <c r="L45" s="16">
        <f t="shared" si="3"/>
        <v>14378</v>
      </c>
      <c r="M45" s="3">
        <v>1.5541973848935899</v>
      </c>
      <c r="N45" s="11">
        <v>0.64341891816300278</v>
      </c>
      <c r="O45" s="1">
        <v>6</v>
      </c>
      <c r="P45" s="5">
        <v>-2.1213202</v>
      </c>
      <c r="Q45" s="12">
        <v>3.3894849999999997E-2</v>
      </c>
      <c r="R45" s="14">
        <v>58.77</v>
      </c>
      <c r="S45" s="14">
        <v>18931.16</v>
      </c>
      <c r="T45" s="10">
        <v>322.13</v>
      </c>
      <c r="U45" s="6">
        <v>22102</v>
      </c>
      <c r="V45" s="6">
        <v>21823</v>
      </c>
      <c r="W45" s="6">
        <v>27789</v>
      </c>
      <c r="X45" s="6">
        <v>17671</v>
      </c>
      <c r="Y45" s="2">
        <v>11275</v>
      </c>
      <c r="Z45" s="2">
        <v>15823</v>
      </c>
      <c r="AA45" s="2">
        <v>16036</v>
      </c>
    </row>
    <row r="46" spans="1:27" x14ac:dyDescent="0.25">
      <c r="A46" s="13">
        <v>15800466</v>
      </c>
      <c r="B46" s="1" t="s">
        <v>68</v>
      </c>
      <c r="C46" s="1" t="s">
        <v>69</v>
      </c>
      <c r="D46" s="1">
        <v>41504.15</v>
      </c>
      <c r="E46" s="1">
        <v>5.28</v>
      </c>
      <c r="F46" s="1" t="s">
        <v>368</v>
      </c>
      <c r="G46" s="1" t="s">
        <v>555</v>
      </c>
      <c r="I46" s="1" t="s">
        <v>12</v>
      </c>
      <c r="J46" s="1" t="s">
        <v>20</v>
      </c>
      <c r="K46" s="15">
        <f t="shared" si="2"/>
        <v>6264</v>
      </c>
      <c r="L46" s="16">
        <f t="shared" si="3"/>
        <v>4245.333333333333</v>
      </c>
      <c r="M46" s="3">
        <v>1.4755025125628101</v>
      </c>
      <c r="N46" s="11">
        <v>0.67773520647083862</v>
      </c>
      <c r="O46" s="1">
        <v>6</v>
      </c>
      <c r="P46" s="5">
        <v>-2.1213202</v>
      </c>
      <c r="Q46" s="12">
        <v>3.3894849999999997E-2</v>
      </c>
      <c r="R46" s="14">
        <v>1036.71</v>
      </c>
      <c r="S46" s="14">
        <v>5398.82</v>
      </c>
      <c r="T46" s="10">
        <v>5.21</v>
      </c>
      <c r="U46" s="6">
        <v>5512</v>
      </c>
      <c r="V46" s="6">
        <v>5025</v>
      </c>
      <c r="W46" s="6">
        <v>5791</v>
      </c>
      <c r="X46" s="6">
        <v>8728</v>
      </c>
      <c r="Y46" s="2">
        <v>3594</v>
      </c>
      <c r="Z46" s="2">
        <v>4189</v>
      </c>
      <c r="AA46" s="2">
        <v>4953</v>
      </c>
    </row>
    <row r="47" spans="1:27" x14ac:dyDescent="0.25">
      <c r="A47" s="13">
        <v>15801150</v>
      </c>
      <c r="B47" s="1" t="s">
        <v>99</v>
      </c>
      <c r="C47" s="1" t="s">
        <v>483</v>
      </c>
      <c r="D47" s="1">
        <v>36852.800000000003</v>
      </c>
      <c r="E47" s="1">
        <v>6.76</v>
      </c>
      <c r="F47" s="1" t="s">
        <v>482</v>
      </c>
      <c r="G47" s="1" t="s">
        <v>555</v>
      </c>
      <c r="I47" s="1" t="s">
        <v>12</v>
      </c>
      <c r="J47" s="1" t="s">
        <v>26</v>
      </c>
      <c r="K47" s="15">
        <f t="shared" si="2"/>
        <v>91.5</v>
      </c>
      <c r="L47" s="16">
        <f t="shared" si="3"/>
        <v>465.33333333333331</v>
      </c>
      <c r="M47" s="3">
        <v>0.19663323782235001</v>
      </c>
      <c r="N47" s="11">
        <v>5.0856102003642984</v>
      </c>
      <c r="O47" s="1">
        <v>18</v>
      </c>
      <c r="P47" s="5">
        <v>2.1405181999999998</v>
      </c>
      <c r="Q47" s="12">
        <v>3.231291E-2</v>
      </c>
      <c r="R47" s="14">
        <v>830.83</v>
      </c>
      <c r="S47" s="14">
        <v>251.58</v>
      </c>
      <c r="T47" s="10">
        <v>0.3</v>
      </c>
      <c r="U47" s="6">
        <v>248</v>
      </c>
      <c r="V47" s="6">
        <v>116</v>
      </c>
      <c r="W47" s="6">
        <v>1</v>
      </c>
      <c r="X47" s="6">
        <v>1</v>
      </c>
      <c r="Y47" s="2">
        <v>410</v>
      </c>
      <c r="Z47" s="2">
        <v>608</v>
      </c>
      <c r="AA47" s="2">
        <v>378</v>
      </c>
    </row>
    <row r="48" spans="1:27" x14ac:dyDescent="0.25">
      <c r="A48" s="13">
        <v>15802682</v>
      </c>
      <c r="B48" s="1" t="s">
        <v>148</v>
      </c>
      <c r="C48" s="1" t="s">
        <v>149</v>
      </c>
      <c r="D48" s="1">
        <v>83484.17</v>
      </c>
      <c r="E48" s="1">
        <v>5.95</v>
      </c>
      <c r="F48" s="1" t="s">
        <v>464</v>
      </c>
      <c r="G48" s="1" t="s">
        <v>555</v>
      </c>
      <c r="I48" s="1" t="s">
        <v>32</v>
      </c>
      <c r="J48" s="1" t="s">
        <v>20</v>
      </c>
      <c r="K48" s="15">
        <f t="shared" si="2"/>
        <v>50.25</v>
      </c>
      <c r="L48" s="16">
        <f t="shared" si="3"/>
        <v>150.66666666666666</v>
      </c>
      <c r="M48" s="3">
        <v>0.33351769911504398</v>
      </c>
      <c r="N48" s="11">
        <v>2.9983416252072965</v>
      </c>
      <c r="O48" s="1">
        <v>18</v>
      </c>
      <c r="P48" s="5">
        <v>2.1213202</v>
      </c>
      <c r="Q48" s="12">
        <v>3.3894849999999997E-2</v>
      </c>
      <c r="R48" s="14">
        <v>317.23</v>
      </c>
      <c r="S48" s="14">
        <v>92.96</v>
      </c>
      <c r="T48" s="10">
        <v>0.28999999999999998</v>
      </c>
      <c r="U48" s="6">
        <v>29</v>
      </c>
      <c r="V48" s="6">
        <v>73</v>
      </c>
      <c r="W48" s="6">
        <v>1</v>
      </c>
      <c r="X48" s="6">
        <v>98</v>
      </c>
      <c r="Y48" s="2">
        <v>148</v>
      </c>
      <c r="Z48" s="2">
        <v>132</v>
      </c>
      <c r="AA48" s="2">
        <v>172</v>
      </c>
    </row>
    <row r="49" spans="1:27" x14ac:dyDescent="0.25">
      <c r="A49" s="13">
        <v>15802840</v>
      </c>
      <c r="B49" s="1" t="s">
        <v>160</v>
      </c>
      <c r="C49" s="1" t="s">
        <v>161</v>
      </c>
      <c r="D49" s="1">
        <v>23024.62</v>
      </c>
      <c r="E49" s="1">
        <v>5.63</v>
      </c>
      <c r="F49" s="1" t="s">
        <v>322</v>
      </c>
      <c r="G49" s="1" t="s">
        <v>555</v>
      </c>
      <c r="I49" s="1" t="s">
        <v>12</v>
      </c>
      <c r="J49" s="1" t="s">
        <v>50</v>
      </c>
      <c r="K49" s="15">
        <f t="shared" si="2"/>
        <v>1024.25</v>
      </c>
      <c r="L49" s="16">
        <f t="shared" si="3"/>
        <v>129</v>
      </c>
      <c r="M49" s="3">
        <v>7.9399224806201598</v>
      </c>
      <c r="N49" s="11">
        <v>0.1259458140102514</v>
      </c>
      <c r="O49" s="1">
        <v>6</v>
      </c>
      <c r="P49" s="5">
        <v>-2.1405181999999998</v>
      </c>
      <c r="Q49" s="12">
        <v>3.231291E-2</v>
      </c>
      <c r="R49" s="14">
        <v>698</v>
      </c>
      <c r="S49" s="14">
        <v>640.25</v>
      </c>
      <c r="T49" s="10">
        <v>0.92</v>
      </c>
      <c r="U49" s="6">
        <v>942</v>
      </c>
      <c r="V49" s="6">
        <v>821</v>
      </c>
      <c r="W49" s="6">
        <v>1787</v>
      </c>
      <c r="X49" s="6">
        <v>547</v>
      </c>
      <c r="Y49" s="2">
        <v>1</v>
      </c>
      <c r="Z49" s="2">
        <v>1</v>
      </c>
      <c r="AA49" s="2">
        <v>385</v>
      </c>
    </row>
    <row r="50" spans="1:27" x14ac:dyDescent="0.25">
      <c r="A50" s="13">
        <v>75994515</v>
      </c>
      <c r="B50" s="1" t="s">
        <v>288</v>
      </c>
      <c r="C50" s="1" t="s">
        <v>289</v>
      </c>
      <c r="D50" s="1">
        <v>35370.79</v>
      </c>
      <c r="E50" s="1">
        <v>7.7</v>
      </c>
      <c r="F50" s="1" t="s">
        <v>491</v>
      </c>
      <c r="G50" s="1" t="s">
        <v>293</v>
      </c>
      <c r="I50" s="1" t="s">
        <v>12</v>
      </c>
      <c r="J50" s="1" t="s">
        <v>236</v>
      </c>
      <c r="K50" s="15">
        <f t="shared" si="2"/>
        <v>85.5</v>
      </c>
      <c r="L50" s="16">
        <f t="shared" si="3"/>
        <v>797.33333333333337</v>
      </c>
      <c r="M50" s="3">
        <v>0.107232441471572</v>
      </c>
      <c r="N50" s="11">
        <v>9.325536062378168</v>
      </c>
      <c r="O50" s="1">
        <v>18</v>
      </c>
      <c r="P50" s="5">
        <v>2.1405181999999998</v>
      </c>
      <c r="Q50" s="12">
        <v>3.231291E-2</v>
      </c>
      <c r="R50" s="14">
        <v>902.25</v>
      </c>
      <c r="S50" s="14">
        <v>390.23</v>
      </c>
      <c r="T50" s="10">
        <v>0.43</v>
      </c>
      <c r="U50" s="6">
        <v>1</v>
      </c>
      <c r="V50" s="6">
        <v>241</v>
      </c>
      <c r="W50" s="6">
        <v>99</v>
      </c>
      <c r="X50" s="6">
        <v>1</v>
      </c>
      <c r="Y50" s="2">
        <v>1337</v>
      </c>
      <c r="Z50" s="2">
        <v>744</v>
      </c>
      <c r="AA50" s="2">
        <v>311</v>
      </c>
    </row>
    <row r="51" spans="1:27" x14ac:dyDescent="0.25">
      <c r="A51" s="13">
        <v>15799778</v>
      </c>
      <c r="B51" s="1" t="s">
        <v>10</v>
      </c>
      <c r="C51" s="1" t="s">
        <v>11</v>
      </c>
      <c r="D51" s="1">
        <v>45328.33</v>
      </c>
      <c r="E51" s="1">
        <v>5.84</v>
      </c>
      <c r="F51" s="1" t="s">
        <v>509</v>
      </c>
      <c r="G51" s="1" t="s">
        <v>293</v>
      </c>
      <c r="H51" s="1" t="s">
        <v>523</v>
      </c>
      <c r="I51" s="1" t="s">
        <v>12</v>
      </c>
      <c r="J51" s="1" t="s">
        <v>14</v>
      </c>
      <c r="K51" s="15">
        <f t="shared" si="2"/>
        <v>1</v>
      </c>
      <c r="L51" s="16">
        <f t="shared" si="3"/>
        <v>265.66666666666669</v>
      </c>
      <c r="M51" s="3">
        <v>3.76411543287327E-3</v>
      </c>
      <c r="N51" s="11">
        <v>265.66666666666669</v>
      </c>
      <c r="O51" s="1">
        <v>18</v>
      </c>
      <c r="P51" s="5">
        <v>2.3405684999999998</v>
      </c>
      <c r="Q51" s="12">
        <v>1.9254407000000001E-2</v>
      </c>
      <c r="R51" s="14">
        <v>471.43</v>
      </c>
      <c r="S51" s="14">
        <v>113.78</v>
      </c>
      <c r="T51" s="10">
        <v>0.24</v>
      </c>
      <c r="U51" s="6">
        <v>1</v>
      </c>
      <c r="V51" s="6">
        <v>1</v>
      </c>
      <c r="W51" s="6">
        <v>1</v>
      </c>
      <c r="X51" s="6">
        <v>1</v>
      </c>
      <c r="Y51" s="2">
        <v>483</v>
      </c>
      <c r="Z51" s="2">
        <v>203</v>
      </c>
      <c r="AA51" s="2">
        <v>111</v>
      </c>
    </row>
    <row r="52" spans="1:27" x14ac:dyDescent="0.25">
      <c r="A52" s="13">
        <v>15803718</v>
      </c>
      <c r="B52" s="1" t="s">
        <v>199</v>
      </c>
      <c r="C52" s="1" t="s">
        <v>200</v>
      </c>
      <c r="D52" s="1">
        <v>70689.25</v>
      </c>
      <c r="E52" s="1">
        <v>5.91</v>
      </c>
      <c r="F52" s="1" t="s">
        <v>357</v>
      </c>
      <c r="G52" s="1" t="s">
        <v>293</v>
      </c>
      <c r="I52" s="1" t="s">
        <v>25</v>
      </c>
      <c r="J52" s="1" t="s">
        <v>14</v>
      </c>
      <c r="K52" s="15">
        <f t="shared" si="2"/>
        <v>1046.75</v>
      </c>
      <c r="L52" s="16">
        <f t="shared" si="3"/>
        <v>573</v>
      </c>
      <c r="M52" s="3">
        <v>1.82678883071553</v>
      </c>
      <c r="N52" s="11">
        <v>0.54740864580845472</v>
      </c>
      <c r="O52" s="1">
        <v>6</v>
      </c>
      <c r="P52" s="5">
        <v>-2.1213202</v>
      </c>
      <c r="Q52" s="12">
        <v>3.3894849999999997E-2</v>
      </c>
      <c r="R52" s="14">
        <v>775.12</v>
      </c>
      <c r="S52" s="14">
        <v>843.7</v>
      </c>
      <c r="T52" s="10">
        <v>1.0900000000000001</v>
      </c>
      <c r="U52" s="6">
        <v>1188</v>
      </c>
      <c r="V52" s="6">
        <v>890</v>
      </c>
      <c r="W52" s="6">
        <v>956</v>
      </c>
      <c r="X52" s="6">
        <v>1153</v>
      </c>
      <c r="Y52" s="2">
        <v>859</v>
      </c>
      <c r="Z52" s="2">
        <v>328</v>
      </c>
      <c r="AA52" s="2">
        <v>532</v>
      </c>
    </row>
    <row r="53" spans="1:27" x14ac:dyDescent="0.25">
      <c r="A53" s="13">
        <v>15804100</v>
      </c>
      <c r="B53" s="1" t="s">
        <v>224</v>
      </c>
      <c r="C53" s="1" t="s">
        <v>225</v>
      </c>
      <c r="D53" s="1">
        <v>30157.43</v>
      </c>
      <c r="E53" s="1">
        <v>9.35</v>
      </c>
      <c r="F53" s="1" t="s">
        <v>342</v>
      </c>
      <c r="G53" s="1" t="s">
        <v>293</v>
      </c>
      <c r="I53" s="1" t="s">
        <v>13</v>
      </c>
      <c r="J53" s="1" t="s">
        <v>17</v>
      </c>
      <c r="K53" s="15">
        <f t="shared" si="2"/>
        <v>1151.25</v>
      </c>
      <c r="L53" s="16">
        <f t="shared" si="3"/>
        <v>417.33333333333331</v>
      </c>
      <c r="M53" s="3">
        <v>2.7585862619808301</v>
      </c>
      <c r="N53" s="11">
        <v>0.36250452406804196</v>
      </c>
      <c r="O53" s="1">
        <v>6</v>
      </c>
      <c r="P53" s="5">
        <v>-2.1213202</v>
      </c>
      <c r="Q53" s="12">
        <v>3.3894849999999997E-2</v>
      </c>
      <c r="R53" s="14">
        <v>671.5</v>
      </c>
      <c r="S53" s="14">
        <v>836.62</v>
      </c>
      <c r="T53" s="10">
        <v>1.25</v>
      </c>
      <c r="U53" s="6">
        <v>1490</v>
      </c>
      <c r="V53" s="6">
        <v>1299</v>
      </c>
      <c r="W53" s="6">
        <v>805</v>
      </c>
      <c r="X53" s="6">
        <v>1011</v>
      </c>
      <c r="Y53" s="2">
        <v>656</v>
      </c>
      <c r="Z53" s="2">
        <v>292</v>
      </c>
      <c r="AA53" s="2">
        <v>304</v>
      </c>
    </row>
    <row r="54" spans="1:27" x14ac:dyDescent="0.25">
      <c r="A54" s="13">
        <v>15801396</v>
      </c>
      <c r="B54" s="1" t="s">
        <v>104</v>
      </c>
      <c r="C54" s="1" t="s">
        <v>105</v>
      </c>
      <c r="D54" s="1">
        <v>10234.56</v>
      </c>
      <c r="E54" s="1">
        <v>5.15</v>
      </c>
      <c r="F54" s="1" t="s">
        <v>446</v>
      </c>
      <c r="G54" s="1" t="s">
        <v>533</v>
      </c>
      <c r="I54" s="1" t="s">
        <v>12</v>
      </c>
      <c r="J54" s="1" t="s">
        <v>14</v>
      </c>
      <c r="K54" s="15">
        <f t="shared" si="2"/>
        <v>1012.25</v>
      </c>
      <c r="L54" s="16">
        <f t="shared" si="3"/>
        <v>2362.3333333333335</v>
      </c>
      <c r="M54" s="3">
        <v>0.42849583744885</v>
      </c>
      <c r="N54" s="11">
        <v>2.3337449576027005</v>
      </c>
      <c r="O54" s="1">
        <v>18</v>
      </c>
      <c r="P54" s="5">
        <v>2.1213202</v>
      </c>
      <c r="Q54" s="12">
        <v>3.3894849999999997E-2</v>
      </c>
      <c r="R54" s="14">
        <v>2579.9499999999998</v>
      </c>
      <c r="S54" s="14">
        <v>1590.77</v>
      </c>
      <c r="T54" s="10">
        <v>0.62</v>
      </c>
      <c r="U54" s="6">
        <v>934</v>
      </c>
      <c r="V54" s="6">
        <v>1017</v>
      </c>
      <c r="W54" s="6">
        <v>1012</v>
      </c>
      <c r="X54" s="6">
        <v>1086</v>
      </c>
      <c r="Y54" s="2">
        <v>2263</v>
      </c>
      <c r="Z54" s="2">
        <v>3294</v>
      </c>
      <c r="AA54" s="2">
        <v>1530</v>
      </c>
    </row>
    <row r="55" spans="1:27" x14ac:dyDescent="0.25">
      <c r="A55" s="13">
        <v>15801015</v>
      </c>
      <c r="B55" s="1" t="s">
        <v>98</v>
      </c>
      <c r="C55" s="1" t="s">
        <v>304</v>
      </c>
      <c r="D55" s="1">
        <v>92209.24</v>
      </c>
      <c r="E55" s="1">
        <v>6.12</v>
      </c>
      <c r="F55" s="1" t="s">
        <v>330</v>
      </c>
      <c r="G55" s="1" t="s">
        <v>552</v>
      </c>
      <c r="H55" s="1" t="s">
        <v>337</v>
      </c>
      <c r="I55" s="1" t="s">
        <v>13</v>
      </c>
      <c r="J55" s="1" t="s">
        <v>20</v>
      </c>
      <c r="K55" s="15">
        <f t="shared" si="2"/>
        <v>159.25</v>
      </c>
      <c r="L55" s="16">
        <f t="shared" si="3"/>
        <v>35</v>
      </c>
      <c r="M55" s="3">
        <v>4.55</v>
      </c>
      <c r="N55" s="11">
        <v>0.21978021978021978</v>
      </c>
      <c r="O55" s="1">
        <v>6</v>
      </c>
      <c r="P55" s="5">
        <v>-2.1405181999999998</v>
      </c>
      <c r="Q55" s="12">
        <v>3.231291E-2</v>
      </c>
      <c r="R55" s="14">
        <v>0</v>
      </c>
      <c r="S55" s="14">
        <v>105.8</v>
      </c>
      <c r="T55" s="10">
        <v>0</v>
      </c>
      <c r="U55" s="6">
        <v>236</v>
      </c>
      <c r="V55" s="6">
        <v>147</v>
      </c>
      <c r="W55" s="6">
        <v>105</v>
      </c>
      <c r="X55" s="6">
        <v>149</v>
      </c>
      <c r="Y55" s="2">
        <v>1</v>
      </c>
      <c r="Z55" s="2">
        <v>1</v>
      </c>
      <c r="AA55" s="2">
        <v>103</v>
      </c>
    </row>
    <row r="56" spans="1:27" x14ac:dyDescent="0.25">
      <c r="A56" s="13">
        <v>15799780</v>
      </c>
      <c r="B56" s="1" t="s">
        <v>15</v>
      </c>
      <c r="C56" s="1" t="s">
        <v>16</v>
      </c>
      <c r="D56" s="1">
        <v>33954.57</v>
      </c>
      <c r="E56" s="1">
        <v>5.54</v>
      </c>
      <c r="F56" s="1" t="s">
        <v>512</v>
      </c>
      <c r="G56" s="1" t="s">
        <v>553</v>
      </c>
      <c r="H56" s="1" t="s">
        <v>513</v>
      </c>
      <c r="I56" s="1" t="s">
        <v>12</v>
      </c>
      <c r="J56" s="1" t="s">
        <v>17</v>
      </c>
      <c r="K56" s="15">
        <f t="shared" si="2"/>
        <v>1</v>
      </c>
      <c r="L56" s="16">
        <f t="shared" si="3"/>
        <v>273.33333333333331</v>
      </c>
      <c r="M56" s="3">
        <v>3.65853658536585E-3</v>
      </c>
      <c r="N56" s="11">
        <v>273.33333333333331</v>
      </c>
      <c r="O56" s="1">
        <v>18</v>
      </c>
      <c r="P56" s="5">
        <v>2.3405684999999998</v>
      </c>
      <c r="Q56" s="12">
        <v>1.9254407000000001E-2</v>
      </c>
      <c r="R56" s="14">
        <v>668.97</v>
      </c>
      <c r="S56" s="14">
        <v>117.26</v>
      </c>
      <c r="T56" s="10">
        <v>0.18</v>
      </c>
      <c r="U56" s="6">
        <v>1</v>
      </c>
      <c r="V56" s="6">
        <v>1</v>
      </c>
      <c r="W56" s="6">
        <v>1</v>
      </c>
      <c r="X56" s="6">
        <v>1</v>
      </c>
      <c r="Y56" s="2">
        <v>516</v>
      </c>
      <c r="Z56" s="2">
        <v>114</v>
      </c>
      <c r="AA56" s="2">
        <v>190</v>
      </c>
    </row>
    <row r="57" spans="1:27" x14ac:dyDescent="0.25">
      <c r="A57" s="13">
        <v>15800779</v>
      </c>
      <c r="B57" s="1" t="s">
        <v>90</v>
      </c>
      <c r="C57" s="1" t="s">
        <v>91</v>
      </c>
      <c r="D57" s="1">
        <v>27608.400000000001</v>
      </c>
      <c r="E57" s="1">
        <v>5.42</v>
      </c>
      <c r="F57" s="1" t="s">
        <v>444</v>
      </c>
      <c r="G57" s="1" t="s">
        <v>553</v>
      </c>
      <c r="I57" s="1" t="s">
        <v>12</v>
      </c>
      <c r="J57" s="1" t="s">
        <v>17</v>
      </c>
      <c r="K57" s="15">
        <f t="shared" si="2"/>
        <v>430.5</v>
      </c>
      <c r="L57" s="16">
        <f t="shared" si="3"/>
        <v>968.33333333333337</v>
      </c>
      <c r="M57" s="3">
        <v>0.444578313253012</v>
      </c>
      <c r="N57" s="11">
        <v>2.2493224932249323</v>
      </c>
      <c r="O57" s="1">
        <v>18</v>
      </c>
      <c r="P57" s="5">
        <v>2.1213202</v>
      </c>
      <c r="Q57" s="12">
        <v>3.3894849999999997E-2</v>
      </c>
      <c r="R57" s="14">
        <v>680.57</v>
      </c>
      <c r="S57" s="14">
        <v>660.84</v>
      </c>
      <c r="T57" s="10">
        <v>0.97</v>
      </c>
      <c r="U57" s="6">
        <v>424</v>
      </c>
      <c r="V57" s="6">
        <v>308</v>
      </c>
      <c r="W57" s="6">
        <v>577</v>
      </c>
      <c r="X57" s="6">
        <v>413</v>
      </c>
      <c r="Y57" s="2">
        <v>625</v>
      </c>
      <c r="Z57" s="2">
        <v>973</v>
      </c>
      <c r="AA57" s="2">
        <v>1307</v>
      </c>
    </row>
    <row r="58" spans="1:27" x14ac:dyDescent="0.25">
      <c r="A58" s="13">
        <v>15802513</v>
      </c>
      <c r="B58" s="1" t="s">
        <v>143</v>
      </c>
      <c r="C58" s="1" t="s">
        <v>144</v>
      </c>
      <c r="D58" s="1">
        <v>36267.24</v>
      </c>
      <c r="E58" s="1">
        <v>6.89</v>
      </c>
      <c r="F58" s="1" t="s">
        <v>465</v>
      </c>
      <c r="G58" s="1" t="s">
        <v>370</v>
      </c>
      <c r="I58" s="1" t="s">
        <v>12</v>
      </c>
      <c r="J58" s="1" t="s">
        <v>17</v>
      </c>
      <c r="K58" s="15">
        <f t="shared" si="2"/>
        <v>395.5</v>
      </c>
      <c r="L58" s="16">
        <f t="shared" si="3"/>
        <v>1214</v>
      </c>
      <c r="M58" s="3">
        <v>0.32578253706754501</v>
      </c>
      <c r="N58" s="11">
        <v>3.0695322376738305</v>
      </c>
      <c r="O58" s="1">
        <v>18</v>
      </c>
      <c r="P58" s="5">
        <v>2.1213202</v>
      </c>
      <c r="Q58" s="12">
        <v>3.3894849999999997E-2</v>
      </c>
      <c r="R58" s="14">
        <v>1334.83</v>
      </c>
      <c r="S58" s="14">
        <v>746.32</v>
      </c>
      <c r="T58" s="10">
        <v>0.56000000000000005</v>
      </c>
      <c r="U58" s="6">
        <v>1</v>
      </c>
      <c r="V58" s="6">
        <v>625</v>
      </c>
      <c r="W58" s="6">
        <v>622</v>
      </c>
      <c r="X58" s="6">
        <v>334</v>
      </c>
      <c r="Y58" s="2">
        <v>2150</v>
      </c>
      <c r="Z58" s="2">
        <v>787</v>
      </c>
      <c r="AA58" s="2">
        <v>705</v>
      </c>
    </row>
    <row r="59" spans="1:27" x14ac:dyDescent="0.25">
      <c r="A59" s="13">
        <v>15802514</v>
      </c>
      <c r="B59" s="1" t="s">
        <v>145</v>
      </c>
      <c r="C59" s="1" t="s">
        <v>146</v>
      </c>
      <c r="D59" s="1">
        <v>41672.69</v>
      </c>
      <c r="E59" s="1">
        <v>5.56</v>
      </c>
      <c r="F59" s="1" t="s">
        <v>369</v>
      </c>
      <c r="G59" s="1" t="s">
        <v>370</v>
      </c>
      <c r="I59" s="1" t="s">
        <v>12</v>
      </c>
      <c r="J59" s="1" t="s">
        <v>17</v>
      </c>
      <c r="K59" s="15">
        <f t="shared" si="2"/>
        <v>3618.5</v>
      </c>
      <c r="L59" s="16">
        <f t="shared" si="3"/>
        <v>2497</v>
      </c>
      <c r="M59" s="3">
        <v>1.44913896676011</v>
      </c>
      <c r="N59" s="11">
        <v>0.69006494403758467</v>
      </c>
      <c r="O59" s="1">
        <v>6</v>
      </c>
      <c r="P59" s="5">
        <v>-2.1213202</v>
      </c>
      <c r="Q59" s="12">
        <v>3.3894849999999997E-2</v>
      </c>
      <c r="R59" s="14">
        <v>3158.12</v>
      </c>
      <c r="S59" s="14">
        <v>3137.79</v>
      </c>
      <c r="T59" s="10">
        <v>0.99</v>
      </c>
      <c r="U59" s="6">
        <v>3873</v>
      </c>
      <c r="V59" s="6">
        <v>3848</v>
      </c>
      <c r="W59" s="6">
        <v>3549</v>
      </c>
      <c r="X59" s="6">
        <v>3204</v>
      </c>
      <c r="Y59" s="2">
        <v>3012</v>
      </c>
      <c r="Z59" s="2">
        <v>1563</v>
      </c>
      <c r="AA59" s="2">
        <v>2916</v>
      </c>
    </row>
    <row r="60" spans="1:27" x14ac:dyDescent="0.25">
      <c r="A60" s="13">
        <v>15800526</v>
      </c>
      <c r="B60" s="1" t="s">
        <v>75</v>
      </c>
      <c r="C60" s="1" t="s">
        <v>76</v>
      </c>
      <c r="D60" s="1">
        <v>38626.36</v>
      </c>
      <c r="E60" s="1">
        <v>5.42</v>
      </c>
      <c r="F60" s="1" t="s">
        <v>517</v>
      </c>
      <c r="G60" s="1" t="s">
        <v>546</v>
      </c>
      <c r="I60" s="1" t="s">
        <v>13</v>
      </c>
      <c r="J60" s="1" t="s">
        <v>77</v>
      </c>
      <c r="K60" s="15">
        <f t="shared" si="2"/>
        <v>1</v>
      </c>
      <c r="L60" s="16">
        <f t="shared" si="3"/>
        <v>462.33333333333331</v>
      </c>
      <c r="M60" s="3">
        <v>2.16294160057678E-3</v>
      </c>
      <c r="N60" s="11">
        <v>462.33333333333331</v>
      </c>
      <c r="O60" s="1">
        <v>18</v>
      </c>
      <c r="P60" s="5">
        <v>2.3405684999999998</v>
      </c>
      <c r="Q60" s="12">
        <v>1.9254407000000001E-2</v>
      </c>
      <c r="R60" s="14">
        <v>0</v>
      </c>
      <c r="S60" s="14">
        <v>198.11</v>
      </c>
      <c r="T60" s="10">
        <v>0</v>
      </c>
      <c r="U60" s="6">
        <v>1</v>
      </c>
      <c r="V60" s="6">
        <v>1</v>
      </c>
      <c r="W60" s="6">
        <v>1</v>
      </c>
      <c r="X60" s="6">
        <v>1</v>
      </c>
      <c r="Y60" s="2">
        <v>1191</v>
      </c>
      <c r="Z60" s="2">
        <v>176</v>
      </c>
      <c r="AA60" s="2">
        <v>20</v>
      </c>
    </row>
    <row r="61" spans="1:27" x14ac:dyDescent="0.25">
      <c r="A61" s="13">
        <v>15803057</v>
      </c>
      <c r="B61" s="1" t="s">
        <v>176</v>
      </c>
      <c r="C61" s="1" t="s">
        <v>296</v>
      </c>
      <c r="D61" s="1">
        <v>46059.95</v>
      </c>
      <c r="E61" s="1">
        <v>6.04</v>
      </c>
      <c r="F61" s="1" t="s">
        <v>414</v>
      </c>
      <c r="G61" s="1" t="s">
        <v>554</v>
      </c>
      <c r="H61" s="1" t="s">
        <v>417</v>
      </c>
      <c r="I61" s="1" t="s">
        <v>12</v>
      </c>
      <c r="J61" s="1" t="s">
        <v>77</v>
      </c>
      <c r="K61" s="15">
        <f t="shared" si="2"/>
        <v>791.75</v>
      </c>
      <c r="L61" s="16">
        <f t="shared" si="3"/>
        <v>1377.3333333333333</v>
      </c>
      <c r="M61" s="3">
        <v>0.57484269119070697</v>
      </c>
      <c r="N61" s="11">
        <v>1.7396063572255551</v>
      </c>
      <c r="O61" s="1">
        <v>18</v>
      </c>
      <c r="P61" s="5">
        <v>2.1213202</v>
      </c>
      <c r="Q61" s="12">
        <v>3.3894849999999997E-2</v>
      </c>
      <c r="R61" s="14">
        <v>1454.24</v>
      </c>
      <c r="S61" s="14">
        <v>1042.8499999999999</v>
      </c>
      <c r="T61" s="10">
        <v>0.72</v>
      </c>
      <c r="U61" s="6">
        <v>672</v>
      </c>
      <c r="V61" s="6">
        <v>932</v>
      </c>
      <c r="W61" s="6">
        <v>911</v>
      </c>
      <c r="X61" s="6">
        <v>652</v>
      </c>
      <c r="Y61" s="2">
        <v>1817</v>
      </c>
      <c r="Z61" s="2">
        <v>1377</v>
      </c>
      <c r="AA61" s="2">
        <v>938</v>
      </c>
    </row>
    <row r="62" spans="1:27" x14ac:dyDescent="0.25">
      <c r="A62" s="13">
        <v>161367664</v>
      </c>
      <c r="B62" s="1" t="s">
        <v>287</v>
      </c>
      <c r="C62" s="1" t="s">
        <v>292</v>
      </c>
      <c r="D62" s="1">
        <v>37234.400000000001</v>
      </c>
      <c r="E62" s="1">
        <v>9.69</v>
      </c>
      <c r="F62" s="1" t="s">
        <v>514</v>
      </c>
      <c r="G62" s="1" t="s">
        <v>529</v>
      </c>
      <c r="I62" s="1" t="s">
        <v>12</v>
      </c>
      <c r="J62" s="1" t="s">
        <v>236</v>
      </c>
      <c r="K62" s="15">
        <f t="shared" si="2"/>
        <v>1</v>
      </c>
      <c r="L62" s="16">
        <f t="shared" si="3"/>
        <v>278.33333333333331</v>
      </c>
      <c r="M62" s="3">
        <v>3.5928143712574902E-3</v>
      </c>
      <c r="N62" s="11">
        <v>278.33333333333331</v>
      </c>
      <c r="O62" s="1">
        <v>18</v>
      </c>
      <c r="P62" s="5">
        <v>2.3405684999999998</v>
      </c>
      <c r="Q62" s="12">
        <v>1.9254407000000001E-2</v>
      </c>
      <c r="R62" s="14">
        <v>75.040000000000006</v>
      </c>
      <c r="S62" s="14">
        <v>119.22</v>
      </c>
      <c r="T62" s="10">
        <v>1.59</v>
      </c>
      <c r="U62" s="6">
        <v>1</v>
      </c>
      <c r="V62" s="6">
        <v>1</v>
      </c>
      <c r="W62" s="6">
        <v>1</v>
      </c>
      <c r="X62" s="6">
        <v>1</v>
      </c>
      <c r="Y62" s="2">
        <v>561</v>
      </c>
      <c r="Z62" s="2">
        <v>222</v>
      </c>
      <c r="AA62" s="2">
        <v>52</v>
      </c>
    </row>
    <row r="63" spans="1:27" x14ac:dyDescent="0.25">
      <c r="A63" s="13">
        <v>15800242</v>
      </c>
      <c r="B63" s="1" t="s">
        <v>47</v>
      </c>
      <c r="C63" s="1" t="s">
        <v>302</v>
      </c>
      <c r="D63" s="1">
        <v>29268.560000000001</v>
      </c>
      <c r="E63" s="1">
        <v>5.77</v>
      </c>
      <c r="F63" s="1" t="s">
        <v>466</v>
      </c>
      <c r="G63" s="1" t="s">
        <v>556</v>
      </c>
      <c r="H63" s="1" t="s">
        <v>291</v>
      </c>
      <c r="I63" s="1" t="s">
        <v>13</v>
      </c>
      <c r="J63" s="1" t="s">
        <v>20</v>
      </c>
      <c r="K63" s="15">
        <f t="shared" si="2"/>
        <v>91.25</v>
      </c>
      <c r="L63" s="16">
        <f t="shared" si="3"/>
        <v>285.66666666666669</v>
      </c>
      <c r="M63" s="3">
        <v>0.31942823803967302</v>
      </c>
      <c r="N63" s="11">
        <v>3.1305936073059364</v>
      </c>
      <c r="O63" s="1">
        <v>18</v>
      </c>
      <c r="P63" s="5">
        <v>2.1213202</v>
      </c>
      <c r="Q63" s="12">
        <v>3.3894849999999997E-2</v>
      </c>
      <c r="R63" s="14">
        <v>290.75</v>
      </c>
      <c r="S63" s="14">
        <v>174.37</v>
      </c>
      <c r="T63" s="10">
        <v>0.6</v>
      </c>
      <c r="U63" s="6">
        <v>121</v>
      </c>
      <c r="V63" s="6">
        <v>132</v>
      </c>
      <c r="W63" s="6">
        <v>1</v>
      </c>
      <c r="X63" s="6">
        <v>111</v>
      </c>
      <c r="Y63" s="2">
        <v>134</v>
      </c>
      <c r="Z63" s="2">
        <v>358</v>
      </c>
      <c r="AA63" s="2">
        <v>365</v>
      </c>
    </row>
    <row r="64" spans="1:27" x14ac:dyDescent="0.25">
      <c r="A64" s="13">
        <v>15801834</v>
      </c>
      <c r="B64" s="1" t="s">
        <v>112</v>
      </c>
      <c r="C64" s="1" t="s">
        <v>113</v>
      </c>
      <c r="D64" s="1">
        <v>27966.240000000002</v>
      </c>
      <c r="E64" s="1">
        <v>8.25</v>
      </c>
      <c r="F64" s="1" t="s">
        <v>507</v>
      </c>
      <c r="G64" s="1" t="s">
        <v>556</v>
      </c>
      <c r="I64" s="1" t="s">
        <v>12</v>
      </c>
      <c r="J64" s="1" t="s">
        <v>43</v>
      </c>
      <c r="K64" s="15">
        <f t="shared" si="2"/>
        <v>1</v>
      </c>
      <c r="L64" s="16">
        <f t="shared" si="3"/>
        <v>260.33333333333331</v>
      </c>
      <c r="M64" s="3">
        <v>3.8412291933418701E-3</v>
      </c>
      <c r="N64" s="11">
        <v>260.33333333333331</v>
      </c>
      <c r="O64" s="1">
        <v>18</v>
      </c>
      <c r="P64" s="5">
        <v>2.3405684999999998</v>
      </c>
      <c r="Q64" s="12">
        <v>1.9254407000000001E-2</v>
      </c>
      <c r="R64" s="14">
        <v>359.95</v>
      </c>
      <c r="S64" s="14">
        <v>111.63</v>
      </c>
      <c r="T64" s="10">
        <v>0.31</v>
      </c>
      <c r="U64" s="6">
        <v>1</v>
      </c>
      <c r="V64" s="6">
        <v>1</v>
      </c>
      <c r="W64" s="6">
        <v>1</v>
      </c>
      <c r="X64" s="6">
        <v>1</v>
      </c>
      <c r="Y64" s="2">
        <v>340</v>
      </c>
      <c r="Z64" s="2">
        <v>295</v>
      </c>
      <c r="AA64" s="2">
        <v>146</v>
      </c>
    </row>
    <row r="65" spans="1:27" x14ac:dyDescent="0.25">
      <c r="A65" s="13">
        <v>15802124</v>
      </c>
      <c r="B65" s="1" t="s">
        <v>123</v>
      </c>
      <c r="C65" s="1" t="s">
        <v>124</v>
      </c>
      <c r="D65" s="1">
        <v>11353.47</v>
      </c>
      <c r="E65" s="1">
        <v>9.34</v>
      </c>
      <c r="F65" s="1" t="s">
        <v>432</v>
      </c>
      <c r="G65" s="1" t="s">
        <v>556</v>
      </c>
      <c r="H65" s="1" t="s">
        <v>431</v>
      </c>
      <c r="I65" s="1" t="s">
        <v>12</v>
      </c>
      <c r="J65" s="1" t="s">
        <v>125</v>
      </c>
      <c r="K65" s="15">
        <f t="shared" si="2"/>
        <v>1738.25</v>
      </c>
      <c r="L65" s="16">
        <f t="shared" si="3"/>
        <v>3777.3333333333335</v>
      </c>
      <c r="M65" s="3">
        <v>0.46017913872220301</v>
      </c>
      <c r="N65" s="11">
        <v>2.173066781724915</v>
      </c>
      <c r="O65" s="1">
        <v>18</v>
      </c>
      <c r="P65" s="5">
        <v>2.1213202</v>
      </c>
      <c r="Q65" s="12">
        <v>3.3894849999999997E-2</v>
      </c>
      <c r="R65" s="14">
        <v>4201.96</v>
      </c>
      <c r="S65" s="14">
        <v>2612.23</v>
      </c>
      <c r="T65" s="10">
        <v>0.62</v>
      </c>
      <c r="U65" s="6">
        <v>2434</v>
      </c>
      <c r="V65" s="6">
        <v>2476</v>
      </c>
      <c r="W65" s="6">
        <v>1099</v>
      </c>
      <c r="X65" s="6">
        <v>944</v>
      </c>
      <c r="Y65" s="2">
        <v>3397</v>
      </c>
      <c r="Z65" s="2">
        <v>4612</v>
      </c>
      <c r="AA65" s="2">
        <v>3323</v>
      </c>
    </row>
    <row r="66" spans="1:27" x14ac:dyDescent="0.25">
      <c r="A66" s="13">
        <v>15802912</v>
      </c>
      <c r="B66" s="1" t="s">
        <v>168</v>
      </c>
      <c r="C66" s="1" t="s">
        <v>169</v>
      </c>
      <c r="D66" s="1">
        <v>22695.11</v>
      </c>
      <c r="E66" s="1">
        <v>6.83</v>
      </c>
      <c r="F66" s="1" t="s">
        <v>504</v>
      </c>
      <c r="G66" s="1" t="s">
        <v>556</v>
      </c>
      <c r="I66" s="1" t="s">
        <v>12</v>
      </c>
      <c r="J66" s="1" t="s">
        <v>43</v>
      </c>
      <c r="K66" s="15">
        <f t="shared" si="2"/>
        <v>1</v>
      </c>
      <c r="L66" s="16">
        <f t="shared" si="3"/>
        <v>195.66666666666666</v>
      </c>
      <c r="M66" s="3">
        <v>5.1107325383304902E-3</v>
      </c>
      <c r="N66" s="11">
        <v>195.66666666666666</v>
      </c>
      <c r="O66" s="1">
        <v>18</v>
      </c>
      <c r="P66" s="5">
        <v>2.3405684999999998</v>
      </c>
      <c r="Q66" s="12">
        <v>1.9254407000000001E-2</v>
      </c>
      <c r="R66" s="14">
        <v>653.4</v>
      </c>
      <c r="S66" s="14">
        <v>83.84</v>
      </c>
      <c r="T66" s="10">
        <v>0.13</v>
      </c>
      <c r="U66" s="6">
        <v>1</v>
      </c>
      <c r="V66" s="6">
        <v>1</v>
      </c>
      <c r="W66" s="6">
        <v>1</v>
      </c>
      <c r="X66" s="6">
        <v>1</v>
      </c>
      <c r="Y66" s="2">
        <v>366</v>
      </c>
      <c r="Z66" s="2">
        <v>108</v>
      </c>
      <c r="AA66" s="2">
        <v>113</v>
      </c>
    </row>
    <row r="67" spans="1:27" x14ac:dyDescent="0.25">
      <c r="A67" s="13">
        <v>15803210</v>
      </c>
      <c r="B67" s="1" t="s">
        <v>181</v>
      </c>
      <c r="C67" s="1" t="s">
        <v>182</v>
      </c>
      <c r="D67" s="1">
        <v>6855.67</v>
      </c>
      <c r="E67" s="1">
        <v>8.16</v>
      </c>
      <c r="F67" s="1" t="s">
        <v>536</v>
      </c>
      <c r="G67" s="1" t="s">
        <v>556</v>
      </c>
      <c r="H67" s="1" t="s">
        <v>291</v>
      </c>
      <c r="I67" s="1" t="s">
        <v>13</v>
      </c>
      <c r="J67" s="1" t="s">
        <v>20</v>
      </c>
      <c r="K67" s="15">
        <f t="shared" ref="K67:K98" si="4">AVERAGE(U67:X67)</f>
        <v>1025.25</v>
      </c>
      <c r="L67" s="16">
        <f t="shared" ref="L67:L98" si="5">AVERAGE(Y67:AA67)</f>
        <v>3267</v>
      </c>
      <c r="M67" s="3">
        <v>0.31382001836547302</v>
      </c>
      <c r="N67" s="11">
        <v>3.186539868324799</v>
      </c>
      <c r="O67" s="1">
        <v>18</v>
      </c>
      <c r="P67" s="5">
        <v>2.1213202</v>
      </c>
      <c r="Q67" s="12">
        <v>3.3894849999999997E-2</v>
      </c>
      <c r="R67" s="14">
        <v>1883.85</v>
      </c>
      <c r="S67" s="14">
        <v>1985.91</v>
      </c>
      <c r="T67" s="10">
        <v>1.05</v>
      </c>
      <c r="U67" s="6">
        <v>1598</v>
      </c>
      <c r="V67" s="6">
        <v>1745</v>
      </c>
      <c r="W67" s="6">
        <v>1</v>
      </c>
      <c r="X67" s="6">
        <v>757</v>
      </c>
      <c r="Y67" s="2">
        <v>2205</v>
      </c>
      <c r="Z67" s="2">
        <v>4316</v>
      </c>
      <c r="AA67" s="2">
        <v>3280</v>
      </c>
    </row>
    <row r="68" spans="1:27" x14ac:dyDescent="0.25">
      <c r="A68" s="17">
        <v>75994477</v>
      </c>
      <c r="B68" s="9" t="s">
        <v>285</v>
      </c>
      <c r="C68" s="9" t="s">
        <v>286</v>
      </c>
      <c r="D68" s="9">
        <v>99544.58</v>
      </c>
      <c r="E68" s="9">
        <v>6.39</v>
      </c>
      <c r="F68" s="9" t="s">
        <v>496</v>
      </c>
      <c r="G68" s="9" t="s">
        <v>480</v>
      </c>
      <c r="H68" s="9" t="s">
        <v>528</v>
      </c>
      <c r="I68" s="9" t="s">
        <v>29</v>
      </c>
      <c r="J68" s="9" t="s">
        <v>236</v>
      </c>
      <c r="K68" s="15">
        <f t="shared" si="4"/>
        <v>149.75</v>
      </c>
      <c r="L68" s="16">
        <f t="shared" si="5"/>
        <v>1961.3333333333333</v>
      </c>
      <c r="M68" s="3">
        <v>7.6351121685927906E-2</v>
      </c>
      <c r="N68" s="11">
        <v>13.097384529771842</v>
      </c>
      <c r="O68" s="1">
        <v>18</v>
      </c>
      <c r="P68" s="5">
        <v>2.1213202</v>
      </c>
      <c r="Q68" s="12">
        <v>3.3894849999999997E-2</v>
      </c>
      <c r="R68" s="14">
        <v>1862.98</v>
      </c>
      <c r="S68" s="14">
        <v>926.01</v>
      </c>
      <c r="T68" s="10">
        <v>0.5</v>
      </c>
      <c r="U68" s="6">
        <v>161</v>
      </c>
      <c r="V68" s="6">
        <v>219</v>
      </c>
      <c r="W68" s="6">
        <v>218</v>
      </c>
      <c r="X68" s="6">
        <v>1</v>
      </c>
      <c r="Y68" s="2">
        <v>3148</v>
      </c>
      <c r="Z68" s="2">
        <v>1459</v>
      </c>
      <c r="AA68" s="2">
        <v>1277</v>
      </c>
    </row>
    <row r="69" spans="1:27" x14ac:dyDescent="0.25">
      <c r="A69" s="17">
        <v>75994541</v>
      </c>
      <c r="B69" s="9" t="s">
        <v>290</v>
      </c>
      <c r="C69" s="9" t="s">
        <v>73</v>
      </c>
      <c r="D69" s="9">
        <v>361964.32</v>
      </c>
      <c r="E69" s="9">
        <v>6.69</v>
      </c>
      <c r="F69" s="9" t="s">
        <v>500</v>
      </c>
      <c r="G69" s="9" t="s">
        <v>480</v>
      </c>
      <c r="H69" s="9" t="s">
        <v>528</v>
      </c>
      <c r="I69" s="9" t="s">
        <v>205</v>
      </c>
      <c r="J69" s="9" t="s">
        <v>236</v>
      </c>
      <c r="K69" s="15">
        <f t="shared" si="4"/>
        <v>1</v>
      </c>
      <c r="L69" s="16">
        <f t="shared" si="5"/>
        <v>31.333333333333332</v>
      </c>
      <c r="M69" s="3">
        <v>3.1914893617021302E-2</v>
      </c>
      <c r="N69" s="11">
        <v>31.333333333333332</v>
      </c>
      <c r="O69" s="1">
        <v>18</v>
      </c>
      <c r="P69" s="5">
        <v>2.3405684999999998</v>
      </c>
      <c r="Q69" s="12">
        <v>1.9254407000000001E-2</v>
      </c>
      <c r="R69" s="14">
        <v>3.53</v>
      </c>
      <c r="S69" s="14">
        <v>13.4</v>
      </c>
      <c r="T69" s="10">
        <v>3.8</v>
      </c>
      <c r="U69" s="6">
        <v>1</v>
      </c>
      <c r="V69" s="6">
        <v>1</v>
      </c>
      <c r="W69" s="6">
        <v>1</v>
      </c>
      <c r="X69" s="6">
        <v>1</v>
      </c>
      <c r="Y69" s="2">
        <v>77</v>
      </c>
      <c r="Z69" s="2">
        <v>14</v>
      </c>
      <c r="AA69" s="2">
        <v>3</v>
      </c>
    </row>
    <row r="70" spans="1:27" x14ac:dyDescent="0.25">
      <c r="A70" s="17">
        <v>15804217</v>
      </c>
      <c r="B70" s="9" t="s">
        <v>226</v>
      </c>
      <c r="C70" s="9" t="s">
        <v>227</v>
      </c>
      <c r="D70" s="9">
        <v>20573.189999999999</v>
      </c>
      <c r="E70" s="9">
        <v>4.78</v>
      </c>
      <c r="F70" s="9" t="s">
        <v>550</v>
      </c>
      <c r="G70" s="9" t="s">
        <v>480</v>
      </c>
      <c r="H70" s="9" t="s">
        <v>528</v>
      </c>
      <c r="I70" s="9" t="s">
        <v>13</v>
      </c>
      <c r="J70" s="9" t="s">
        <v>20</v>
      </c>
      <c r="K70" s="15">
        <f t="shared" si="4"/>
        <v>42.5</v>
      </c>
      <c r="L70" s="16">
        <f t="shared" si="5"/>
        <v>1060.6666666666667</v>
      </c>
      <c r="M70" s="3">
        <v>4.0069138906348202E-2</v>
      </c>
      <c r="N70" s="11">
        <v>24.956862745098039</v>
      </c>
      <c r="O70" s="1">
        <v>18</v>
      </c>
      <c r="P70" s="5">
        <v>2.2013981</v>
      </c>
      <c r="Q70" s="12">
        <v>2.7707849E-2</v>
      </c>
      <c r="R70" s="14">
        <v>205.85</v>
      </c>
      <c r="S70" s="14">
        <v>478.28</v>
      </c>
      <c r="T70" s="10">
        <v>2.3199999999999998</v>
      </c>
      <c r="U70" s="6">
        <v>167</v>
      </c>
      <c r="V70" s="6">
        <v>1</v>
      </c>
      <c r="W70" s="6">
        <v>1</v>
      </c>
      <c r="X70" s="6">
        <v>1</v>
      </c>
      <c r="Y70" s="2">
        <v>1846</v>
      </c>
      <c r="Z70" s="2">
        <v>821</v>
      </c>
      <c r="AA70" s="2">
        <v>515</v>
      </c>
    </row>
    <row r="71" spans="1:27" x14ac:dyDescent="0.25">
      <c r="A71" s="17">
        <v>15804220</v>
      </c>
      <c r="B71" s="9" t="s">
        <v>228</v>
      </c>
      <c r="C71" s="9" t="s">
        <v>229</v>
      </c>
      <c r="D71" s="9">
        <v>101831.67</v>
      </c>
      <c r="E71" s="9">
        <v>8.68</v>
      </c>
      <c r="F71" s="9" t="s">
        <v>551</v>
      </c>
      <c r="G71" s="9" t="s">
        <v>480</v>
      </c>
      <c r="H71" s="9" t="s">
        <v>528</v>
      </c>
      <c r="I71" s="9" t="s">
        <v>33</v>
      </c>
      <c r="J71" s="9" t="s">
        <v>14</v>
      </c>
      <c r="K71" s="15">
        <f t="shared" si="4"/>
        <v>155.5</v>
      </c>
      <c r="L71" s="16">
        <f t="shared" si="5"/>
        <v>2429</v>
      </c>
      <c r="M71" s="3">
        <v>6.40181144503911E-2</v>
      </c>
      <c r="N71" s="11">
        <v>15.620578778135048</v>
      </c>
      <c r="O71" s="1">
        <v>18</v>
      </c>
      <c r="P71" s="5">
        <v>2.1213202</v>
      </c>
      <c r="Q71" s="12">
        <v>3.3894849999999997E-2</v>
      </c>
      <c r="R71" s="14">
        <v>385.74</v>
      </c>
      <c r="S71" s="14">
        <v>1129.6099999999999</v>
      </c>
      <c r="T71" s="10">
        <v>2.93</v>
      </c>
      <c r="U71" s="6">
        <v>201</v>
      </c>
      <c r="V71" s="6">
        <v>329</v>
      </c>
      <c r="W71" s="6">
        <v>91</v>
      </c>
      <c r="X71" s="6">
        <v>1</v>
      </c>
      <c r="Y71" s="2">
        <v>2955</v>
      </c>
      <c r="Z71" s="2">
        <v>2169</v>
      </c>
      <c r="AA71" s="2">
        <v>2163</v>
      </c>
    </row>
    <row r="72" spans="1:27" x14ac:dyDescent="0.25">
      <c r="A72" s="17">
        <v>15804221</v>
      </c>
      <c r="B72" s="9" t="s">
        <v>230</v>
      </c>
      <c r="C72" s="9" t="s">
        <v>231</v>
      </c>
      <c r="D72" s="9">
        <v>17680.3</v>
      </c>
      <c r="E72" s="9">
        <v>4.45</v>
      </c>
      <c r="F72" s="9" t="s">
        <v>479</v>
      </c>
      <c r="G72" s="9" t="s">
        <v>480</v>
      </c>
      <c r="H72" s="9" t="s">
        <v>528</v>
      </c>
      <c r="I72" s="9" t="s">
        <v>12</v>
      </c>
      <c r="J72" s="9" t="s">
        <v>46</v>
      </c>
      <c r="K72" s="15">
        <f t="shared" si="4"/>
        <v>634.5</v>
      </c>
      <c r="L72" s="16">
        <f t="shared" si="5"/>
        <v>3128</v>
      </c>
      <c r="M72" s="3">
        <v>0.202845268542199</v>
      </c>
      <c r="N72" s="11">
        <v>4.929866036249015</v>
      </c>
      <c r="O72" s="1">
        <v>18</v>
      </c>
      <c r="P72" s="5">
        <v>2.1213202</v>
      </c>
      <c r="Q72" s="12">
        <v>3.3894849999999997E-2</v>
      </c>
      <c r="R72" s="14">
        <v>1960</v>
      </c>
      <c r="S72" s="14">
        <v>1703.06</v>
      </c>
      <c r="T72" s="10">
        <v>0.87</v>
      </c>
      <c r="U72" s="6">
        <v>543</v>
      </c>
      <c r="V72" s="6">
        <v>887</v>
      </c>
      <c r="W72" s="6">
        <v>1107</v>
      </c>
      <c r="X72" s="6">
        <v>1</v>
      </c>
      <c r="Y72" s="2">
        <v>1799</v>
      </c>
      <c r="Z72" s="2">
        <v>5074</v>
      </c>
      <c r="AA72" s="2">
        <v>2511</v>
      </c>
    </row>
    <row r="73" spans="1:27" x14ac:dyDescent="0.25">
      <c r="A73" s="17">
        <v>15804222</v>
      </c>
      <c r="B73" s="9" t="s">
        <v>232</v>
      </c>
      <c r="C73" s="9" t="s">
        <v>233</v>
      </c>
      <c r="D73" s="9">
        <v>58019.91</v>
      </c>
      <c r="E73" s="9">
        <v>5.01</v>
      </c>
      <c r="F73" s="9" t="s">
        <v>538</v>
      </c>
      <c r="G73" s="9" t="s">
        <v>480</v>
      </c>
      <c r="H73" s="9" t="s">
        <v>528</v>
      </c>
      <c r="I73" s="9" t="s">
        <v>29</v>
      </c>
      <c r="J73" s="9" t="s">
        <v>46</v>
      </c>
      <c r="K73" s="15">
        <f t="shared" si="4"/>
        <v>479.75</v>
      </c>
      <c r="L73" s="16">
        <f t="shared" si="5"/>
        <v>2716</v>
      </c>
      <c r="M73" s="3">
        <v>0.17663843888070699</v>
      </c>
      <c r="N73" s="11">
        <v>5.661281917665451</v>
      </c>
      <c r="O73" s="1">
        <v>18</v>
      </c>
      <c r="P73" s="5">
        <v>2.1213202</v>
      </c>
      <c r="Q73" s="12">
        <v>3.3894849999999997E-2</v>
      </c>
      <c r="R73" s="14">
        <v>820.81</v>
      </c>
      <c r="S73" s="14">
        <v>1437.99</v>
      </c>
      <c r="T73" s="10">
        <v>1.75</v>
      </c>
      <c r="U73" s="6">
        <v>684</v>
      </c>
      <c r="V73" s="6">
        <v>813</v>
      </c>
      <c r="W73" s="6">
        <v>421</v>
      </c>
      <c r="X73" s="6">
        <v>1</v>
      </c>
      <c r="Y73" s="2">
        <v>3493</v>
      </c>
      <c r="Z73" s="2">
        <v>2681</v>
      </c>
      <c r="AA73" s="2">
        <v>1974</v>
      </c>
    </row>
    <row r="74" spans="1:27" x14ac:dyDescent="0.25">
      <c r="A74" s="17">
        <v>15804237</v>
      </c>
      <c r="B74" s="9" t="s">
        <v>234</v>
      </c>
      <c r="C74" s="9" t="s">
        <v>235</v>
      </c>
      <c r="D74" s="9">
        <v>17502.22</v>
      </c>
      <c r="E74" s="9">
        <v>6.94</v>
      </c>
      <c r="F74" s="9" t="s">
        <v>527</v>
      </c>
      <c r="G74" s="9" t="s">
        <v>480</v>
      </c>
      <c r="H74" s="9" t="s">
        <v>528</v>
      </c>
      <c r="I74" s="9" t="s">
        <v>12</v>
      </c>
      <c r="J74" s="9" t="s">
        <v>236</v>
      </c>
      <c r="K74" s="15">
        <f t="shared" si="4"/>
        <v>1</v>
      </c>
      <c r="L74" s="16">
        <f t="shared" si="5"/>
        <v>549.66666666666663</v>
      </c>
      <c r="M74" s="3">
        <v>1.8192844147968501E-3</v>
      </c>
      <c r="N74" s="11">
        <v>549.66666666666663</v>
      </c>
      <c r="O74" s="1">
        <v>18</v>
      </c>
      <c r="P74" s="5">
        <v>2.3405684999999998</v>
      </c>
      <c r="Q74" s="12">
        <v>1.9254407000000001E-2</v>
      </c>
      <c r="R74" s="14">
        <v>18.14</v>
      </c>
      <c r="S74" s="14">
        <v>235.63</v>
      </c>
      <c r="T74" s="10">
        <v>12.99</v>
      </c>
      <c r="U74" s="6">
        <v>1</v>
      </c>
      <c r="V74" s="6">
        <v>1</v>
      </c>
      <c r="W74" s="6">
        <v>1</v>
      </c>
      <c r="X74" s="6">
        <v>1</v>
      </c>
      <c r="Y74" s="2">
        <v>1160</v>
      </c>
      <c r="Z74" s="2">
        <v>254</v>
      </c>
      <c r="AA74" s="2">
        <v>235</v>
      </c>
    </row>
    <row r="75" spans="1:27" x14ac:dyDescent="0.25">
      <c r="A75" s="13">
        <v>15799862</v>
      </c>
      <c r="B75" s="1" t="s">
        <v>34</v>
      </c>
      <c r="C75" s="1" t="s">
        <v>35</v>
      </c>
      <c r="D75" s="1">
        <v>17032.32</v>
      </c>
      <c r="E75" s="1">
        <v>6.84</v>
      </c>
      <c r="F75" s="1" t="s">
        <v>433</v>
      </c>
      <c r="G75" s="1" t="s">
        <v>366</v>
      </c>
      <c r="H75" s="1" t="s">
        <v>434</v>
      </c>
      <c r="I75" s="1" t="s">
        <v>12</v>
      </c>
      <c r="J75" s="1" t="s">
        <v>36</v>
      </c>
      <c r="K75" s="15">
        <f t="shared" si="4"/>
        <v>791.5</v>
      </c>
      <c r="L75" s="16">
        <f t="shared" si="5"/>
        <v>1723.6666666666667</v>
      </c>
      <c r="M75" s="3">
        <v>0.45919551344033999</v>
      </c>
      <c r="N75" s="11">
        <v>2.1777216256053906</v>
      </c>
      <c r="O75" s="1">
        <v>18</v>
      </c>
      <c r="P75" s="5">
        <v>2.1213202</v>
      </c>
      <c r="Q75" s="12">
        <v>3.3894849999999997E-2</v>
      </c>
      <c r="R75" s="14">
        <v>1485.84</v>
      </c>
      <c r="S75" s="14">
        <v>1190.97</v>
      </c>
      <c r="T75" s="10">
        <v>0.8</v>
      </c>
      <c r="U75" s="6">
        <v>844</v>
      </c>
      <c r="V75" s="6">
        <v>1228</v>
      </c>
      <c r="W75" s="6">
        <v>1</v>
      </c>
      <c r="X75" s="6">
        <v>1093</v>
      </c>
      <c r="Y75" s="2">
        <v>1532</v>
      </c>
      <c r="Z75" s="2">
        <v>2207</v>
      </c>
      <c r="AA75" s="2">
        <v>1432</v>
      </c>
    </row>
    <row r="76" spans="1:27" x14ac:dyDescent="0.25">
      <c r="A76" s="13">
        <v>15799867</v>
      </c>
      <c r="B76" s="1" t="s">
        <v>37</v>
      </c>
      <c r="C76" s="1" t="s">
        <v>38</v>
      </c>
      <c r="D76" s="1">
        <v>35240.120000000003</v>
      </c>
      <c r="E76" s="1">
        <v>5.76</v>
      </c>
      <c r="F76" s="1" t="s">
        <v>407</v>
      </c>
      <c r="G76" s="1" t="s">
        <v>366</v>
      </c>
      <c r="I76" s="1" t="s">
        <v>12</v>
      </c>
      <c r="J76" s="1" t="s">
        <v>36</v>
      </c>
      <c r="K76" s="15">
        <f t="shared" si="4"/>
        <v>520.5</v>
      </c>
      <c r="L76" s="16">
        <f t="shared" si="5"/>
        <v>817.66666666666663</v>
      </c>
      <c r="M76" s="3">
        <v>0.63656746840603395</v>
      </c>
      <c r="N76" s="11">
        <v>1.5709253922510407</v>
      </c>
      <c r="O76" s="1">
        <v>18</v>
      </c>
      <c r="P76" s="5">
        <v>2.1213202</v>
      </c>
      <c r="Q76" s="12">
        <v>3.3894849999999997E-2</v>
      </c>
      <c r="R76" s="14">
        <v>1580.88</v>
      </c>
      <c r="S76" s="14">
        <v>647.96</v>
      </c>
      <c r="T76" s="10">
        <v>0.41</v>
      </c>
      <c r="U76" s="6">
        <v>408</v>
      </c>
      <c r="V76" s="6">
        <v>740</v>
      </c>
      <c r="W76" s="6">
        <v>736</v>
      </c>
      <c r="X76" s="6">
        <v>198</v>
      </c>
      <c r="Y76" s="2">
        <v>823</v>
      </c>
      <c r="Z76" s="2">
        <v>865</v>
      </c>
      <c r="AA76" s="2">
        <v>765</v>
      </c>
    </row>
    <row r="77" spans="1:27" x14ac:dyDescent="0.25">
      <c r="A77" s="13">
        <v>15801210</v>
      </c>
      <c r="B77" s="1" t="s">
        <v>100</v>
      </c>
      <c r="C77" s="1" t="s">
        <v>101</v>
      </c>
      <c r="D77" s="1">
        <v>25587.29</v>
      </c>
      <c r="E77" s="1">
        <v>6.76</v>
      </c>
      <c r="F77" s="1" t="s">
        <v>408</v>
      </c>
      <c r="G77" s="1" t="s">
        <v>366</v>
      </c>
      <c r="I77" s="1" t="s">
        <v>12</v>
      </c>
      <c r="J77" s="1" t="s">
        <v>36</v>
      </c>
      <c r="K77" s="15">
        <f t="shared" si="4"/>
        <v>1948</v>
      </c>
      <c r="L77" s="16">
        <f t="shared" si="5"/>
        <v>3062.6666666666665</v>
      </c>
      <c r="M77" s="3">
        <v>0.63604701784936901</v>
      </c>
      <c r="N77" s="11">
        <v>1.5722108145106091</v>
      </c>
      <c r="O77" s="1">
        <v>18</v>
      </c>
      <c r="P77" s="5">
        <v>2.1213202</v>
      </c>
      <c r="Q77" s="12">
        <v>3.3894849999999997E-2</v>
      </c>
      <c r="R77" s="14">
        <v>2434.29</v>
      </c>
      <c r="S77" s="14">
        <v>2425.7600000000002</v>
      </c>
      <c r="T77" s="10">
        <v>1</v>
      </c>
      <c r="U77" s="6">
        <v>2150</v>
      </c>
      <c r="V77" s="6">
        <v>2031</v>
      </c>
      <c r="W77" s="6">
        <v>1942</v>
      </c>
      <c r="X77" s="6">
        <v>1669</v>
      </c>
      <c r="Y77" s="2">
        <v>3474</v>
      </c>
      <c r="Z77" s="2">
        <v>3512</v>
      </c>
      <c r="AA77" s="2">
        <v>2202</v>
      </c>
    </row>
    <row r="78" spans="1:27" x14ac:dyDescent="0.25">
      <c r="A78" s="13">
        <v>15801888</v>
      </c>
      <c r="B78" s="1" t="s">
        <v>114</v>
      </c>
      <c r="C78" s="1" t="s">
        <v>115</v>
      </c>
      <c r="D78" s="1">
        <v>27862.76</v>
      </c>
      <c r="E78" s="1">
        <v>5.58</v>
      </c>
      <c r="F78" s="1" t="s">
        <v>378</v>
      </c>
      <c r="G78" s="1" t="s">
        <v>366</v>
      </c>
      <c r="I78" s="1" t="s">
        <v>25</v>
      </c>
      <c r="J78" s="1" t="s">
        <v>36</v>
      </c>
      <c r="K78" s="15">
        <f t="shared" si="4"/>
        <v>4282.5</v>
      </c>
      <c r="L78" s="16">
        <f t="shared" si="5"/>
        <v>5144.333333333333</v>
      </c>
      <c r="M78" s="3">
        <v>0.83246938378798696</v>
      </c>
      <c r="N78" s="11">
        <v>1.201245378478303</v>
      </c>
      <c r="O78" s="1">
        <v>18</v>
      </c>
      <c r="P78" s="5">
        <v>2.1213202</v>
      </c>
      <c r="Q78" s="12">
        <v>3.3894849999999997E-2</v>
      </c>
      <c r="R78" s="14">
        <v>7930.49</v>
      </c>
      <c r="S78" s="14">
        <v>4651.83</v>
      </c>
      <c r="T78" s="10">
        <v>0.59</v>
      </c>
      <c r="U78" s="6">
        <v>4133</v>
      </c>
      <c r="V78" s="6">
        <v>3777</v>
      </c>
      <c r="W78" s="6">
        <v>4695</v>
      </c>
      <c r="X78" s="6">
        <v>4525</v>
      </c>
      <c r="Y78" s="2">
        <v>5287</v>
      </c>
      <c r="Z78" s="2">
        <v>5095</v>
      </c>
      <c r="AA78" s="2">
        <v>5051</v>
      </c>
    </row>
    <row r="79" spans="1:27" x14ac:dyDescent="0.25">
      <c r="A79" s="13">
        <v>15803790</v>
      </c>
      <c r="B79" s="1" t="s">
        <v>206</v>
      </c>
      <c r="C79" s="1" t="s">
        <v>207</v>
      </c>
      <c r="D79" s="1">
        <v>49366.68</v>
      </c>
      <c r="E79" s="1">
        <v>6.65</v>
      </c>
      <c r="F79" s="1" t="s">
        <v>361</v>
      </c>
      <c r="G79" s="1" t="s">
        <v>366</v>
      </c>
      <c r="I79" s="1" t="s">
        <v>12</v>
      </c>
      <c r="J79" s="1" t="s">
        <v>36</v>
      </c>
      <c r="K79" s="15">
        <f t="shared" si="4"/>
        <v>1321.75</v>
      </c>
      <c r="L79" s="16">
        <f t="shared" si="5"/>
        <v>771.33333333333337</v>
      </c>
      <c r="M79" s="3">
        <v>1.7135911840967999</v>
      </c>
      <c r="N79" s="11">
        <v>0.58356976231006874</v>
      </c>
      <c r="O79" s="1">
        <v>6</v>
      </c>
      <c r="P79" s="5">
        <v>-2.1213202</v>
      </c>
      <c r="Q79" s="12">
        <v>3.3894849999999997E-2</v>
      </c>
      <c r="R79" s="14">
        <v>1159.3800000000001</v>
      </c>
      <c r="S79" s="14">
        <v>1085.95</v>
      </c>
      <c r="T79" s="10">
        <v>0.94</v>
      </c>
      <c r="U79" s="6">
        <v>1509</v>
      </c>
      <c r="V79" s="6">
        <v>1461</v>
      </c>
      <c r="W79" s="6">
        <v>1287</v>
      </c>
      <c r="X79" s="6">
        <v>1030</v>
      </c>
      <c r="Y79" s="2">
        <v>923</v>
      </c>
      <c r="Z79" s="2">
        <v>876</v>
      </c>
      <c r="AA79" s="2">
        <v>515</v>
      </c>
    </row>
    <row r="80" spans="1:27" x14ac:dyDescent="0.25">
      <c r="A80" s="13">
        <v>15804661</v>
      </c>
      <c r="B80" s="1" t="s">
        <v>269</v>
      </c>
      <c r="C80" s="1" t="s">
        <v>270</v>
      </c>
      <c r="D80" s="1">
        <v>72106.77</v>
      </c>
      <c r="E80" s="1">
        <v>5.61</v>
      </c>
      <c r="F80" s="1" t="s">
        <v>519</v>
      </c>
      <c r="G80" s="1" t="s">
        <v>366</v>
      </c>
      <c r="H80" s="1" t="s">
        <v>438</v>
      </c>
      <c r="I80" s="1" t="s">
        <v>12</v>
      </c>
      <c r="J80" s="1" t="s">
        <v>36</v>
      </c>
      <c r="K80" s="15">
        <f t="shared" si="4"/>
        <v>1</v>
      </c>
      <c r="L80" s="16">
        <f t="shared" si="5"/>
        <v>892</v>
      </c>
      <c r="M80" s="3">
        <v>1.12107623318386E-3</v>
      </c>
      <c r="N80" s="11">
        <v>892</v>
      </c>
      <c r="O80" s="1">
        <v>18</v>
      </c>
      <c r="P80" s="5">
        <v>2.3405684999999998</v>
      </c>
      <c r="Q80" s="12">
        <v>1.9254407000000001E-2</v>
      </c>
      <c r="R80" s="14">
        <v>4211</v>
      </c>
      <c r="S80" s="14">
        <v>382.24</v>
      </c>
      <c r="T80" s="10">
        <v>0.09</v>
      </c>
      <c r="U80" s="6">
        <v>1</v>
      </c>
      <c r="V80" s="6">
        <v>1</v>
      </c>
      <c r="W80" s="6">
        <v>1</v>
      </c>
      <c r="X80" s="6">
        <v>1</v>
      </c>
      <c r="Y80" s="2">
        <v>1043</v>
      </c>
      <c r="Z80" s="2">
        <v>825</v>
      </c>
      <c r="AA80" s="2">
        <v>808</v>
      </c>
    </row>
    <row r="81" spans="1:27" x14ac:dyDescent="0.25">
      <c r="A81" s="13">
        <v>161367648</v>
      </c>
      <c r="B81" s="1" t="s">
        <v>39</v>
      </c>
      <c r="C81" s="1" t="s">
        <v>40</v>
      </c>
      <c r="D81" s="1">
        <v>89178.08</v>
      </c>
      <c r="E81" s="1">
        <v>7.98</v>
      </c>
      <c r="F81" s="1" t="s">
        <v>492</v>
      </c>
      <c r="G81" s="1" t="s">
        <v>493</v>
      </c>
      <c r="H81" s="1" t="s">
        <v>494</v>
      </c>
      <c r="I81" s="1" t="s">
        <v>25</v>
      </c>
      <c r="J81" s="1" t="s">
        <v>26</v>
      </c>
      <c r="K81" s="15">
        <f t="shared" si="4"/>
        <v>28</v>
      </c>
      <c r="L81" s="16">
        <f t="shared" si="5"/>
        <v>261.66666666666669</v>
      </c>
      <c r="M81" s="3">
        <v>0.107006369426752</v>
      </c>
      <c r="N81" s="11">
        <v>9.3452380952380967</v>
      </c>
      <c r="O81" s="1">
        <v>18</v>
      </c>
      <c r="P81" s="5">
        <v>2.2013981</v>
      </c>
      <c r="Q81" s="12">
        <v>2.7707849E-2</v>
      </c>
      <c r="R81" s="14">
        <v>150.59</v>
      </c>
      <c r="S81" s="14">
        <v>127.72</v>
      </c>
      <c r="T81" s="10">
        <v>0.85</v>
      </c>
      <c r="U81" s="6">
        <v>109</v>
      </c>
      <c r="V81" s="6">
        <v>1</v>
      </c>
      <c r="W81" s="6">
        <v>1</v>
      </c>
      <c r="X81" s="6">
        <v>1</v>
      </c>
      <c r="Y81" s="2">
        <v>347</v>
      </c>
      <c r="Z81" s="2">
        <v>116</v>
      </c>
      <c r="AA81" s="2">
        <v>322</v>
      </c>
    </row>
    <row r="82" spans="1:27" x14ac:dyDescent="0.25">
      <c r="A82" s="13">
        <v>15802218</v>
      </c>
      <c r="B82" s="1" t="s">
        <v>135</v>
      </c>
      <c r="C82" s="1" t="s">
        <v>136</v>
      </c>
      <c r="D82" s="1">
        <v>62361.72</v>
      </c>
      <c r="E82" s="1">
        <v>6.22</v>
      </c>
      <c r="F82" s="1" t="s">
        <v>501</v>
      </c>
      <c r="G82" s="1" t="s">
        <v>493</v>
      </c>
      <c r="H82" s="1" t="s">
        <v>502</v>
      </c>
      <c r="I82" s="1" t="s">
        <v>12</v>
      </c>
      <c r="J82" s="1" t="s">
        <v>36</v>
      </c>
      <c r="K82" s="15">
        <f t="shared" si="4"/>
        <v>1</v>
      </c>
      <c r="L82" s="16">
        <f t="shared" si="5"/>
        <v>135</v>
      </c>
      <c r="M82" s="3">
        <v>7.4074074074074103E-3</v>
      </c>
      <c r="N82" s="11">
        <v>135</v>
      </c>
      <c r="O82" s="1">
        <v>18</v>
      </c>
      <c r="P82" s="5">
        <v>2.3405684999999998</v>
      </c>
      <c r="Q82" s="12">
        <v>1.9254407000000001E-2</v>
      </c>
      <c r="R82" s="14">
        <v>917.34</v>
      </c>
      <c r="S82" s="14">
        <v>57.87</v>
      </c>
      <c r="T82" s="10">
        <v>0.06</v>
      </c>
      <c r="U82" s="6">
        <v>1</v>
      </c>
      <c r="V82" s="6">
        <v>1</v>
      </c>
      <c r="W82" s="6">
        <v>1</v>
      </c>
      <c r="X82" s="6">
        <v>1</v>
      </c>
      <c r="Y82" s="2">
        <v>174</v>
      </c>
      <c r="Z82" s="2">
        <v>150</v>
      </c>
      <c r="AA82" s="2">
        <v>81</v>
      </c>
    </row>
    <row r="83" spans="1:27" x14ac:dyDescent="0.25">
      <c r="A83" s="13">
        <v>15804435</v>
      </c>
      <c r="B83" s="1" t="s">
        <v>250</v>
      </c>
      <c r="C83" s="1" t="s">
        <v>251</v>
      </c>
      <c r="D83" s="1">
        <v>40839.43</v>
      </c>
      <c r="E83" s="1">
        <v>6.23</v>
      </c>
      <c r="F83" s="1" t="s">
        <v>510</v>
      </c>
      <c r="G83" s="1" t="s">
        <v>493</v>
      </c>
      <c r="H83" s="1" t="s">
        <v>508</v>
      </c>
      <c r="I83" s="1" t="s">
        <v>12</v>
      </c>
      <c r="J83" s="1" t="s">
        <v>36</v>
      </c>
      <c r="K83" s="15">
        <f t="shared" si="4"/>
        <v>1</v>
      </c>
      <c r="L83" s="16">
        <f t="shared" si="5"/>
        <v>263</v>
      </c>
      <c r="M83" s="3">
        <v>3.8022813688212902E-3</v>
      </c>
      <c r="N83" s="11">
        <v>263</v>
      </c>
      <c r="O83" s="1">
        <v>18</v>
      </c>
      <c r="P83" s="5">
        <v>2.3405684999999998</v>
      </c>
      <c r="Q83" s="12">
        <v>1.9254407000000001E-2</v>
      </c>
      <c r="R83" s="14">
        <v>2489.96</v>
      </c>
      <c r="S83" s="14">
        <v>112.75</v>
      </c>
      <c r="T83" s="10">
        <v>0.05</v>
      </c>
      <c r="U83" s="6">
        <v>1</v>
      </c>
      <c r="V83" s="6">
        <v>1</v>
      </c>
      <c r="W83" s="6">
        <v>1</v>
      </c>
      <c r="X83" s="6">
        <v>1</v>
      </c>
      <c r="Y83" s="2">
        <v>544</v>
      </c>
      <c r="Z83" s="2">
        <v>120</v>
      </c>
      <c r="AA83" s="2">
        <v>125</v>
      </c>
    </row>
    <row r="84" spans="1:27" x14ac:dyDescent="0.25">
      <c r="A84" s="13">
        <v>15804436</v>
      </c>
      <c r="B84" s="1" t="s">
        <v>252</v>
      </c>
      <c r="C84" s="1" t="s">
        <v>253</v>
      </c>
      <c r="D84" s="1">
        <v>79546.48</v>
      </c>
      <c r="E84" s="1">
        <v>5.66</v>
      </c>
      <c r="F84" s="1" t="s">
        <v>498</v>
      </c>
      <c r="G84" s="1" t="s">
        <v>493</v>
      </c>
      <c r="H84" s="1" t="s">
        <v>499</v>
      </c>
      <c r="I84" s="1" t="s">
        <v>12</v>
      </c>
      <c r="J84" s="1" t="s">
        <v>36</v>
      </c>
      <c r="K84" s="15">
        <f t="shared" si="4"/>
        <v>8.75</v>
      </c>
      <c r="L84" s="16">
        <f t="shared" si="5"/>
        <v>150</v>
      </c>
      <c r="M84" s="3">
        <v>5.83333333333333E-2</v>
      </c>
      <c r="N84" s="11">
        <v>17.142857142857142</v>
      </c>
      <c r="O84" s="1">
        <v>18</v>
      </c>
      <c r="P84" s="5">
        <v>2.2013981</v>
      </c>
      <c r="Q84" s="12">
        <v>2.7707849E-2</v>
      </c>
      <c r="R84" s="14">
        <v>1448.59</v>
      </c>
      <c r="S84" s="14">
        <v>68.739999999999995</v>
      </c>
      <c r="T84" s="10">
        <v>0.05</v>
      </c>
      <c r="U84" s="6">
        <v>32</v>
      </c>
      <c r="V84" s="6">
        <v>1</v>
      </c>
      <c r="W84" s="6">
        <v>1</v>
      </c>
      <c r="X84" s="6">
        <v>1</v>
      </c>
      <c r="Y84" s="2">
        <v>241</v>
      </c>
      <c r="Z84" s="2">
        <v>61</v>
      </c>
      <c r="AA84" s="2">
        <v>148</v>
      </c>
    </row>
    <row r="85" spans="1:27" x14ac:dyDescent="0.25">
      <c r="A85" s="13">
        <v>15799849</v>
      </c>
      <c r="B85" s="1" t="s">
        <v>23</v>
      </c>
      <c r="C85" s="1" t="s">
        <v>24</v>
      </c>
      <c r="D85" s="1">
        <v>102418.66</v>
      </c>
      <c r="E85" s="1">
        <v>6.34</v>
      </c>
      <c r="F85" s="1" t="s">
        <v>319</v>
      </c>
      <c r="G85" s="1" t="s">
        <v>545</v>
      </c>
      <c r="H85" s="1" t="s">
        <v>320</v>
      </c>
      <c r="I85" s="1" t="s">
        <v>25</v>
      </c>
      <c r="J85" s="1" t="s">
        <v>26</v>
      </c>
      <c r="K85" s="15">
        <f t="shared" si="4"/>
        <v>109.75</v>
      </c>
      <c r="L85" s="16">
        <f t="shared" si="5"/>
        <v>1</v>
      </c>
      <c r="M85" s="3">
        <v>109.75</v>
      </c>
      <c r="N85" s="11">
        <v>9.1116173120728925E-3</v>
      </c>
      <c r="O85" s="1">
        <v>6</v>
      </c>
      <c r="P85" s="5">
        <v>-2.2013981</v>
      </c>
      <c r="Q85" s="12">
        <v>2.7707849E-2</v>
      </c>
      <c r="R85" s="14">
        <v>63.84</v>
      </c>
      <c r="S85" s="14">
        <v>62.79</v>
      </c>
      <c r="T85" s="10">
        <v>0.98</v>
      </c>
      <c r="U85" s="6">
        <v>152</v>
      </c>
      <c r="V85" s="6">
        <v>101</v>
      </c>
      <c r="W85" s="6">
        <v>126</v>
      </c>
      <c r="X85" s="6">
        <v>60</v>
      </c>
      <c r="Y85" s="2">
        <v>1</v>
      </c>
      <c r="Z85" s="2">
        <v>1</v>
      </c>
      <c r="AA85" s="2">
        <v>1</v>
      </c>
    </row>
    <row r="86" spans="1:27" x14ac:dyDescent="0.25">
      <c r="A86" s="13">
        <v>15801456</v>
      </c>
      <c r="B86" s="1" t="s">
        <v>106</v>
      </c>
      <c r="C86" s="1" t="s">
        <v>107</v>
      </c>
      <c r="D86" s="1">
        <v>58078.25</v>
      </c>
      <c r="E86" s="1">
        <v>6.36</v>
      </c>
      <c r="F86" s="1" t="s">
        <v>328</v>
      </c>
      <c r="G86" s="1" t="s">
        <v>545</v>
      </c>
      <c r="H86" s="1" t="s">
        <v>535</v>
      </c>
      <c r="I86" s="1" t="s">
        <v>25</v>
      </c>
      <c r="J86" s="1" t="s">
        <v>20</v>
      </c>
      <c r="K86" s="15">
        <f t="shared" si="4"/>
        <v>542.5</v>
      </c>
      <c r="L86" s="16">
        <f t="shared" si="5"/>
        <v>115</v>
      </c>
      <c r="M86" s="3">
        <v>4.7173913043478297</v>
      </c>
      <c r="N86" s="11">
        <v>0.2119815668202765</v>
      </c>
      <c r="O86" s="1">
        <v>6</v>
      </c>
      <c r="P86" s="5">
        <v>-2.1213202</v>
      </c>
      <c r="Q86" s="12">
        <v>3.3894849999999997E-2</v>
      </c>
      <c r="R86" s="14">
        <v>731.78</v>
      </c>
      <c r="S86" s="14">
        <v>359.04</v>
      </c>
      <c r="T86" s="10">
        <v>0.49</v>
      </c>
      <c r="U86" s="6">
        <v>674</v>
      </c>
      <c r="V86" s="6">
        <v>629</v>
      </c>
      <c r="W86" s="6">
        <v>587</v>
      </c>
      <c r="X86" s="6">
        <v>280</v>
      </c>
      <c r="Y86" s="2">
        <v>265</v>
      </c>
      <c r="Z86" s="2">
        <v>1</v>
      </c>
      <c r="AA86" s="2">
        <v>79</v>
      </c>
    </row>
    <row r="87" spans="1:27" x14ac:dyDescent="0.25">
      <c r="A87" s="13">
        <v>15803041</v>
      </c>
      <c r="B87" s="1" t="s">
        <v>173</v>
      </c>
      <c r="C87" s="1" t="s">
        <v>174</v>
      </c>
      <c r="D87" s="1">
        <v>15462.78</v>
      </c>
      <c r="E87" s="1">
        <v>5.54</v>
      </c>
      <c r="F87" s="1" t="s">
        <v>404</v>
      </c>
      <c r="G87" s="1" t="s">
        <v>557</v>
      </c>
      <c r="I87" s="1" t="s">
        <v>12</v>
      </c>
      <c r="J87" s="1" t="s">
        <v>175</v>
      </c>
      <c r="K87" s="15">
        <f t="shared" si="4"/>
        <v>4860</v>
      </c>
      <c r="L87" s="16">
        <f t="shared" si="5"/>
        <v>7594.333333333333</v>
      </c>
      <c r="M87" s="3">
        <v>0.63995084053899798</v>
      </c>
      <c r="N87" s="11">
        <v>1.5626200274348423</v>
      </c>
      <c r="O87" s="1">
        <v>18</v>
      </c>
      <c r="P87" s="5">
        <v>2.1213202</v>
      </c>
      <c r="Q87" s="12">
        <v>3.3894849999999997E-2</v>
      </c>
      <c r="R87" s="14">
        <v>13183.46</v>
      </c>
      <c r="S87" s="14">
        <v>6031.88</v>
      </c>
      <c r="T87" s="10">
        <v>0.46</v>
      </c>
      <c r="U87" s="6">
        <v>3400</v>
      </c>
      <c r="V87" s="6">
        <v>4445</v>
      </c>
      <c r="W87" s="6">
        <v>5220</v>
      </c>
      <c r="X87" s="6">
        <v>6375</v>
      </c>
      <c r="Y87" s="2">
        <v>6492</v>
      </c>
      <c r="Z87" s="2">
        <v>9329</v>
      </c>
      <c r="AA87" s="2">
        <v>6962</v>
      </c>
    </row>
    <row r="88" spans="1:27" x14ac:dyDescent="0.25">
      <c r="A88" s="13">
        <v>15803082</v>
      </c>
      <c r="B88" s="1" t="s">
        <v>177</v>
      </c>
      <c r="C88" s="1" t="s">
        <v>178</v>
      </c>
      <c r="D88" s="1">
        <v>141442.84</v>
      </c>
      <c r="E88" s="1">
        <v>5.23</v>
      </c>
      <c r="F88" s="1" t="s">
        <v>375</v>
      </c>
      <c r="G88" s="1" t="s">
        <v>557</v>
      </c>
      <c r="I88" s="1" t="s">
        <v>12</v>
      </c>
      <c r="J88" s="1" t="s">
        <v>175</v>
      </c>
      <c r="K88" s="15">
        <f t="shared" si="4"/>
        <v>1908.5</v>
      </c>
      <c r="L88" s="16">
        <f t="shared" si="5"/>
        <v>1508.3333333333333</v>
      </c>
      <c r="M88" s="3">
        <v>1.2653038674033199</v>
      </c>
      <c r="N88" s="11">
        <v>0.79032398917125135</v>
      </c>
      <c r="O88" s="1">
        <v>6</v>
      </c>
      <c r="P88" s="5">
        <v>-2.1213202</v>
      </c>
      <c r="Q88" s="12">
        <v>3.3894849999999997E-2</v>
      </c>
      <c r="R88" s="14">
        <v>1166.75</v>
      </c>
      <c r="S88" s="14">
        <v>1737.16</v>
      </c>
      <c r="T88" s="10">
        <v>1.49</v>
      </c>
      <c r="U88" s="6">
        <v>2273</v>
      </c>
      <c r="V88" s="6">
        <v>1792</v>
      </c>
      <c r="W88" s="6">
        <v>1945</v>
      </c>
      <c r="X88" s="6">
        <v>1624</v>
      </c>
      <c r="Y88" s="2">
        <v>1614</v>
      </c>
      <c r="Z88" s="2">
        <v>1319</v>
      </c>
      <c r="AA88" s="2">
        <v>1592</v>
      </c>
    </row>
    <row r="89" spans="1:27" x14ac:dyDescent="0.25">
      <c r="A89" s="13">
        <v>15804956</v>
      </c>
      <c r="B89" s="1" t="s">
        <v>283</v>
      </c>
      <c r="C89" s="1" t="s">
        <v>284</v>
      </c>
      <c r="D89" s="1">
        <v>25948.86</v>
      </c>
      <c r="E89" s="1">
        <v>5.42</v>
      </c>
      <c r="F89" s="1" t="s">
        <v>371</v>
      </c>
      <c r="G89" s="1" t="s">
        <v>557</v>
      </c>
      <c r="H89" s="1" t="s">
        <v>372</v>
      </c>
      <c r="I89" s="1" t="s">
        <v>12</v>
      </c>
      <c r="J89" s="1" t="s">
        <v>175</v>
      </c>
      <c r="K89" s="15">
        <f t="shared" si="4"/>
        <v>4989.5</v>
      </c>
      <c r="L89" s="16">
        <f t="shared" si="5"/>
        <v>3663.3333333333335</v>
      </c>
      <c r="M89" s="3">
        <v>1.36201091901729</v>
      </c>
      <c r="N89" s="11">
        <v>0.7342085045261717</v>
      </c>
      <c r="O89" s="1">
        <v>6</v>
      </c>
      <c r="P89" s="5">
        <v>-2.1213202</v>
      </c>
      <c r="Q89" s="12">
        <v>3.3894849999999997E-2</v>
      </c>
      <c r="R89" s="14">
        <v>3190.77</v>
      </c>
      <c r="S89" s="14">
        <v>4421.1499999999996</v>
      </c>
      <c r="T89" s="10">
        <v>1.39</v>
      </c>
      <c r="U89" s="6">
        <v>3976</v>
      </c>
      <c r="V89" s="6">
        <v>4015</v>
      </c>
      <c r="W89" s="6">
        <v>6700</v>
      </c>
      <c r="X89" s="6">
        <v>5267</v>
      </c>
      <c r="Y89" s="2">
        <v>3312</v>
      </c>
      <c r="Z89" s="2">
        <v>3706</v>
      </c>
      <c r="AA89" s="2">
        <v>3972</v>
      </c>
    </row>
    <row r="90" spans="1:27" x14ac:dyDescent="0.25">
      <c r="A90" s="13">
        <v>15802177</v>
      </c>
      <c r="B90" s="1" t="s">
        <v>131</v>
      </c>
      <c r="C90" s="1" t="s">
        <v>132</v>
      </c>
      <c r="D90" s="1">
        <v>67139.86</v>
      </c>
      <c r="E90" s="1">
        <v>5.99</v>
      </c>
      <c r="F90" s="1" t="s">
        <v>329</v>
      </c>
      <c r="G90" s="1" t="s">
        <v>549</v>
      </c>
      <c r="I90" s="1" t="s">
        <v>25</v>
      </c>
      <c r="J90" s="1" t="s">
        <v>30</v>
      </c>
      <c r="K90" s="15">
        <f t="shared" si="4"/>
        <v>187.5</v>
      </c>
      <c r="L90" s="16">
        <f t="shared" si="5"/>
        <v>40</v>
      </c>
      <c r="M90" s="3">
        <v>4.6875</v>
      </c>
      <c r="N90" s="11">
        <v>0.21333333333333335</v>
      </c>
      <c r="O90" s="1">
        <v>6</v>
      </c>
      <c r="P90" s="5">
        <v>-2.1405181999999998</v>
      </c>
      <c r="Q90" s="12">
        <v>3.231291E-2</v>
      </c>
      <c r="R90" s="14">
        <v>131.32</v>
      </c>
      <c r="S90" s="14">
        <v>124.1</v>
      </c>
      <c r="T90" s="10">
        <v>0.95</v>
      </c>
      <c r="U90" s="6">
        <v>215</v>
      </c>
      <c r="V90" s="6">
        <v>234</v>
      </c>
      <c r="W90" s="6">
        <v>145</v>
      </c>
      <c r="X90" s="6">
        <v>156</v>
      </c>
      <c r="Y90" s="2">
        <v>118</v>
      </c>
      <c r="Z90" s="2">
        <v>1</v>
      </c>
      <c r="AA90" s="2">
        <v>1</v>
      </c>
    </row>
    <row r="91" spans="1:27" x14ac:dyDescent="0.25">
      <c r="A91" s="13">
        <v>15803443</v>
      </c>
      <c r="B91" s="1" t="s">
        <v>187</v>
      </c>
      <c r="C91" s="1" t="s">
        <v>188</v>
      </c>
      <c r="D91" s="1">
        <v>49815.48</v>
      </c>
      <c r="E91" s="1">
        <v>5.2</v>
      </c>
      <c r="F91" s="1" t="s">
        <v>430</v>
      </c>
      <c r="G91" s="1" t="s">
        <v>549</v>
      </c>
      <c r="I91" s="1" t="s">
        <v>12</v>
      </c>
      <c r="J91" s="1" t="s">
        <v>30</v>
      </c>
      <c r="K91" s="15">
        <f t="shared" si="4"/>
        <v>1028</v>
      </c>
      <c r="L91" s="16">
        <f t="shared" si="5"/>
        <v>2210.6666666666665</v>
      </c>
      <c r="M91" s="3">
        <v>0.46501809408926398</v>
      </c>
      <c r="N91" s="11">
        <v>2.1504539559014266</v>
      </c>
      <c r="O91" s="1">
        <v>18</v>
      </c>
      <c r="P91" s="5">
        <v>2.1213202</v>
      </c>
      <c r="Q91" s="12">
        <v>3.3894849999999997E-2</v>
      </c>
      <c r="R91" s="14">
        <v>2486.88</v>
      </c>
      <c r="S91" s="14">
        <v>1534.86</v>
      </c>
      <c r="T91" s="10">
        <v>0.62</v>
      </c>
      <c r="U91" s="6">
        <v>577</v>
      </c>
      <c r="V91" s="6">
        <v>629</v>
      </c>
      <c r="W91" s="6">
        <v>1563</v>
      </c>
      <c r="X91" s="6">
        <v>1343</v>
      </c>
      <c r="Y91" s="2">
        <v>1906</v>
      </c>
      <c r="Z91" s="2">
        <v>2600</v>
      </c>
      <c r="AA91" s="2">
        <v>2126</v>
      </c>
    </row>
    <row r="92" spans="1:27" x14ac:dyDescent="0.25">
      <c r="A92" s="13">
        <v>15803474</v>
      </c>
      <c r="B92" s="1" t="s">
        <v>192</v>
      </c>
      <c r="C92" s="1" t="s">
        <v>193</v>
      </c>
      <c r="D92" s="1">
        <v>31826.03</v>
      </c>
      <c r="E92" s="1">
        <v>8.08</v>
      </c>
      <c r="F92" s="1" t="s">
        <v>488</v>
      </c>
      <c r="G92" s="1" t="s">
        <v>549</v>
      </c>
      <c r="I92" s="1" t="s">
        <v>13</v>
      </c>
      <c r="J92" s="1" t="s">
        <v>30</v>
      </c>
      <c r="K92" s="15">
        <f t="shared" si="4"/>
        <v>22.5</v>
      </c>
      <c r="L92" s="16">
        <f t="shared" si="5"/>
        <v>153</v>
      </c>
      <c r="M92" s="3">
        <v>0.14705882352941199</v>
      </c>
      <c r="N92" s="11">
        <v>6.8</v>
      </c>
      <c r="O92" s="1">
        <v>17.5</v>
      </c>
      <c r="P92" s="5">
        <v>2.037636</v>
      </c>
      <c r="Q92" s="12">
        <v>4.1586339999999999E-2</v>
      </c>
      <c r="R92" s="14">
        <v>573.11</v>
      </c>
      <c r="S92" s="14">
        <v>78.08</v>
      </c>
      <c r="T92" s="10">
        <v>0.14000000000000001</v>
      </c>
      <c r="U92" s="6">
        <v>1</v>
      </c>
      <c r="V92" s="6">
        <v>1</v>
      </c>
      <c r="W92" s="6">
        <v>1</v>
      </c>
      <c r="X92" s="6">
        <v>87</v>
      </c>
      <c r="Y92" s="2">
        <v>97</v>
      </c>
      <c r="Z92" s="2">
        <v>87</v>
      </c>
      <c r="AA92" s="2">
        <v>275</v>
      </c>
    </row>
    <row r="93" spans="1:27" x14ac:dyDescent="0.25">
      <c r="A93" s="13">
        <v>15802192</v>
      </c>
      <c r="B93" s="1" t="s">
        <v>134</v>
      </c>
      <c r="C93" s="1" t="s">
        <v>303</v>
      </c>
      <c r="D93" s="1">
        <v>15450.61</v>
      </c>
      <c r="E93" s="1">
        <v>5.58</v>
      </c>
      <c r="F93" s="1" t="s">
        <v>456</v>
      </c>
      <c r="G93" s="1" t="s">
        <v>558</v>
      </c>
      <c r="H93" s="1" t="s">
        <v>457</v>
      </c>
      <c r="I93" s="1" t="s">
        <v>12</v>
      </c>
      <c r="J93" s="1" t="s">
        <v>50</v>
      </c>
      <c r="K93" s="15">
        <f t="shared" si="4"/>
        <v>210</v>
      </c>
      <c r="L93" s="16">
        <f t="shared" si="5"/>
        <v>592.66666666666663</v>
      </c>
      <c r="M93" s="3">
        <v>0.35433070866141703</v>
      </c>
      <c r="N93" s="11">
        <v>2.822222222222222</v>
      </c>
      <c r="O93" s="1">
        <v>18</v>
      </c>
      <c r="P93" s="5">
        <v>2.1405181999999998</v>
      </c>
      <c r="Q93" s="12">
        <v>3.231291E-2</v>
      </c>
      <c r="R93" s="14">
        <v>3334.58</v>
      </c>
      <c r="S93" s="14">
        <v>373.73</v>
      </c>
      <c r="T93" s="10">
        <v>0.11</v>
      </c>
      <c r="U93" s="6">
        <v>500</v>
      </c>
      <c r="V93" s="6">
        <v>1</v>
      </c>
      <c r="W93" s="6">
        <v>338</v>
      </c>
      <c r="X93" s="6">
        <v>1</v>
      </c>
      <c r="Y93" s="2">
        <v>550</v>
      </c>
      <c r="Z93" s="2">
        <v>720</v>
      </c>
      <c r="AA93" s="2">
        <v>508</v>
      </c>
    </row>
    <row r="94" spans="1:27" x14ac:dyDescent="0.25">
      <c r="A94" s="13">
        <v>15802985</v>
      </c>
      <c r="B94" s="1" t="s">
        <v>172</v>
      </c>
      <c r="C94" s="1" t="s">
        <v>422</v>
      </c>
      <c r="D94" s="1">
        <v>82485.95</v>
      </c>
      <c r="E94" s="1">
        <v>5.34</v>
      </c>
      <c r="F94" s="1" t="s">
        <v>421</v>
      </c>
      <c r="G94" s="1" t="s">
        <v>558</v>
      </c>
      <c r="I94" s="1" t="s">
        <v>12</v>
      </c>
      <c r="J94" s="1" t="s">
        <v>46</v>
      </c>
      <c r="K94" s="15">
        <f t="shared" si="4"/>
        <v>1769</v>
      </c>
      <c r="L94" s="16">
        <f t="shared" si="5"/>
        <v>3581</v>
      </c>
      <c r="M94" s="3">
        <v>0.49399609047752002</v>
      </c>
      <c r="N94" s="11">
        <v>2.0243075183719617</v>
      </c>
      <c r="O94" s="1">
        <v>18</v>
      </c>
      <c r="P94" s="5">
        <v>2.1213202</v>
      </c>
      <c r="Q94" s="12">
        <v>3.3894849999999997E-2</v>
      </c>
      <c r="R94" s="14">
        <v>4848.58</v>
      </c>
      <c r="S94" s="14">
        <v>2545.44</v>
      </c>
      <c r="T94" s="10">
        <v>0.52</v>
      </c>
      <c r="U94" s="6">
        <v>1739</v>
      </c>
      <c r="V94" s="6">
        <v>1797</v>
      </c>
      <c r="W94" s="6">
        <v>2416</v>
      </c>
      <c r="X94" s="6">
        <v>1124</v>
      </c>
      <c r="Y94" s="2">
        <v>4027</v>
      </c>
      <c r="Z94" s="2">
        <v>2927</v>
      </c>
      <c r="AA94" s="2">
        <v>3789</v>
      </c>
    </row>
    <row r="95" spans="1:27" x14ac:dyDescent="0.25">
      <c r="A95" s="13">
        <v>15804643</v>
      </c>
      <c r="B95" s="1" t="s">
        <v>267</v>
      </c>
      <c r="C95" s="1" t="s">
        <v>268</v>
      </c>
      <c r="D95" s="1">
        <v>35170.76</v>
      </c>
      <c r="E95" s="1">
        <v>8.66</v>
      </c>
      <c r="F95" s="1" t="s">
        <v>477</v>
      </c>
      <c r="G95" s="1" t="s">
        <v>558</v>
      </c>
      <c r="I95" s="1" t="s">
        <v>12</v>
      </c>
      <c r="J95" s="1" t="s">
        <v>20</v>
      </c>
      <c r="K95" s="15">
        <f t="shared" si="4"/>
        <v>133.75</v>
      </c>
      <c r="L95" s="16">
        <f t="shared" si="5"/>
        <v>599.66666666666663</v>
      </c>
      <c r="M95" s="3">
        <v>0.22304057809894401</v>
      </c>
      <c r="N95" s="11">
        <v>4.4834890965732086</v>
      </c>
      <c r="O95" s="1">
        <v>18</v>
      </c>
      <c r="P95" s="5">
        <v>2.1213202</v>
      </c>
      <c r="Q95" s="12">
        <v>3.3894849999999997E-2</v>
      </c>
      <c r="R95" s="14">
        <v>569</v>
      </c>
      <c r="S95" s="14">
        <v>333.26</v>
      </c>
      <c r="T95" s="10">
        <v>0.59</v>
      </c>
      <c r="U95" s="6">
        <v>1</v>
      </c>
      <c r="V95" s="6">
        <v>107</v>
      </c>
      <c r="W95" s="6">
        <v>133</v>
      </c>
      <c r="X95" s="6">
        <v>294</v>
      </c>
      <c r="Y95" s="2">
        <v>780</v>
      </c>
      <c r="Z95" s="2">
        <v>397</v>
      </c>
      <c r="AA95" s="2">
        <v>622</v>
      </c>
    </row>
    <row r="96" spans="1:27" x14ac:dyDescent="0.25">
      <c r="A96" s="13">
        <v>15800054</v>
      </c>
      <c r="B96" s="1" t="s">
        <v>41</v>
      </c>
      <c r="C96" s="1" t="s">
        <v>42</v>
      </c>
      <c r="D96" s="1">
        <v>37966.9</v>
      </c>
      <c r="E96" s="1">
        <v>5.85</v>
      </c>
      <c r="F96" s="1" t="s">
        <v>425</v>
      </c>
      <c r="G96" s="1" t="s">
        <v>426</v>
      </c>
      <c r="I96" s="1" t="s">
        <v>12</v>
      </c>
      <c r="J96" s="1" t="s">
        <v>43</v>
      </c>
      <c r="K96" s="15">
        <f t="shared" si="4"/>
        <v>205</v>
      </c>
      <c r="L96" s="16">
        <f t="shared" si="5"/>
        <v>429</v>
      </c>
      <c r="M96" s="3">
        <v>0.47785547785547799</v>
      </c>
      <c r="N96" s="11">
        <v>2.0926829268292684</v>
      </c>
      <c r="O96" s="1">
        <v>18</v>
      </c>
      <c r="P96" s="5">
        <v>2.1213202</v>
      </c>
      <c r="Q96" s="12">
        <v>3.3894849999999997E-2</v>
      </c>
      <c r="R96" s="14">
        <v>1013.74</v>
      </c>
      <c r="S96" s="14">
        <v>300.94</v>
      </c>
      <c r="T96" s="10">
        <v>0.3</v>
      </c>
      <c r="U96" s="6">
        <v>180</v>
      </c>
      <c r="V96" s="6">
        <v>311</v>
      </c>
      <c r="W96" s="6">
        <v>244</v>
      </c>
      <c r="X96" s="6">
        <v>85</v>
      </c>
      <c r="Y96" s="2">
        <v>524</v>
      </c>
      <c r="Z96" s="2">
        <v>373</v>
      </c>
      <c r="AA96" s="2">
        <v>390</v>
      </c>
    </row>
    <row r="97" spans="1:27" x14ac:dyDescent="0.25">
      <c r="A97" s="13">
        <v>15801908</v>
      </c>
      <c r="B97" s="1" t="s">
        <v>118</v>
      </c>
      <c r="C97" s="1" t="s">
        <v>119</v>
      </c>
      <c r="D97" s="1">
        <v>27969.9</v>
      </c>
      <c r="E97" s="1">
        <v>7.67</v>
      </c>
      <c r="F97" s="1" t="s">
        <v>511</v>
      </c>
      <c r="G97" s="1" t="s">
        <v>426</v>
      </c>
      <c r="I97" s="1" t="s">
        <v>12</v>
      </c>
      <c r="J97" s="1" t="s">
        <v>50</v>
      </c>
      <c r="K97" s="15">
        <f t="shared" si="4"/>
        <v>1</v>
      </c>
      <c r="L97" s="16">
        <f t="shared" si="5"/>
        <v>270.33333333333331</v>
      </c>
      <c r="M97" s="3">
        <v>3.6991368680641202E-3</v>
      </c>
      <c r="N97" s="11">
        <v>270.33333333333331</v>
      </c>
      <c r="O97" s="1">
        <v>18</v>
      </c>
      <c r="P97" s="5">
        <v>2.3405684999999998</v>
      </c>
      <c r="Q97" s="12">
        <v>1.9254407000000001E-2</v>
      </c>
      <c r="R97" s="14">
        <v>599.09</v>
      </c>
      <c r="S97" s="14">
        <v>115.91</v>
      </c>
      <c r="T97" s="10">
        <v>0.19</v>
      </c>
      <c r="U97" s="6">
        <v>1</v>
      </c>
      <c r="V97" s="6">
        <v>1</v>
      </c>
      <c r="W97" s="6">
        <v>1</v>
      </c>
      <c r="X97" s="6">
        <v>1</v>
      </c>
      <c r="Y97" s="2">
        <v>306</v>
      </c>
      <c r="Z97" s="2">
        <v>238</v>
      </c>
      <c r="AA97" s="2">
        <v>267</v>
      </c>
    </row>
    <row r="98" spans="1:27" x14ac:dyDescent="0.25">
      <c r="A98" s="13">
        <v>15803951</v>
      </c>
      <c r="B98" s="1" t="s">
        <v>214</v>
      </c>
      <c r="C98" s="1" t="s">
        <v>215</v>
      </c>
      <c r="D98" s="1">
        <v>26290.47</v>
      </c>
      <c r="E98" s="1">
        <v>5.21</v>
      </c>
      <c r="F98" s="1" t="s">
        <v>530</v>
      </c>
      <c r="G98" s="1" t="s">
        <v>426</v>
      </c>
      <c r="I98" s="1" t="s">
        <v>12</v>
      </c>
      <c r="J98" s="1" t="s">
        <v>46</v>
      </c>
      <c r="K98" s="15">
        <f t="shared" si="4"/>
        <v>1</v>
      </c>
      <c r="L98" s="16">
        <f t="shared" si="5"/>
        <v>254</v>
      </c>
      <c r="M98" s="3">
        <v>3.9370078740157497E-3</v>
      </c>
      <c r="N98" s="11">
        <v>254</v>
      </c>
      <c r="O98" s="1">
        <v>18</v>
      </c>
      <c r="P98" s="5">
        <v>2.3405684999999998</v>
      </c>
      <c r="Q98" s="12">
        <v>1.9254407000000001E-2</v>
      </c>
      <c r="R98" s="14">
        <v>45.67</v>
      </c>
      <c r="S98" s="14">
        <v>108.89</v>
      </c>
      <c r="T98" s="10">
        <v>2.38</v>
      </c>
      <c r="U98" s="6">
        <v>1</v>
      </c>
      <c r="V98" s="6">
        <v>1</v>
      </c>
      <c r="W98" s="6">
        <v>1</v>
      </c>
      <c r="X98" s="6">
        <v>1</v>
      </c>
      <c r="Y98" s="2">
        <v>328</v>
      </c>
      <c r="Z98" s="2">
        <v>146</v>
      </c>
      <c r="AA98" s="2">
        <v>288</v>
      </c>
    </row>
    <row r="99" spans="1:27" x14ac:dyDescent="0.25">
      <c r="A99" s="13">
        <v>15803706</v>
      </c>
      <c r="B99" s="1" t="s">
        <v>196</v>
      </c>
      <c r="C99" s="1" t="s">
        <v>197</v>
      </c>
      <c r="D99" s="1">
        <v>79844.009999999995</v>
      </c>
      <c r="E99" s="1">
        <v>5.35</v>
      </c>
      <c r="F99" s="1" t="s">
        <v>380</v>
      </c>
      <c r="G99" s="1" t="s">
        <v>547</v>
      </c>
      <c r="I99" s="1" t="s">
        <v>12</v>
      </c>
      <c r="J99" s="1" t="s">
        <v>198</v>
      </c>
      <c r="K99" s="15">
        <f t="shared" ref="K99:K130" si="6">AVERAGE(U99:X99)</f>
        <v>3668.5</v>
      </c>
      <c r="L99" s="16">
        <f t="shared" ref="L99:L130" si="7">AVERAGE(Y99:AA99)</f>
        <v>4763.666666666667</v>
      </c>
      <c r="M99" s="3">
        <v>0.77010006297669897</v>
      </c>
      <c r="N99" s="11">
        <v>1.2985325519058653</v>
      </c>
      <c r="O99" s="1">
        <v>18</v>
      </c>
      <c r="P99" s="5">
        <v>2.1213202</v>
      </c>
      <c r="Q99" s="12">
        <v>3.3894849999999997E-2</v>
      </c>
      <c r="R99" s="14">
        <v>2536.25</v>
      </c>
      <c r="S99" s="14">
        <v>4137.8999999999996</v>
      </c>
      <c r="T99" s="10">
        <v>1.63</v>
      </c>
      <c r="U99" s="6">
        <v>4158</v>
      </c>
      <c r="V99" s="6">
        <v>3751</v>
      </c>
      <c r="W99" s="6">
        <v>3816</v>
      </c>
      <c r="X99" s="6">
        <v>2949</v>
      </c>
      <c r="Y99" s="2">
        <v>4729</v>
      </c>
      <c r="Z99" s="2">
        <v>4206</v>
      </c>
      <c r="AA99" s="2">
        <v>5356</v>
      </c>
    </row>
    <row r="100" spans="1:27" x14ac:dyDescent="0.25">
      <c r="A100" s="13">
        <v>15802126</v>
      </c>
      <c r="B100" s="1" t="s">
        <v>126</v>
      </c>
      <c r="C100" s="1" t="s">
        <v>127</v>
      </c>
      <c r="D100" s="1">
        <v>36800.33</v>
      </c>
      <c r="E100" s="1">
        <v>5.79</v>
      </c>
      <c r="F100" s="1" t="s">
        <v>403</v>
      </c>
      <c r="G100" s="1" t="s">
        <v>345</v>
      </c>
      <c r="I100" s="1" t="s">
        <v>12</v>
      </c>
      <c r="J100" s="1" t="s">
        <v>128</v>
      </c>
      <c r="K100" s="15">
        <f t="shared" si="6"/>
        <v>2033.5</v>
      </c>
      <c r="L100" s="16">
        <f t="shared" si="7"/>
        <v>3153.6666666666665</v>
      </c>
      <c r="M100" s="3">
        <v>0.64480498890180704</v>
      </c>
      <c r="N100" s="11">
        <v>1.5508564871731825</v>
      </c>
      <c r="O100" s="1">
        <v>18</v>
      </c>
      <c r="P100" s="5">
        <v>2.1213202</v>
      </c>
      <c r="Q100" s="12">
        <v>3.3894849999999997E-2</v>
      </c>
      <c r="R100" s="14">
        <v>1841.47</v>
      </c>
      <c r="S100" s="14">
        <v>2513.7800000000002</v>
      </c>
      <c r="T100" s="10">
        <v>1.37</v>
      </c>
      <c r="U100" s="6">
        <v>1516</v>
      </c>
      <c r="V100" s="6">
        <v>2294</v>
      </c>
      <c r="W100" s="6">
        <v>2282</v>
      </c>
      <c r="X100" s="6">
        <v>2042</v>
      </c>
      <c r="Y100" s="2">
        <v>3062</v>
      </c>
      <c r="Z100" s="2">
        <v>3467</v>
      </c>
      <c r="AA100" s="2">
        <v>2932</v>
      </c>
    </row>
    <row r="101" spans="1:27" x14ac:dyDescent="0.25">
      <c r="A101" s="13">
        <v>15803839</v>
      </c>
      <c r="B101" s="1" t="s">
        <v>208</v>
      </c>
      <c r="C101" s="1" t="s">
        <v>209</v>
      </c>
      <c r="D101" s="1">
        <v>7273.21</v>
      </c>
      <c r="E101" s="1">
        <v>9.98</v>
      </c>
      <c r="F101" s="1" t="s">
        <v>344</v>
      </c>
      <c r="G101" s="1" t="s">
        <v>345</v>
      </c>
      <c r="I101" s="1" t="s">
        <v>12</v>
      </c>
      <c r="J101" s="1" t="s">
        <v>128</v>
      </c>
      <c r="K101" s="15">
        <f t="shared" si="6"/>
        <v>7632.75</v>
      </c>
      <c r="L101" s="16">
        <f t="shared" si="7"/>
        <v>3082</v>
      </c>
      <c r="M101" s="3">
        <v>2.4765574302401001</v>
      </c>
      <c r="N101" s="11">
        <v>0.40378631554813138</v>
      </c>
      <c r="O101" s="1">
        <v>6</v>
      </c>
      <c r="P101" s="5">
        <v>-2.1213202</v>
      </c>
      <c r="Q101" s="12">
        <v>3.3894849999999997E-2</v>
      </c>
      <c r="R101" s="14">
        <v>4605</v>
      </c>
      <c r="S101" s="14">
        <v>5682.34</v>
      </c>
      <c r="T101" s="10">
        <v>1.23</v>
      </c>
      <c r="U101" s="6">
        <v>5271</v>
      </c>
      <c r="V101" s="6">
        <v>6788</v>
      </c>
      <c r="W101" s="6">
        <v>11036</v>
      </c>
      <c r="X101" s="6">
        <v>7436</v>
      </c>
      <c r="Y101" s="2">
        <v>1052</v>
      </c>
      <c r="Z101" s="2">
        <v>3287</v>
      </c>
      <c r="AA101" s="2">
        <v>4907</v>
      </c>
    </row>
    <row r="102" spans="1:27" x14ac:dyDescent="0.25">
      <c r="A102" s="13">
        <v>15804574</v>
      </c>
      <c r="B102" s="1" t="s">
        <v>259</v>
      </c>
      <c r="C102" s="1" t="s">
        <v>260</v>
      </c>
      <c r="D102" s="1">
        <v>24728.6</v>
      </c>
      <c r="E102" s="1">
        <v>9.64</v>
      </c>
      <c r="F102" s="1" t="s">
        <v>379</v>
      </c>
      <c r="G102" s="1" t="s">
        <v>345</v>
      </c>
      <c r="I102" s="1" t="s">
        <v>12</v>
      </c>
      <c r="J102" s="1" t="s">
        <v>128</v>
      </c>
      <c r="K102" s="15">
        <f t="shared" si="6"/>
        <v>5917</v>
      </c>
      <c r="L102" s="16">
        <f t="shared" si="7"/>
        <v>7380</v>
      </c>
      <c r="M102" s="3">
        <v>0.801761517615176</v>
      </c>
      <c r="N102" s="11">
        <v>1.2472536758492478</v>
      </c>
      <c r="O102" s="1">
        <v>18</v>
      </c>
      <c r="P102" s="5">
        <v>2.1213202</v>
      </c>
      <c r="Q102" s="12">
        <v>3.3894849999999997E-2</v>
      </c>
      <c r="R102" s="14">
        <v>5207.4799999999996</v>
      </c>
      <c r="S102" s="14">
        <v>6544.01</v>
      </c>
      <c r="T102" s="10">
        <v>1.26</v>
      </c>
      <c r="U102" s="6">
        <v>6090</v>
      </c>
      <c r="V102" s="6">
        <v>6246</v>
      </c>
      <c r="W102" s="6">
        <v>5338</v>
      </c>
      <c r="X102" s="6">
        <v>5994</v>
      </c>
      <c r="Y102" s="2">
        <v>7794</v>
      </c>
      <c r="Z102" s="2">
        <v>7285</v>
      </c>
      <c r="AA102" s="2">
        <v>7061</v>
      </c>
    </row>
    <row r="103" spans="1:27" x14ac:dyDescent="0.25">
      <c r="A103" s="13">
        <v>15804722</v>
      </c>
      <c r="B103" s="1" t="s">
        <v>271</v>
      </c>
      <c r="C103" s="1" t="s">
        <v>272</v>
      </c>
      <c r="D103" s="1">
        <v>57824.31</v>
      </c>
      <c r="E103" s="1">
        <v>5.0999999999999996</v>
      </c>
      <c r="F103" s="1" t="s">
        <v>324</v>
      </c>
      <c r="G103" s="1" t="s">
        <v>345</v>
      </c>
      <c r="I103" s="1" t="s">
        <v>12</v>
      </c>
      <c r="J103" s="1" t="s">
        <v>128</v>
      </c>
      <c r="K103" s="15">
        <f t="shared" si="6"/>
        <v>2854.25</v>
      </c>
      <c r="L103" s="16">
        <f t="shared" si="7"/>
        <v>507.33333333333331</v>
      </c>
      <c r="M103" s="3">
        <v>5.62598554533509</v>
      </c>
      <c r="N103" s="11">
        <v>0.17774663513474059</v>
      </c>
      <c r="O103" s="1">
        <v>6</v>
      </c>
      <c r="P103" s="5">
        <v>-2.1213202</v>
      </c>
      <c r="Q103" s="12">
        <v>3.3894849999999997E-2</v>
      </c>
      <c r="R103" s="14">
        <v>4148.33</v>
      </c>
      <c r="S103" s="14">
        <v>1848.57</v>
      </c>
      <c r="T103" s="10">
        <v>0.45</v>
      </c>
      <c r="U103" s="6">
        <v>2447</v>
      </c>
      <c r="V103" s="6">
        <v>2993</v>
      </c>
      <c r="W103" s="6">
        <v>4330</v>
      </c>
      <c r="X103" s="6">
        <v>1647</v>
      </c>
      <c r="Y103" s="2">
        <v>880</v>
      </c>
      <c r="Z103" s="2">
        <v>489</v>
      </c>
      <c r="AA103" s="2">
        <v>153</v>
      </c>
    </row>
    <row r="104" spans="1:27" x14ac:dyDescent="0.25">
      <c r="A104" s="13">
        <v>15804791</v>
      </c>
      <c r="B104" s="1" t="s">
        <v>277</v>
      </c>
      <c r="C104" s="1" t="s">
        <v>278</v>
      </c>
      <c r="D104" s="1">
        <v>8987.02</v>
      </c>
      <c r="E104" s="1">
        <v>10.38</v>
      </c>
      <c r="F104" s="1" t="s">
        <v>356</v>
      </c>
      <c r="G104" s="1" t="s">
        <v>345</v>
      </c>
      <c r="I104" s="1" t="s">
        <v>12</v>
      </c>
      <c r="J104" s="1" t="s">
        <v>128</v>
      </c>
      <c r="K104" s="15">
        <f t="shared" si="6"/>
        <v>9091.25</v>
      </c>
      <c r="L104" s="16">
        <f t="shared" si="7"/>
        <v>4973.333333333333</v>
      </c>
      <c r="M104" s="3">
        <v>1.82799932975871</v>
      </c>
      <c r="N104" s="11">
        <v>0.54704615243595034</v>
      </c>
      <c r="O104" s="1">
        <v>6</v>
      </c>
      <c r="P104" s="5">
        <v>-2.1213202</v>
      </c>
      <c r="Q104" s="12">
        <v>3.3894849999999997E-2</v>
      </c>
      <c r="R104" s="14">
        <v>4460.6000000000004</v>
      </c>
      <c r="S104" s="14">
        <v>7326.42</v>
      </c>
      <c r="T104" s="10">
        <v>1.64</v>
      </c>
      <c r="U104" s="6">
        <v>10903</v>
      </c>
      <c r="V104" s="6">
        <v>7920</v>
      </c>
      <c r="W104" s="6">
        <v>7609</v>
      </c>
      <c r="X104" s="6">
        <v>9933</v>
      </c>
      <c r="Y104" s="2">
        <v>3639</v>
      </c>
      <c r="Z104" s="2">
        <v>4177</v>
      </c>
      <c r="AA104" s="2">
        <v>7104</v>
      </c>
    </row>
    <row r="105" spans="1:27" x14ac:dyDescent="0.25">
      <c r="A105" s="13">
        <v>15799850</v>
      </c>
      <c r="B105" s="1" t="s">
        <v>27</v>
      </c>
      <c r="C105" s="1" t="s">
        <v>28</v>
      </c>
      <c r="D105" s="1">
        <v>29329.759999999998</v>
      </c>
      <c r="E105" s="1">
        <v>5.64</v>
      </c>
      <c r="F105" s="1" t="s">
        <v>459</v>
      </c>
      <c r="G105" s="1" t="s">
        <v>460</v>
      </c>
      <c r="I105" s="1" t="s">
        <v>12</v>
      </c>
      <c r="J105" s="1" t="s">
        <v>30</v>
      </c>
      <c r="K105" s="15">
        <f t="shared" si="6"/>
        <v>213</v>
      </c>
      <c r="L105" s="16">
        <f t="shared" si="7"/>
        <v>603.33333333333337</v>
      </c>
      <c r="M105" s="3">
        <v>0.35303867403314898</v>
      </c>
      <c r="N105" s="11">
        <v>2.8325508607198748</v>
      </c>
      <c r="O105" s="1">
        <v>18</v>
      </c>
      <c r="P105" s="5">
        <v>2.1213202</v>
      </c>
      <c r="Q105" s="12">
        <v>3.3894849999999997E-2</v>
      </c>
      <c r="R105" s="14">
        <v>1308.19</v>
      </c>
      <c r="S105" s="14">
        <v>380.21</v>
      </c>
      <c r="T105" s="10">
        <v>0.28999999999999998</v>
      </c>
      <c r="U105" s="6">
        <v>232</v>
      </c>
      <c r="V105" s="6">
        <v>126</v>
      </c>
      <c r="W105" s="6">
        <v>157</v>
      </c>
      <c r="X105" s="6">
        <v>337</v>
      </c>
      <c r="Y105" s="2">
        <v>640</v>
      </c>
      <c r="Z105" s="2">
        <v>456</v>
      </c>
      <c r="AA105" s="2">
        <v>714</v>
      </c>
    </row>
    <row r="106" spans="1:27" x14ac:dyDescent="0.25">
      <c r="A106" s="13">
        <v>15800351</v>
      </c>
      <c r="B106" s="1" t="s">
        <v>48</v>
      </c>
      <c r="C106" s="1" t="s">
        <v>49</v>
      </c>
      <c r="D106" s="1">
        <v>7677.5</v>
      </c>
      <c r="E106" s="1">
        <v>4.7300000000000004</v>
      </c>
      <c r="F106" s="1" t="s">
        <v>520</v>
      </c>
      <c r="G106" s="1" t="s">
        <v>490</v>
      </c>
      <c r="I106" s="1" t="s">
        <v>13</v>
      </c>
      <c r="J106" s="1" t="s">
        <v>50</v>
      </c>
      <c r="K106" s="15">
        <f t="shared" si="6"/>
        <v>1</v>
      </c>
      <c r="L106" s="16">
        <f t="shared" si="7"/>
        <v>866.66666666666663</v>
      </c>
      <c r="M106" s="3">
        <v>1.1538461538461501E-3</v>
      </c>
      <c r="N106" s="11">
        <v>866.66666666666663</v>
      </c>
      <c r="O106" s="1">
        <v>18</v>
      </c>
      <c r="P106" s="5">
        <v>2.3405684999999998</v>
      </c>
      <c r="Q106" s="12">
        <v>1.9254407000000001E-2</v>
      </c>
      <c r="R106" s="14">
        <v>249.18</v>
      </c>
      <c r="S106" s="14">
        <v>371.48</v>
      </c>
      <c r="T106" s="10">
        <v>1.49</v>
      </c>
      <c r="U106" s="6">
        <v>1</v>
      </c>
      <c r="V106" s="6">
        <v>1</v>
      </c>
      <c r="W106" s="6">
        <v>1</v>
      </c>
      <c r="X106" s="6">
        <v>1</v>
      </c>
      <c r="Y106" s="2">
        <v>1097</v>
      </c>
      <c r="Z106" s="2">
        <v>486</v>
      </c>
      <c r="AA106" s="2">
        <v>1017</v>
      </c>
    </row>
    <row r="107" spans="1:27" x14ac:dyDescent="0.25">
      <c r="A107" s="13">
        <v>15803743</v>
      </c>
      <c r="B107" s="1" t="s">
        <v>201</v>
      </c>
      <c r="C107" s="1" t="s">
        <v>202</v>
      </c>
      <c r="D107" s="1">
        <v>10749.88</v>
      </c>
      <c r="E107" s="1">
        <v>6.5</v>
      </c>
      <c r="F107" s="1" t="s">
        <v>487</v>
      </c>
      <c r="G107" s="1" t="s">
        <v>490</v>
      </c>
      <c r="I107" s="1" t="s">
        <v>12</v>
      </c>
      <c r="J107" s="1" t="s">
        <v>128</v>
      </c>
      <c r="K107" s="15">
        <f t="shared" si="6"/>
        <v>181</v>
      </c>
      <c r="L107" s="16">
        <f t="shared" si="7"/>
        <v>1429.3333333333333</v>
      </c>
      <c r="M107" s="3">
        <v>0.126632462686567</v>
      </c>
      <c r="N107" s="11">
        <v>7.8968692449355427</v>
      </c>
      <c r="O107" s="1">
        <v>18</v>
      </c>
      <c r="P107" s="5">
        <v>2.2013981</v>
      </c>
      <c r="Q107" s="12">
        <v>2.7707849E-2</v>
      </c>
      <c r="R107" s="14">
        <v>682.35</v>
      </c>
      <c r="S107" s="14">
        <v>715.64</v>
      </c>
      <c r="T107" s="10">
        <v>1.05</v>
      </c>
      <c r="U107" s="6">
        <v>1</v>
      </c>
      <c r="V107" s="6">
        <v>1</v>
      </c>
      <c r="W107" s="6">
        <v>1</v>
      </c>
      <c r="X107" s="6">
        <v>721</v>
      </c>
      <c r="Y107" s="2">
        <v>2063</v>
      </c>
      <c r="Z107" s="2">
        <v>1100</v>
      </c>
      <c r="AA107" s="2">
        <v>1125</v>
      </c>
    </row>
    <row r="108" spans="1:27" x14ac:dyDescent="0.25">
      <c r="A108" s="13">
        <v>15804512</v>
      </c>
      <c r="B108" s="1" t="s">
        <v>256</v>
      </c>
      <c r="C108" s="1" t="s">
        <v>297</v>
      </c>
      <c r="D108" s="1">
        <v>16274.49</v>
      </c>
      <c r="E108" s="1">
        <v>6.37</v>
      </c>
      <c r="F108" s="1" t="s">
        <v>346</v>
      </c>
      <c r="G108" s="1" t="s">
        <v>347</v>
      </c>
      <c r="H108" s="1" t="s">
        <v>336</v>
      </c>
      <c r="I108" s="1" t="s">
        <v>12</v>
      </c>
      <c r="J108" s="1" t="s">
        <v>20</v>
      </c>
      <c r="K108" s="15">
        <f t="shared" si="6"/>
        <v>5578</v>
      </c>
      <c r="L108" s="16">
        <f t="shared" si="7"/>
        <v>2352.3333333333335</v>
      </c>
      <c r="M108" s="3">
        <v>2.3712625761655102</v>
      </c>
      <c r="N108" s="11">
        <v>0.42171626628421183</v>
      </c>
      <c r="O108" s="1">
        <v>6</v>
      </c>
      <c r="P108" s="5">
        <v>-2.1213202</v>
      </c>
      <c r="Q108" s="12">
        <v>3.3894849999999997E-2</v>
      </c>
      <c r="R108" s="14">
        <v>2244.42</v>
      </c>
      <c r="S108" s="14">
        <v>4195.71</v>
      </c>
      <c r="T108" s="10">
        <v>1.87</v>
      </c>
      <c r="U108" s="6">
        <v>4146</v>
      </c>
      <c r="V108" s="6">
        <v>4517</v>
      </c>
      <c r="W108" s="6">
        <v>9628</v>
      </c>
      <c r="X108" s="6">
        <v>4021</v>
      </c>
      <c r="Y108" s="2">
        <v>2284</v>
      </c>
      <c r="Z108" s="2">
        <v>1741</v>
      </c>
      <c r="AA108" s="2">
        <v>3032</v>
      </c>
    </row>
    <row r="109" spans="1:27" x14ac:dyDescent="0.25">
      <c r="A109" s="13">
        <v>15804761</v>
      </c>
      <c r="B109" s="1" t="s">
        <v>275</v>
      </c>
      <c r="C109" s="1" t="s">
        <v>276</v>
      </c>
      <c r="D109" s="1">
        <v>11165.96</v>
      </c>
      <c r="E109" s="1">
        <v>6.97</v>
      </c>
      <c r="F109" s="1" t="s">
        <v>442</v>
      </c>
      <c r="G109" s="1" t="s">
        <v>347</v>
      </c>
      <c r="I109" s="1" t="s">
        <v>12</v>
      </c>
      <c r="J109" s="1" t="s">
        <v>74</v>
      </c>
      <c r="K109" s="15">
        <f t="shared" si="6"/>
        <v>9134.5</v>
      </c>
      <c r="L109" s="16">
        <f t="shared" si="7"/>
        <v>16288</v>
      </c>
      <c r="M109" s="3">
        <v>0.560811640471513</v>
      </c>
      <c r="N109" s="11">
        <v>1.7831298921670589</v>
      </c>
      <c r="O109" s="1">
        <v>18</v>
      </c>
      <c r="P109" s="5">
        <v>2.1213202</v>
      </c>
      <c r="Q109" s="12">
        <v>3.3894849999999997E-2</v>
      </c>
      <c r="R109" s="14">
        <v>7668.89</v>
      </c>
      <c r="S109" s="14">
        <v>12200.06</v>
      </c>
      <c r="T109" s="10">
        <v>1.59</v>
      </c>
      <c r="U109" s="6">
        <v>7683</v>
      </c>
      <c r="V109" s="6">
        <v>11456</v>
      </c>
      <c r="W109" s="6">
        <v>6026</v>
      </c>
      <c r="X109" s="6">
        <v>11373</v>
      </c>
      <c r="Y109" s="2">
        <v>16037</v>
      </c>
      <c r="Z109" s="2">
        <v>15851</v>
      </c>
      <c r="AA109" s="2">
        <v>16976</v>
      </c>
    </row>
    <row r="110" spans="1:27" x14ac:dyDescent="0.25">
      <c r="A110" s="13">
        <v>15800697</v>
      </c>
      <c r="B110" s="1" t="s">
        <v>81</v>
      </c>
      <c r="C110" s="1" t="s">
        <v>82</v>
      </c>
      <c r="D110" s="1">
        <v>20478.84</v>
      </c>
      <c r="E110" s="1">
        <v>4.6900000000000004</v>
      </c>
      <c r="F110" s="1" t="s">
        <v>392</v>
      </c>
      <c r="G110" s="1" t="s">
        <v>393</v>
      </c>
      <c r="I110" s="1" t="s">
        <v>12</v>
      </c>
      <c r="J110" s="1" t="s">
        <v>14</v>
      </c>
      <c r="K110" s="15">
        <f t="shared" si="6"/>
        <v>4864.5</v>
      </c>
      <c r="L110" s="16">
        <f t="shared" si="7"/>
        <v>6627</v>
      </c>
      <c r="M110" s="3">
        <v>0.73404255319148903</v>
      </c>
      <c r="N110" s="11">
        <v>1.3623188405797102</v>
      </c>
      <c r="O110" s="1">
        <v>18</v>
      </c>
      <c r="P110" s="5">
        <v>2.1213202</v>
      </c>
      <c r="Q110" s="12">
        <v>3.3894849999999997E-2</v>
      </c>
      <c r="R110" s="14">
        <v>5217.8900000000003</v>
      </c>
      <c r="S110" s="14">
        <v>5619.78</v>
      </c>
      <c r="T110" s="10">
        <v>1.08</v>
      </c>
      <c r="U110" s="6">
        <v>4166</v>
      </c>
      <c r="V110" s="6">
        <v>4539</v>
      </c>
      <c r="W110" s="6">
        <v>5279</v>
      </c>
      <c r="X110" s="6">
        <v>5474</v>
      </c>
      <c r="Y110" s="2">
        <v>5921</v>
      </c>
      <c r="Z110" s="2">
        <v>7769</v>
      </c>
      <c r="AA110" s="2">
        <v>6191</v>
      </c>
    </row>
    <row r="111" spans="1:27" x14ac:dyDescent="0.25">
      <c r="A111" s="13">
        <v>15802488</v>
      </c>
      <c r="B111" s="1" t="s">
        <v>137</v>
      </c>
      <c r="C111" s="1" t="s">
        <v>138</v>
      </c>
      <c r="D111" s="1">
        <v>18060.71</v>
      </c>
      <c r="E111" s="1">
        <v>4.5999999999999996</v>
      </c>
      <c r="F111" s="1" t="s">
        <v>518</v>
      </c>
      <c r="G111" s="1" t="s">
        <v>559</v>
      </c>
      <c r="H111" s="1" t="s">
        <v>526</v>
      </c>
      <c r="I111" s="1" t="s">
        <v>12</v>
      </c>
      <c r="J111" s="1" t="s">
        <v>50</v>
      </c>
      <c r="K111" s="15">
        <f t="shared" si="6"/>
        <v>1</v>
      </c>
      <c r="L111" s="16">
        <f t="shared" si="7"/>
        <v>575.66666666666663</v>
      </c>
      <c r="M111" s="3">
        <v>1.73711638679792E-3</v>
      </c>
      <c r="N111" s="11">
        <v>575.66666666666663</v>
      </c>
      <c r="O111" s="1">
        <v>18</v>
      </c>
      <c r="P111" s="5">
        <v>2.3405684999999998</v>
      </c>
      <c r="Q111" s="12">
        <v>1.9254407000000001E-2</v>
      </c>
      <c r="R111" s="14">
        <v>217.98</v>
      </c>
      <c r="S111" s="14">
        <v>246.65</v>
      </c>
      <c r="T111" s="10">
        <v>1.1299999999999999</v>
      </c>
      <c r="U111" s="6">
        <v>1</v>
      </c>
      <c r="V111" s="6">
        <v>1</v>
      </c>
      <c r="W111" s="6">
        <v>1</v>
      </c>
      <c r="X111" s="6">
        <v>1</v>
      </c>
      <c r="Y111" s="2">
        <v>585</v>
      </c>
      <c r="Z111" s="2">
        <v>373</v>
      </c>
      <c r="AA111" s="2">
        <v>769</v>
      </c>
    </row>
    <row r="112" spans="1:27" x14ac:dyDescent="0.25">
      <c r="A112" s="13">
        <v>15803879</v>
      </c>
      <c r="B112" s="1" t="s">
        <v>210</v>
      </c>
      <c r="C112" s="1" t="s">
        <v>211</v>
      </c>
      <c r="D112" s="1">
        <v>93183.42</v>
      </c>
      <c r="E112" s="1">
        <v>5.79</v>
      </c>
      <c r="F112" s="1" t="s">
        <v>333</v>
      </c>
      <c r="G112" s="1" t="s">
        <v>559</v>
      </c>
      <c r="H112" s="8" t="s">
        <v>334</v>
      </c>
      <c r="I112" s="1" t="s">
        <v>12</v>
      </c>
      <c r="J112" s="1" t="s">
        <v>20</v>
      </c>
      <c r="K112" s="15">
        <f t="shared" si="6"/>
        <v>1227.75</v>
      </c>
      <c r="L112" s="16">
        <f t="shared" si="7"/>
        <v>298.66666666666669</v>
      </c>
      <c r="M112" s="3">
        <v>4.11077008928571</v>
      </c>
      <c r="N112" s="11">
        <v>0.24326342224937217</v>
      </c>
      <c r="O112" s="1">
        <v>6</v>
      </c>
      <c r="P112" s="5">
        <v>-2.1213202</v>
      </c>
      <c r="Q112" s="12">
        <v>3.3894849999999997E-2</v>
      </c>
      <c r="R112" s="14">
        <v>0</v>
      </c>
      <c r="S112" s="14">
        <v>829.52</v>
      </c>
      <c r="T112" s="10">
        <v>0</v>
      </c>
      <c r="U112" s="6">
        <v>1183</v>
      </c>
      <c r="V112" s="6">
        <v>1025</v>
      </c>
      <c r="W112" s="6">
        <v>1438</v>
      </c>
      <c r="X112" s="6">
        <v>1265</v>
      </c>
      <c r="Y112" s="2">
        <v>134</v>
      </c>
      <c r="Z112" s="2">
        <v>327</v>
      </c>
      <c r="AA112" s="2">
        <v>435</v>
      </c>
    </row>
    <row r="113" spans="1:27" x14ac:dyDescent="0.25">
      <c r="A113" s="13">
        <v>15800751</v>
      </c>
      <c r="B113" s="1" t="s">
        <v>83</v>
      </c>
      <c r="C113" s="1" t="s">
        <v>84</v>
      </c>
      <c r="D113" s="1">
        <v>34621.71</v>
      </c>
      <c r="E113" s="1">
        <v>5.3</v>
      </c>
      <c r="F113" s="1" t="s">
        <v>388</v>
      </c>
      <c r="G113" s="1" t="s">
        <v>560</v>
      </c>
      <c r="I113" s="1" t="s">
        <v>12</v>
      </c>
      <c r="J113" s="1" t="s">
        <v>20</v>
      </c>
      <c r="K113" s="15">
        <f t="shared" si="6"/>
        <v>1672.5</v>
      </c>
      <c r="L113" s="16">
        <f t="shared" si="7"/>
        <v>2253.3333333333335</v>
      </c>
      <c r="M113" s="3">
        <v>0.742233727810651</v>
      </c>
      <c r="N113" s="11">
        <v>1.3472845042351769</v>
      </c>
      <c r="O113" s="1">
        <v>18</v>
      </c>
      <c r="P113" s="5">
        <v>2.1213202</v>
      </c>
      <c r="Q113" s="12">
        <v>3.3894849999999997E-2</v>
      </c>
      <c r="R113" s="14">
        <v>3694.33</v>
      </c>
      <c r="S113" s="14">
        <v>1921.46</v>
      </c>
      <c r="T113" s="10">
        <v>0.52</v>
      </c>
      <c r="U113" s="6">
        <v>1605</v>
      </c>
      <c r="V113" s="6">
        <v>1211</v>
      </c>
      <c r="W113" s="6">
        <v>1839</v>
      </c>
      <c r="X113" s="6">
        <v>2035</v>
      </c>
      <c r="Y113" s="2">
        <v>2176</v>
      </c>
      <c r="Z113" s="2">
        <v>2056</v>
      </c>
      <c r="AA113" s="2">
        <v>2528</v>
      </c>
    </row>
    <row r="114" spans="1:27" x14ac:dyDescent="0.25">
      <c r="A114" s="13">
        <v>15804035</v>
      </c>
      <c r="B114" s="1" t="s">
        <v>218</v>
      </c>
      <c r="C114" s="1" t="s">
        <v>219</v>
      </c>
      <c r="D114" s="1">
        <v>48742.31</v>
      </c>
      <c r="E114" s="1">
        <v>5.64</v>
      </c>
      <c r="F114" s="1" t="s">
        <v>412</v>
      </c>
      <c r="G114" s="1" t="s">
        <v>560</v>
      </c>
      <c r="H114" s="1" t="s">
        <v>416</v>
      </c>
      <c r="I114" s="1" t="s">
        <v>12</v>
      </c>
      <c r="J114" s="1" t="s">
        <v>77</v>
      </c>
      <c r="K114" s="15">
        <f t="shared" si="6"/>
        <v>460.75</v>
      </c>
      <c r="L114" s="16">
        <f t="shared" si="7"/>
        <v>787.66666666666663</v>
      </c>
      <c r="M114" s="3">
        <v>0.58495556495979695</v>
      </c>
      <c r="N114" s="11">
        <v>1.7095315608609152</v>
      </c>
      <c r="O114" s="1">
        <v>18</v>
      </c>
      <c r="P114" s="5">
        <v>2.1213202</v>
      </c>
      <c r="Q114" s="12">
        <v>3.3894849999999997E-2</v>
      </c>
      <c r="R114" s="14">
        <v>1091.3900000000001</v>
      </c>
      <c r="S114" s="14">
        <v>601.02</v>
      </c>
      <c r="T114" s="10">
        <v>0.55000000000000004</v>
      </c>
      <c r="U114" s="6">
        <v>365</v>
      </c>
      <c r="V114" s="6">
        <v>398</v>
      </c>
      <c r="W114" s="6">
        <v>371</v>
      </c>
      <c r="X114" s="6">
        <v>709</v>
      </c>
      <c r="Y114" s="2">
        <v>805</v>
      </c>
      <c r="Z114" s="2">
        <v>716</v>
      </c>
      <c r="AA114" s="2">
        <v>842</v>
      </c>
    </row>
    <row r="115" spans="1:27" x14ac:dyDescent="0.25">
      <c r="A115" s="13">
        <v>15804041</v>
      </c>
      <c r="B115" s="1" t="s">
        <v>220</v>
      </c>
      <c r="C115" s="1" t="s">
        <v>221</v>
      </c>
      <c r="D115" s="1">
        <v>22209.64</v>
      </c>
      <c r="E115" s="1">
        <v>6.27</v>
      </c>
      <c r="F115" s="1" t="s">
        <v>349</v>
      </c>
      <c r="G115" s="1" t="s">
        <v>332</v>
      </c>
      <c r="H115" s="1" t="s">
        <v>350</v>
      </c>
      <c r="I115" s="1" t="s">
        <v>33</v>
      </c>
      <c r="J115" s="1" t="s">
        <v>17</v>
      </c>
      <c r="K115" s="15">
        <f t="shared" si="6"/>
        <v>3829.5</v>
      </c>
      <c r="L115" s="16">
        <f t="shared" si="7"/>
        <v>1695.3333333333333</v>
      </c>
      <c r="M115" s="3">
        <v>2.25884781753834</v>
      </c>
      <c r="N115" s="11">
        <v>0.44270357313835573</v>
      </c>
      <c r="O115" s="1">
        <v>6</v>
      </c>
      <c r="P115" s="5">
        <v>-2.1213202</v>
      </c>
      <c r="Q115" s="12">
        <v>3.3894849999999997E-2</v>
      </c>
      <c r="R115" s="14">
        <v>1676.27</v>
      </c>
      <c r="S115" s="14">
        <v>2914.67</v>
      </c>
      <c r="T115" s="10">
        <v>1.74</v>
      </c>
      <c r="U115" s="6">
        <v>3991</v>
      </c>
      <c r="V115" s="6">
        <v>4038</v>
      </c>
      <c r="W115" s="6">
        <v>4248</v>
      </c>
      <c r="X115" s="6">
        <v>3041</v>
      </c>
      <c r="Y115" s="2">
        <v>2826</v>
      </c>
      <c r="Z115" s="2">
        <v>1676</v>
      </c>
      <c r="AA115" s="2">
        <v>584</v>
      </c>
    </row>
    <row r="116" spans="1:27" x14ac:dyDescent="0.25">
      <c r="A116" s="13">
        <v>15804927</v>
      </c>
      <c r="B116" s="1" t="s">
        <v>281</v>
      </c>
      <c r="C116" s="1" t="s">
        <v>282</v>
      </c>
      <c r="D116" s="1">
        <v>77840.72</v>
      </c>
      <c r="E116" s="1">
        <v>8.85</v>
      </c>
      <c r="F116" s="1" t="s">
        <v>331</v>
      </c>
      <c r="G116" s="1" t="s">
        <v>332</v>
      </c>
      <c r="I116" s="1" t="s">
        <v>25</v>
      </c>
      <c r="J116" s="1" t="s">
        <v>43</v>
      </c>
      <c r="K116" s="15">
        <f t="shared" si="6"/>
        <v>844.5</v>
      </c>
      <c r="L116" s="16">
        <f t="shared" si="7"/>
        <v>196.66666666666666</v>
      </c>
      <c r="M116" s="3">
        <v>4.2940677966101699</v>
      </c>
      <c r="N116" s="11">
        <v>0.23287941582790606</v>
      </c>
      <c r="O116" s="1">
        <v>6</v>
      </c>
      <c r="P116" s="5">
        <v>-2.1213202</v>
      </c>
      <c r="Q116" s="12">
        <v>3.3894849999999997E-2</v>
      </c>
      <c r="R116" s="14">
        <v>0</v>
      </c>
      <c r="S116" s="14">
        <v>566.64</v>
      </c>
      <c r="T116" s="10">
        <v>0</v>
      </c>
      <c r="U116" s="6">
        <v>783</v>
      </c>
      <c r="V116" s="6">
        <v>731</v>
      </c>
      <c r="W116" s="6">
        <v>454</v>
      </c>
      <c r="X116" s="6">
        <v>1410</v>
      </c>
      <c r="Y116" s="2">
        <v>245</v>
      </c>
      <c r="Z116" s="2">
        <v>1</v>
      </c>
      <c r="AA116" s="2">
        <v>344</v>
      </c>
    </row>
    <row r="117" spans="1:27" x14ac:dyDescent="0.25">
      <c r="A117" s="13">
        <v>15799860</v>
      </c>
      <c r="B117" s="1" t="s">
        <v>31</v>
      </c>
      <c r="C117" s="1" t="s">
        <v>534</v>
      </c>
      <c r="D117" s="1">
        <v>17687.5</v>
      </c>
      <c r="E117" s="1">
        <v>9.69</v>
      </c>
      <c r="F117" s="1" t="s">
        <v>539</v>
      </c>
      <c r="G117" s="1" t="s">
        <v>565</v>
      </c>
      <c r="H117" s="1" t="s">
        <v>434</v>
      </c>
      <c r="I117" s="1" t="s">
        <v>32</v>
      </c>
      <c r="J117" s="1" t="s">
        <v>17</v>
      </c>
      <c r="K117" s="15">
        <f t="shared" si="6"/>
        <v>418</v>
      </c>
      <c r="L117" s="16">
        <f t="shared" si="7"/>
        <v>1138</v>
      </c>
      <c r="M117" s="3">
        <v>0.36731107205623897</v>
      </c>
      <c r="N117" s="11">
        <v>2.7224880382775121</v>
      </c>
      <c r="O117" s="1">
        <v>18</v>
      </c>
      <c r="P117" s="5">
        <v>2.1213202</v>
      </c>
      <c r="Q117" s="12">
        <v>3.3894849999999997E-2</v>
      </c>
      <c r="R117" s="14">
        <v>1864.86</v>
      </c>
      <c r="S117" s="14">
        <v>726.66</v>
      </c>
      <c r="T117" s="10">
        <v>0.39</v>
      </c>
      <c r="U117" s="6">
        <v>275</v>
      </c>
      <c r="V117" s="6">
        <v>300</v>
      </c>
      <c r="W117" s="6">
        <v>561</v>
      </c>
      <c r="X117" s="6">
        <v>536</v>
      </c>
      <c r="Y117" s="2">
        <v>1218</v>
      </c>
      <c r="Z117" s="2">
        <v>1489</v>
      </c>
      <c r="AA117" s="2">
        <v>707</v>
      </c>
    </row>
    <row r="118" spans="1:27" x14ac:dyDescent="0.25">
      <c r="A118" s="13">
        <v>15800920</v>
      </c>
      <c r="B118" s="1" t="s">
        <v>94</v>
      </c>
      <c r="C118" s="1" t="s">
        <v>95</v>
      </c>
      <c r="D118" s="1">
        <v>34387.599999999999</v>
      </c>
      <c r="E118" s="1">
        <v>6.27</v>
      </c>
      <c r="F118" s="1" t="s">
        <v>343</v>
      </c>
      <c r="G118" s="1" t="s">
        <v>565</v>
      </c>
      <c r="I118" s="1" t="s">
        <v>12</v>
      </c>
      <c r="J118" s="1" t="s">
        <v>30</v>
      </c>
      <c r="K118" s="15">
        <f t="shared" si="6"/>
        <v>611.75</v>
      </c>
      <c r="L118" s="16">
        <f t="shared" si="7"/>
        <v>224.33333333333334</v>
      </c>
      <c r="M118" s="3">
        <v>2.72696879643388</v>
      </c>
      <c r="N118" s="11">
        <v>0.36670753303364667</v>
      </c>
      <c r="O118" s="1">
        <v>6</v>
      </c>
      <c r="P118" s="5">
        <v>-2.1213202</v>
      </c>
      <c r="Q118" s="12">
        <v>3.3894849999999997E-2</v>
      </c>
      <c r="R118" s="14">
        <v>302.48</v>
      </c>
      <c r="S118" s="14">
        <v>445.73</v>
      </c>
      <c r="T118" s="10">
        <v>1.47</v>
      </c>
      <c r="U118" s="6">
        <v>652</v>
      </c>
      <c r="V118" s="6">
        <v>710</v>
      </c>
      <c r="W118" s="6">
        <v>706</v>
      </c>
      <c r="X118" s="6">
        <v>379</v>
      </c>
      <c r="Y118" s="2">
        <v>286</v>
      </c>
      <c r="Z118" s="2">
        <v>255</v>
      </c>
      <c r="AA118" s="2">
        <v>132</v>
      </c>
    </row>
    <row r="119" spans="1:27" x14ac:dyDescent="0.25">
      <c r="A119" s="13">
        <v>15803429</v>
      </c>
      <c r="B119" s="1" t="s">
        <v>185</v>
      </c>
      <c r="C119" s="1" t="s">
        <v>186</v>
      </c>
      <c r="D119" s="1">
        <v>25626.39</v>
      </c>
      <c r="E119" s="1">
        <v>6.3</v>
      </c>
      <c r="F119" s="1" t="s">
        <v>461</v>
      </c>
      <c r="G119" s="1" t="s">
        <v>565</v>
      </c>
      <c r="H119" s="1" t="s">
        <v>462</v>
      </c>
      <c r="I119" s="1" t="s">
        <v>32</v>
      </c>
      <c r="J119" s="1" t="s">
        <v>17</v>
      </c>
      <c r="K119" s="15">
        <f t="shared" si="6"/>
        <v>112.5</v>
      </c>
      <c r="L119" s="16">
        <f t="shared" si="7"/>
        <v>319.33333333333331</v>
      </c>
      <c r="M119" s="3">
        <v>0.352296450939457</v>
      </c>
      <c r="N119" s="11">
        <v>2.8385185185185184</v>
      </c>
      <c r="O119" s="1">
        <v>18</v>
      </c>
      <c r="P119" s="5">
        <v>2.1213202</v>
      </c>
      <c r="Q119" s="12">
        <v>3.3894849999999997E-2</v>
      </c>
      <c r="R119" s="14">
        <v>442.28</v>
      </c>
      <c r="S119" s="14">
        <v>201.07</v>
      </c>
      <c r="T119" s="10">
        <v>0.45</v>
      </c>
      <c r="U119" s="6">
        <v>132</v>
      </c>
      <c r="V119" s="6">
        <v>144</v>
      </c>
      <c r="W119" s="6">
        <v>173</v>
      </c>
      <c r="X119" s="6">
        <v>1</v>
      </c>
      <c r="Y119" s="2">
        <v>293</v>
      </c>
      <c r="Z119" s="2">
        <v>392</v>
      </c>
      <c r="AA119" s="2">
        <v>273</v>
      </c>
    </row>
    <row r="120" spans="1:27" x14ac:dyDescent="0.25">
      <c r="A120" s="13">
        <v>161367489</v>
      </c>
      <c r="B120" s="1" t="s">
        <v>237</v>
      </c>
      <c r="C120" s="1" t="s">
        <v>238</v>
      </c>
      <c r="D120" s="1">
        <v>16092.6</v>
      </c>
      <c r="E120" s="1">
        <v>5.19</v>
      </c>
      <c r="F120" s="1" t="s">
        <v>515</v>
      </c>
      <c r="G120" s="1" t="s">
        <v>565</v>
      </c>
      <c r="H120" s="1" t="s">
        <v>525</v>
      </c>
      <c r="I120" s="1" t="s">
        <v>12</v>
      </c>
      <c r="J120" s="1" t="s">
        <v>14</v>
      </c>
      <c r="K120" s="15">
        <f t="shared" si="6"/>
        <v>1</v>
      </c>
      <c r="L120" s="16">
        <f t="shared" si="7"/>
        <v>942.66666666666663</v>
      </c>
      <c r="M120" s="3">
        <v>1.0608203677510599E-3</v>
      </c>
      <c r="N120" s="11">
        <v>942.66666666666663</v>
      </c>
      <c r="O120" s="1">
        <v>18</v>
      </c>
      <c r="P120" s="5">
        <v>2.3405684999999998</v>
      </c>
      <c r="Q120" s="12">
        <v>1.9254407000000001E-2</v>
      </c>
      <c r="R120" s="14">
        <v>0</v>
      </c>
      <c r="S120" s="14">
        <v>404.11</v>
      </c>
      <c r="T120" s="10">
        <v>0</v>
      </c>
      <c r="U120" s="6">
        <v>1</v>
      </c>
      <c r="V120" s="6">
        <v>1</v>
      </c>
      <c r="W120" s="6">
        <v>1</v>
      </c>
      <c r="X120" s="6">
        <v>1</v>
      </c>
      <c r="Y120" s="2">
        <v>2330</v>
      </c>
      <c r="Z120" s="2">
        <v>340</v>
      </c>
      <c r="AA120" s="2">
        <v>158</v>
      </c>
    </row>
    <row r="121" spans="1:27" x14ac:dyDescent="0.25">
      <c r="A121" s="13">
        <v>15804286</v>
      </c>
      <c r="B121" s="1" t="s">
        <v>239</v>
      </c>
      <c r="C121" s="1" t="s">
        <v>240</v>
      </c>
      <c r="D121" s="1">
        <v>15773.13</v>
      </c>
      <c r="E121" s="1">
        <v>5.57</v>
      </c>
      <c r="F121" s="1" t="s">
        <v>516</v>
      </c>
      <c r="G121" s="1" t="s">
        <v>565</v>
      </c>
      <c r="H121" s="1" t="s">
        <v>525</v>
      </c>
      <c r="I121" s="1" t="s">
        <v>12</v>
      </c>
      <c r="J121" s="1" t="s">
        <v>30</v>
      </c>
      <c r="K121" s="15">
        <f t="shared" si="6"/>
        <v>1</v>
      </c>
      <c r="L121" s="16">
        <f t="shared" si="7"/>
        <v>2290</v>
      </c>
      <c r="M121" s="3">
        <v>4.3668122270742402E-4</v>
      </c>
      <c r="N121" s="11">
        <v>2290</v>
      </c>
      <c r="O121" s="1">
        <v>18</v>
      </c>
      <c r="P121" s="5">
        <v>2.3405684999999998</v>
      </c>
      <c r="Q121" s="12">
        <v>1.9254407000000001E-2</v>
      </c>
      <c r="R121" s="14">
        <v>341.03</v>
      </c>
      <c r="S121" s="14">
        <v>981.46</v>
      </c>
      <c r="T121" s="10">
        <v>2.88</v>
      </c>
      <c r="U121" s="6">
        <v>1</v>
      </c>
      <c r="V121" s="6">
        <v>1</v>
      </c>
      <c r="W121" s="6">
        <v>1</v>
      </c>
      <c r="X121" s="6">
        <v>1</v>
      </c>
      <c r="Y121" s="2">
        <v>4671</v>
      </c>
      <c r="Z121" s="2">
        <v>1953</v>
      </c>
      <c r="AA121" s="2">
        <v>246</v>
      </c>
    </row>
    <row r="122" spans="1:27" x14ac:dyDescent="0.25">
      <c r="A122" s="13">
        <v>15802856</v>
      </c>
      <c r="B122" s="1" t="s">
        <v>164</v>
      </c>
      <c r="C122" s="1" t="s">
        <v>165</v>
      </c>
      <c r="D122" s="1">
        <v>28482.21</v>
      </c>
      <c r="E122" s="1">
        <v>5.47</v>
      </c>
      <c r="F122" s="1" t="s">
        <v>409</v>
      </c>
      <c r="G122" s="1" t="s">
        <v>561</v>
      </c>
      <c r="H122" s="1" t="s">
        <v>410</v>
      </c>
      <c r="I122" s="1" t="s">
        <v>32</v>
      </c>
      <c r="J122" s="1" t="s">
        <v>52</v>
      </c>
      <c r="K122" s="15">
        <f t="shared" si="6"/>
        <v>2672</v>
      </c>
      <c r="L122" s="16">
        <f t="shared" si="7"/>
        <v>4265</v>
      </c>
      <c r="M122" s="3">
        <v>0.62649472450175803</v>
      </c>
      <c r="N122" s="11">
        <v>1.596182634730539</v>
      </c>
      <c r="O122" s="1">
        <v>18</v>
      </c>
      <c r="P122" s="5">
        <v>2.1213202</v>
      </c>
      <c r="Q122" s="12">
        <v>3.3894849999999997E-2</v>
      </c>
      <c r="R122" s="14">
        <v>1705.81</v>
      </c>
      <c r="S122" s="14">
        <v>3354.83</v>
      </c>
      <c r="T122" s="10">
        <v>1.97</v>
      </c>
      <c r="U122" s="6">
        <v>2673</v>
      </c>
      <c r="V122" s="6">
        <v>2067</v>
      </c>
      <c r="W122" s="6">
        <v>3271</v>
      </c>
      <c r="X122" s="6">
        <v>2677</v>
      </c>
      <c r="Y122" s="2">
        <v>3420</v>
      </c>
      <c r="Z122" s="2">
        <v>5578</v>
      </c>
      <c r="AA122" s="2">
        <v>3797</v>
      </c>
    </row>
    <row r="123" spans="1:27" x14ac:dyDescent="0.25">
      <c r="A123" s="13">
        <v>15803204</v>
      </c>
      <c r="B123" s="1" t="s">
        <v>179</v>
      </c>
      <c r="C123" s="1" t="s">
        <v>180</v>
      </c>
      <c r="D123" s="1">
        <v>42735.35</v>
      </c>
      <c r="E123" s="1">
        <v>9.33</v>
      </c>
      <c r="F123" s="1" t="s">
        <v>537</v>
      </c>
      <c r="G123" s="1" t="s">
        <v>562</v>
      </c>
      <c r="H123" s="1" t="s">
        <v>505</v>
      </c>
      <c r="I123" s="1" t="s">
        <v>25</v>
      </c>
      <c r="J123" s="1" t="s">
        <v>52</v>
      </c>
      <c r="K123" s="15">
        <f t="shared" si="6"/>
        <v>1</v>
      </c>
      <c r="L123" s="16">
        <f t="shared" si="7"/>
        <v>155.33333333333334</v>
      </c>
      <c r="M123" s="3">
        <v>6.4377682403433502E-3</v>
      </c>
      <c r="N123" s="11">
        <v>155.33333333333334</v>
      </c>
      <c r="O123" s="1">
        <v>18</v>
      </c>
      <c r="P123" s="5">
        <v>2.3405684999999998</v>
      </c>
      <c r="Q123" s="12">
        <v>1.9254407000000001E-2</v>
      </c>
      <c r="R123" s="14">
        <v>66.97</v>
      </c>
      <c r="S123" s="14">
        <v>66.56</v>
      </c>
      <c r="T123" s="10">
        <v>0.99</v>
      </c>
      <c r="U123" s="6">
        <v>1</v>
      </c>
      <c r="V123" s="6">
        <v>1</v>
      </c>
      <c r="W123" s="6">
        <v>1</v>
      </c>
      <c r="X123" s="6">
        <v>1</v>
      </c>
      <c r="Y123" s="2">
        <v>321</v>
      </c>
      <c r="Z123" s="2">
        <v>71</v>
      </c>
      <c r="AA123" s="2">
        <v>74</v>
      </c>
    </row>
    <row r="124" spans="1:27" x14ac:dyDescent="0.25">
      <c r="A124" s="13">
        <v>15804057</v>
      </c>
      <c r="B124" s="1" t="s">
        <v>222</v>
      </c>
      <c r="C124" s="1" t="s">
        <v>299</v>
      </c>
      <c r="D124" s="1">
        <v>41218.97</v>
      </c>
      <c r="E124" s="1">
        <v>6.07</v>
      </c>
      <c r="F124" s="1" t="s">
        <v>321</v>
      </c>
      <c r="G124" s="1" t="s">
        <v>562</v>
      </c>
      <c r="H124" s="1" t="s">
        <v>348</v>
      </c>
      <c r="I124" s="1" t="s">
        <v>25</v>
      </c>
      <c r="J124" s="1" t="s">
        <v>43</v>
      </c>
      <c r="K124" s="15">
        <f t="shared" si="6"/>
        <v>687.25</v>
      </c>
      <c r="L124" s="16">
        <f t="shared" si="7"/>
        <v>30.666666666666668</v>
      </c>
      <c r="M124" s="3">
        <v>22.410326086956498</v>
      </c>
      <c r="N124" s="11">
        <v>4.4622286892203225E-2</v>
      </c>
      <c r="O124" s="1">
        <v>6</v>
      </c>
      <c r="P124" s="5">
        <v>-2.1405181999999998</v>
      </c>
      <c r="Q124" s="12">
        <v>3.231291E-2</v>
      </c>
      <c r="R124" s="14">
        <v>143.47</v>
      </c>
      <c r="S124" s="14">
        <v>405.42</v>
      </c>
      <c r="T124" s="10">
        <v>2.83</v>
      </c>
      <c r="U124" s="6">
        <v>817</v>
      </c>
      <c r="V124" s="6">
        <v>445</v>
      </c>
      <c r="W124" s="6">
        <v>774</v>
      </c>
      <c r="X124" s="6">
        <v>713</v>
      </c>
      <c r="Y124" s="2">
        <v>90</v>
      </c>
      <c r="Z124" s="2">
        <v>1</v>
      </c>
      <c r="AA124" s="2">
        <v>1</v>
      </c>
    </row>
    <row r="125" spans="1:27" x14ac:dyDescent="0.25">
      <c r="A125" s="13">
        <v>15804058</v>
      </c>
      <c r="B125" s="1" t="s">
        <v>223</v>
      </c>
      <c r="C125" s="1" t="s">
        <v>298</v>
      </c>
      <c r="D125" s="1">
        <v>111562.57</v>
      </c>
      <c r="E125" s="1">
        <v>5.33</v>
      </c>
      <c r="F125" s="1" t="s">
        <v>318</v>
      </c>
      <c r="G125" s="1" t="s">
        <v>562</v>
      </c>
      <c r="H125" s="1" t="s">
        <v>348</v>
      </c>
      <c r="I125" s="1" t="s">
        <v>25</v>
      </c>
      <c r="J125" s="1" t="s">
        <v>20</v>
      </c>
      <c r="K125" s="15">
        <f t="shared" si="6"/>
        <v>344</v>
      </c>
      <c r="L125" s="16">
        <f t="shared" si="7"/>
        <v>1</v>
      </c>
      <c r="M125" s="3">
        <v>344</v>
      </c>
      <c r="N125" s="11">
        <v>2.9069767441860465E-3</v>
      </c>
      <c r="O125" s="1">
        <v>6</v>
      </c>
      <c r="P125" s="5">
        <v>-2.2013981</v>
      </c>
      <c r="Q125" s="12">
        <v>2.7707849E-2</v>
      </c>
      <c r="R125" s="14">
        <v>37.04</v>
      </c>
      <c r="S125" s="14">
        <v>196.5</v>
      </c>
      <c r="T125" s="10">
        <v>5.3</v>
      </c>
      <c r="U125" s="6">
        <v>506</v>
      </c>
      <c r="V125" s="6">
        <v>612</v>
      </c>
      <c r="W125" s="6">
        <v>149</v>
      </c>
      <c r="X125" s="6">
        <v>109</v>
      </c>
      <c r="Y125" s="2">
        <v>1</v>
      </c>
      <c r="Z125" s="2">
        <v>1</v>
      </c>
      <c r="AA125" s="2">
        <v>1</v>
      </c>
    </row>
    <row r="126" spans="1:27" x14ac:dyDescent="0.25">
      <c r="A126" s="13">
        <v>15802935</v>
      </c>
      <c r="B126" s="1" t="s">
        <v>170</v>
      </c>
      <c r="C126" s="1" t="s">
        <v>171</v>
      </c>
      <c r="D126" s="1">
        <v>43488.07</v>
      </c>
      <c r="E126" s="1">
        <v>8.4</v>
      </c>
      <c r="F126" s="1" t="s">
        <v>521</v>
      </c>
      <c r="G126" s="1" t="s">
        <v>548</v>
      </c>
      <c r="H126" s="1" t="s">
        <v>522</v>
      </c>
      <c r="I126" s="1" t="s">
        <v>25</v>
      </c>
      <c r="J126" s="1" t="s">
        <v>52</v>
      </c>
      <c r="K126" s="15">
        <f t="shared" si="6"/>
        <v>1</v>
      </c>
      <c r="L126" s="16">
        <f t="shared" si="7"/>
        <v>628.66666666666663</v>
      </c>
      <c r="M126" s="3">
        <v>1.5906680805938499E-3</v>
      </c>
      <c r="N126" s="11">
        <v>628.66666666666663</v>
      </c>
      <c r="O126" s="1">
        <v>18</v>
      </c>
      <c r="P126" s="5">
        <v>2.3405684999999998</v>
      </c>
      <c r="Q126" s="12">
        <v>1.9254407000000001E-2</v>
      </c>
      <c r="R126" s="14">
        <v>532.91</v>
      </c>
      <c r="S126" s="14">
        <v>269.51</v>
      </c>
      <c r="T126" s="10">
        <v>0.51</v>
      </c>
      <c r="U126" s="6">
        <v>1</v>
      </c>
      <c r="V126" s="6">
        <v>1</v>
      </c>
      <c r="W126" s="6">
        <v>1</v>
      </c>
      <c r="X126" s="6">
        <v>1</v>
      </c>
      <c r="Y126" s="2">
        <v>249</v>
      </c>
      <c r="Z126" s="2">
        <v>889</v>
      </c>
      <c r="AA126" s="2">
        <v>748</v>
      </c>
    </row>
    <row r="127" spans="1:27" x14ac:dyDescent="0.25">
      <c r="A127" s="13">
        <v>15804006</v>
      </c>
      <c r="B127" s="1" t="s">
        <v>216</v>
      </c>
      <c r="C127" s="1" t="s">
        <v>217</v>
      </c>
      <c r="D127" s="1">
        <v>58728.41</v>
      </c>
      <c r="E127" s="1">
        <v>5.8</v>
      </c>
      <c r="F127" s="1" t="s">
        <v>467</v>
      </c>
      <c r="G127" s="1" t="s">
        <v>564</v>
      </c>
      <c r="H127" s="1" t="s">
        <v>326</v>
      </c>
      <c r="I127" s="1" t="s">
        <v>32</v>
      </c>
      <c r="J127" s="1" t="s">
        <v>52</v>
      </c>
      <c r="K127" s="15">
        <f t="shared" si="6"/>
        <v>126.5</v>
      </c>
      <c r="L127" s="16">
        <f t="shared" si="7"/>
        <v>400</v>
      </c>
      <c r="M127" s="3">
        <v>0.31624999999999998</v>
      </c>
      <c r="N127" s="11">
        <v>3.1620553359683794</v>
      </c>
      <c r="O127" s="1">
        <v>18</v>
      </c>
      <c r="P127" s="5">
        <v>2.1213202</v>
      </c>
      <c r="Q127" s="12">
        <v>3.3894849999999997E-2</v>
      </c>
      <c r="R127" s="14">
        <v>63.1</v>
      </c>
      <c r="S127" s="14">
        <v>243.61</v>
      </c>
      <c r="T127" s="10">
        <v>3.86</v>
      </c>
      <c r="U127" s="6">
        <v>180</v>
      </c>
      <c r="V127" s="6">
        <v>139</v>
      </c>
      <c r="W127" s="6">
        <v>1</v>
      </c>
      <c r="X127" s="6">
        <v>186</v>
      </c>
      <c r="Y127" s="2">
        <v>562</v>
      </c>
      <c r="Z127" s="2">
        <v>312</v>
      </c>
      <c r="AA127" s="2">
        <v>326</v>
      </c>
    </row>
    <row r="128" spans="1:27" x14ac:dyDescent="0.25">
      <c r="A128" s="13">
        <v>15803458</v>
      </c>
      <c r="B128" s="1" t="s">
        <v>191</v>
      </c>
      <c r="C128" s="1" t="s">
        <v>300</v>
      </c>
      <c r="D128" s="1">
        <v>30894.84</v>
      </c>
      <c r="E128" s="1">
        <v>7.9</v>
      </c>
      <c r="F128" s="1" t="s">
        <v>338</v>
      </c>
      <c r="G128" s="1" t="s">
        <v>566</v>
      </c>
      <c r="H128" s="1" t="s">
        <v>339</v>
      </c>
      <c r="I128" s="1" t="s">
        <v>25</v>
      </c>
      <c r="J128" s="1" t="s">
        <v>52</v>
      </c>
      <c r="K128" s="15">
        <f t="shared" si="6"/>
        <v>2139.25</v>
      </c>
      <c r="L128" s="16">
        <f t="shared" si="7"/>
        <v>761.33333333333337</v>
      </c>
      <c r="M128" s="3">
        <v>2.80987302977233</v>
      </c>
      <c r="N128" s="11">
        <v>0.35588796696661607</v>
      </c>
      <c r="O128" s="1">
        <v>6</v>
      </c>
      <c r="P128" s="5">
        <v>-2.1213202</v>
      </c>
      <c r="Q128" s="12">
        <v>3.3894849999999997E-2</v>
      </c>
      <c r="R128" s="14">
        <v>525.26</v>
      </c>
      <c r="S128" s="14">
        <v>1548.67</v>
      </c>
      <c r="T128" s="10">
        <v>2.95</v>
      </c>
      <c r="U128" s="6">
        <v>2346</v>
      </c>
      <c r="V128" s="6">
        <v>2716</v>
      </c>
      <c r="W128" s="6">
        <v>1788</v>
      </c>
      <c r="X128" s="6">
        <v>1707</v>
      </c>
      <c r="Y128" s="2">
        <v>808</v>
      </c>
      <c r="Z128" s="2">
        <v>575</v>
      </c>
      <c r="AA128" s="2">
        <v>901</v>
      </c>
    </row>
    <row r="129" spans="1:27" x14ac:dyDescent="0.25">
      <c r="A129" s="13">
        <v>15800381</v>
      </c>
      <c r="B129" s="1" t="s">
        <v>51</v>
      </c>
      <c r="C129" s="1" t="s">
        <v>387</v>
      </c>
      <c r="D129" s="1">
        <v>68438.75</v>
      </c>
      <c r="E129" s="1">
        <v>5.78</v>
      </c>
      <c r="F129" s="1" t="s">
        <v>385</v>
      </c>
      <c r="G129" s="1" t="s">
        <v>563</v>
      </c>
      <c r="I129" s="1" t="s">
        <v>25</v>
      </c>
      <c r="J129" s="1" t="s">
        <v>52</v>
      </c>
      <c r="K129" s="15">
        <f t="shared" si="6"/>
        <v>1103.75</v>
      </c>
      <c r="L129" s="16">
        <f t="shared" si="7"/>
        <v>1465.6666666666667</v>
      </c>
      <c r="M129" s="3">
        <v>0.75307027518762804</v>
      </c>
      <c r="N129" s="11">
        <v>1.3278973197432995</v>
      </c>
      <c r="O129" s="1">
        <v>18</v>
      </c>
      <c r="P129" s="5">
        <v>2.1213202</v>
      </c>
      <c r="Q129" s="12">
        <v>3.3894849999999997E-2</v>
      </c>
      <c r="R129" s="14">
        <v>794.45</v>
      </c>
      <c r="S129" s="14">
        <v>1258.82</v>
      </c>
      <c r="T129" s="10">
        <v>1.58</v>
      </c>
      <c r="U129" s="6">
        <v>929</v>
      </c>
      <c r="V129" s="6">
        <v>1125</v>
      </c>
      <c r="W129" s="6">
        <v>1259</v>
      </c>
      <c r="X129" s="6">
        <v>1102</v>
      </c>
      <c r="Y129" s="2">
        <v>1706</v>
      </c>
      <c r="Z129" s="2">
        <v>1316</v>
      </c>
      <c r="AA129" s="2">
        <v>1375</v>
      </c>
    </row>
    <row r="130" spans="1:27" x14ac:dyDescent="0.25">
      <c r="A130" s="13">
        <v>15802705</v>
      </c>
      <c r="B130" s="1" t="s">
        <v>150</v>
      </c>
      <c r="C130" s="1" t="s">
        <v>151</v>
      </c>
      <c r="D130" s="1">
        <v>56419.12</v>
      </c>
      <c r="E130" s="1">
        <v>8.1999999999999993</v>
      </c>
      <c r="F130" s="1" t="s">
        <v>489</v>
      </c>
      <c r="G130" s="1" t="s">
        <v>563</v>
      </c>
      <c r="H130" s="1" t="s">
        <v>438</v>
      </c>
      <c r="I130" s="1" t="s">
        <v>25</v>
      </c>
      <c r="J130" s="1" t="s">
        <v>52</v>
      </c>
      <c r="K130" s="15">
        <f t="shared" si="6"/>
        <v>43.75</v>
      </c>
      <c r="L130" s="16">
        <f t="shared" si="7"/>
        <v>402</v>
      </c>
      <c r="M130" s="3">
        <v>0.10883084577114401</v>
      </c>
      <c r="N130" s="11">
        <v>9.1885714285714286</v>
      </c>
      <c r="O130" s="1">
        <v>18</v>
      </c>
      <c r="P130" s="5">
        <v>2.1405181999999998</v>
      </c>
      <c r="Q130" s="12">
        <v>3.231291E-2</v>
      </c>
      <c r="R130" s="14">
        <v>655.11</v>
      </c>
      <c r="S130" s="14">
        <v>197.05</v>
      </c>
      <c r="T130" s="10">
        <v>0.3</v>
      </c>
      <c r="U130" s="6">
        <v>127</v>
      </c>
      <c r="V130" s="6">
        <v>46</v>
      </c>
      <c r="W130" s="6">
        <v>1</v>
      </c>
      <c r="X130" s="6">
        <v>1</v>
      </c>
      <c r="Y130" s="2">
        <v>745</v>
      </c>
      <c r="Z130" s="2">
        <v>331</v>
      </c>
      <c r="AA130" s="2">
        <v>130</v>
      </c>
    </row>
    <row r="131" spans="1:27" x14ac:dyDescent="0.25">
      <c r="A131" s="13">
        <v>15802706</v>
      </c>
      <c r="B131" s="1" t="s">
        <v>152</v>
      </c>
      <c r="C131" s="8" t="s">
        <v>153</v>
      </c>
      <c r="D131" s="1">
        <v>35741.089999999997</v>
      </c>
      <c r="E131" s="1">
        <v>5.68</v>
      </c>
      <c r="F131" s="1" t="s">
        <v>437</v>
      </c>
      <c r="G131" s="1" t="s">
        <v>563</v>
      </c>
      <c r="H131" s="1" t="s">
        <v>438</v>
      </c>
      <c r="I131" s="1" t="s">
        <v>32</v>
      </c>
      <c r="J131" s="1" t="s">
        <v>52</v>
      </c>
      <c r="K131" s="15">
        <f t="shared" ref="K131:K140" si="8">AVERAGE(U131:X131)</f>
        <v>1435.25</v>
      </c>
      <c r="L131" s="16">
        <f t="shared" ref="L131:L140" si="9">AVERAGE(Y131:AA131)</f>
        <v>3165</v>
      </c>
      <c r="M131" s="3">
        <v>0.45347551342811998</v>
      </c>
      <c r="N131" s="11">
        <v>2.2051907333217211</v>
      </c>
      <c r="O131" s="1">
        <v>18</v>
      </c>
      <c r="P131" s="5">
        <v>2.1213202</v>
      </c>
      <c r="Q131" s="12">
        <v>3.3894849999999997E-2</v>
      </c>
      <c r="R131" s="14">
        <v>3703.54</v>
      </c>
      <c r="S131" s="14">
        <v>2176.73</v>
      </c>
      <c r="T131" s="10">
        <v>0.59</v>
      </c>
      <c r="U131" s="6">
        <v>1226</v>
      </c>
      <c r="V131" s="6">
        <v>1336</v>
      </c>
      <c r="W131" s="6">
        <v>1820</v>
      </c>
      <c r="X131" s="6">
        <v>1359</v>
      </c>
      <c r="Y131" s="2">
        <v>3024</v>
      </c>
      <c r="Z131" s="2">
        <v>3720</v>
      </c>
      <c r="AA131" s="2">
        <v>2751</v>
      </c>
    </row>
    <row r="132" spans="1:27" x14ac:dyDescent="0.25">
      <c r="A132" s="13">
        <v>15802723</v>
      </c>
      <c r="B132" s="1" t="s">
        <v>154</v>
      </c>
      <c r="C132" s="1" t="s">
        <v>155</v>
      </c>
      <c r="D132" s="1">
        <v>57458.61</v>
      </c>
      <c r="E132" s="1">
        <v>8.82</v>
      </c>
      <c r="F132" s="1" t="s">
        <v>351</v>
      </c>
      <c r="G132" s="1" t="s">
        <v>563</v>
      </c>
      <c r="H132" s="1" t="s">
        <v>352</v>
      </c>
      <c r="I132" s="1" t="s">
        <v>25</v>
      </c>
      <c r="J132" s="1" t="s">
        <v>20</v>
      </c>
      <c r="K132" s="15">
        <f t="shared" si="8"/>
        <v>1824.75</v>
      </c>
      <c r="L132" s="16">
        <f t="shared" si="9"/>
        <v>849</v>
      </c>
      <c r="M132" s="3">
        <v>2.1492932862190801</v>
      </c>
      <c r="N132" s="11">
        <v>0.46526921496095358</v>
      </c>
      <c r="O132" s="1">
        <v>6</v>
      </c>
      <c r="P132" s="5">
        <v>-2.1213202</v>
      </c>
      <c r="Q132" s="12">
        <v>3.3894849999999997E-2</v>
      </c>
      <c r="R132" s="14">
        <v>57.17</v>
      </c>
      <c r="S132" s="14">
        <v>1406.67</v>
      </c>
      <c r="T132" s="10">
        <v>24.61</v>
      </c>
      <c r="U132" s="6">
        <v>2350</v>
      </c>
      <c r="V132" s="6">
        <v>1617</v>
      </c>
      <c r="W132" s="6">
        <v>1173</v>
      </c>
      <c r="X132" s="6">
        <v>2159</v>
      </c>
      <c r="Y132" s="2">
        <v>681</v>
      </c>
      <c r="Z132" s="2">
        <v>726</v>
      </c>
      <c r="AA132" s="2">
        <v>1140</v>
      </c>
    </row>
    <row r="133" spans="1:27" x14ac:dyDescent="0.25">
      <c r="A133" s="13">
        <v>15800491</v>
      </c>
      <c r="B133" s="1" t="s">
        <v>72</v>
      </c>
      <c r="C133" s="1" t="s">
        <v>73</v>
      </c>
      <c r="D133" s="1">
        <v>34904.33</v>
      </c>
      <c r="E133" s="1">
        <v>5.89</v>
      </c>
      <c r="F133" s="1" t="s">
        <v>476</v>
      </c>
      <c r="G133" s="1" t="s">
        <v>327</v>
      </c>
      <c r="I133" s="1" t="s">
        <v>13</v>
      </c>
      <c r="J133" s="1" t="s">
        <v>74</v>
      </c>
      <c r="K133" s="15">
        <f t="shared" si="8"/>
        <v>147</v>
      </c>
      <c r="L133" s="16">
        <f t="shared" si="9"/>
        <v>630</v>
      </c>
      <c r="M133" s="3">
        <v>0.233333333333333</v>
      </c>
      <c r="N133" s="11">
        <v>4.2857142857142856</v>
      </c>
      <c r="O133" s="1">
        <v>18</v>
      </c>
      <c r="P133" s="5">
        <v>2.1405181999999998</v>
      </c>
      <c r="Q133" s="12">
        <v>3.231291E-2</v>
      </c>
      <c r="R133" s="14">
        <v>292.95</v>
      </c>
      <c r="S133" s="14">
        <v>353.8</v>
      </c>
      <c r="T133" s="10">
        <v>1.21</v>
      </c>
      <c r="U133" s="6">
        <v>340</v>
      </c>
      <c r="V133" s="6">
        <v>246</v>
      </c>
      <c r="W133" s="6">
        <v>1</v>
      </c>
      <c r="X133" s="6">
        <v>1</v>
      </c>
      <c r="Y133" s="2">
        <v>875</v>
      </c>
      <c r="Z133" s="2">
        <v>667</v>
      </c>
      <c r="AA133" s="2">
        <v>348</v>
      </c>
    </row>
    <row r="134" spans="1:27" x14ac:dyDescent="0.25">
      <c r="A134" s="13">
        <v>15800688</v>
      </c>
      <c r="B134" s="1" t="s">
        <v>79</v>
      </c>
      <c r="C134" s="1" t="s">
        <v>73</v>
      </c>
      <c r="D134" s="1">
        <v>41020.76</v>
      </c>
      <c r="E134" s="1">
        <v>5.97</v>
      </c>
      <c r="F134" s="1" t="s">
        <v>495</v>
      </c>
      <c r="G134" s="1" t="s">
        <v>327</v>
      </c>
      <c r="I134" s="1" t="s">
        <v>12</v>
      </c>
      <c r="J134" s="1" t="s">
        <v>80</v>
      </c>
      <c r="K134" s="15">
        <f t="shared" si="8"/>
        <v>67.25</v>
      </c>
      <c r="L134" s="16">
        <f t="shared" si="9"/>
        <v>657.33333333333337</v>
      </c>
      <c r="M134" s="3">
        <v>0.102307302231237</v>
      </c>
      <c r="N134" s="11">
        <v>9.7744733581164809</v>
      </c>
      <c r="O134" s="1">
        <v>18</v>
      </c>
      <c r="P134" s="5">
        <v>2.1213202</v>
      </c>
      <c r="Q134" s="12">
        <v>3.3894849999999997E-2</v>
      </c>
      <c r="R134" s="14">
        <v>119.94</v>
      </c>
      <c r="S134" s="14">
        <v>319.93</v>
      </c>
      <c r="T134" s="10">
        <v>2.67</v>
      </c>
      <c r="U134" s="6">
        <v>78</v>
      </c>
      <c r="V134" s="6">
        <v>84</v>
      </c>
      <c r="W134" s="6">
        <v>106</v>
      </c>
      <c r="X134" s="6">
        <v>1</v>
      </c>
      <c r="Y134" s="2">
        <v>1208</v>
      </c>
      <c r="Z134" s="2">
        <v>614</v>
      </c>
      <c r="AA134" s="2">
        <v>150</v>
      </c>
    </row>
    <row r="135" spans="1:27" x14ac:dyDescent="0.25">
      <c r="A135" s="13">
        <v>15800778</v>
      </c>
      <c r="B135" s="1" t="s">
        <v>88</v>
      </c>
      <c r="C135" s="1" t="s">
        <v>89</v>
      </c>
      <c r="D135" s="1">
        <v>6854.76</v>
      </c>
      <c r="E135" s="1">
        <v>4.91</v>
      </c>
      <c r="F135" s="1" t="s">
        <v>353</v>
      </c>
      <c r="G135" s="7" t="s">
        <v>327</v>
      </c>
      <c r="I135" s="1" t="s">
        <v>13</v>
      </c>
      <c r="J135" s="1" t="s">
        <v>50</v>
      </c>
      <c r="K135" s="15">
        <f t="shared" si="8"/>
        <v>1339.75</v>
      </c>
      <c r="L135" s="16">
        <f t="shared" si="9"/>
        <v>661</v>
      </c>
      <c r="M135" s="3">
        <v>2.0268532526474998</v>
      </c>
      <c r="N135" s="11">
        <v>0.49337562978167571</v>
      </c>
      <c r="O135" s="1">
        <v>6</v>
      </c>
      <c r="P135" s="5">
        <v>-2.1213202</v>
      </c>
      <c r="Q135" s="12">
        <v>3.3894849999999997E-2</v>
      </c>
      <c r="R135" s="14">
        <v>658.74</v>
      </c>
      <c r="S135" s="14">
        <v>1048.72</v>
      </c>
      <c r="T135" s="10">
        <v>1.59</v>
      </c>
      <c r="U135" s="6">
        <v>1087</v>
      </c>
      <c r="V135" s="6">
        <v>1481</v>
      </c>
      <c r="W135" s="6">
        <v>1473</v>
      </c>
      <c r="X135" s="6">
        <v>1318</v>
      </c>
      <c r="Y135" s="2">
        <v>898</v>
      </c>
      <c r="Z135" s="2">
        <v>533</v>
      </c>
      <c r="AA135" s="2">
        <v>552</v>
      </c>
    </row>
    <row r="136" spans="1:27" x14ac:dyDescent="0.25">
      <c r="A136" s="13">
        <v>15802018</v>
      </c>
      <c r="B136" s="1" t="s">
        <v>120</v>
      </c>
      <c r="C136" s="1" t="s">
        <v>73</v>
      </c>
      <c r="D136" s="1">
        <v>33871.64</v>
      </c>
      <c r="E136" s="1">
        <v>9.27</v>
      </c>
      <c r="F136" s="1" t="s">
        <v>367</v>
      </c>
      <c r="G136" s="7" t="s">
        <v>327</v>
      </c>
      <c r="I136" s="1" t="s">
        <v>13</v>
      </c>
      <c r="J136" s="1" t="s">
        <v>80</v>
      </c>
      <c r="K136" s="15">
        <f t="shared" si="8"/>
        <v>873.25</v>
      </c>
      <c r="L136" s="16">
        <f t="shared" si="9"/>
        <v>579.66666666666663</v>
      </c>
      <c r="M136" s="3">
        <v>1.5064692351926401</v>
      </c>
      <c r="N136" s="11">
        <v>0.66380379807233514</v>
      </c>
      <c r="O136" s="1">
        <v>6</v>
      </c>
      <c r="P136" s="5">
        <v>-2.1405181999999998</v>
      </c>
      <c r="Q136" s="12">
        <v>3.231291E-2</v>
      </c>
      <c r="R136" s="14">
        <v>994.83</v>
      </c>
      <c r="S136" s="14">
        <v>747.36</v>
      </c>
      <c r="T136" s="10">
        <v>0.75</v>
      </c>
      <c r="U136" s="6">
        <v>982</v>
      </c>
      <c r="V136" s="6">
        <v>840</v>
      </c>
      <c r="W136" s="6">
        <v>855</v>
      </c>
      <c r="X136" s="6">
        <v>816</v>
      </c>
      <c r="Y136" s="2">
        <v>618</v>
      </c>
      <c r="Z136" s="2">
        <v>618</v>
      </c>
      <c r="AA136" s="2">
        <v>503</v>
      </c>
    </row>
    <row r="137" spans="1:27" x14ac:dyDescent="0.25">
      <c r="A137" s="13">
        <v>15802185</v>
      </c>
      <c r="B137" s="1" t="s">
        <v>133</v>
      </c>
      <c r="C137" s="1" t="s">
        <v>73</v>
      </c>
      <c r="D137" s="1">
        <v>36375.599999999999</v>
      </c>
      <c r="E137" s="1">
        <v>5.13</v>
      </c>
      <c r="F137" s="1" t="s">
        <v>503</v>
      </c>
      <c r="G137" s="1" t="s">
        <v>327</v>
      </c>
      <c r="I137" s="1" t="s">
        <v>12</v>
      </c>
      <c r="J137" s="1" t="s">
        <v>26</v>
      </c>
      <c r="K137" s="15">
        <f t="shared" si="8"/>
        <v>1</v>
      </c>
      <c r="L137" s="16">
        <f t="shared" si="9"/>
        <v>147</v>
      </c>
      <c r="M137" s="3">
        <v>6.8027210884353704E-3</v>
      </c>
      <c r="N137" s="11">
        <v>147</v>
      </c>
      <c r="O137" s="1">
        <v>18</v>
      </c>
      <c r="P137" s="5">
        <v>2.3405684999999998</v>
      </c>
      <c r="Q137" s="12">
        <v>1.9254407000000001E-2</v>
      </c>
      <c r="R137" s="14">
        <v>212.29</v>
      </c>
      <c r="S137" s="14">
        <v>62.95</v>
      </c>
      <c r="T137" s="10">
        <v>0.3</v>
      </c>
      <c r="U137" s="6">
        <v>1</v>
      </c>
      <c r="V137" s="6">
        <v>1</v>
      </c>
      <c r="W137" s="6">
        <v>1</v>
      </c>
      <c r="X137" s="6">
        <v>1</v>
      </c>
      <c r="Y137" s="2">
        <v>91</v>
      </c>
      <c r="Z137" s="2">
        <v>325</v>
      </c>
      <c r="AA137" s="2">
        <v>25</v>
      </c>
    </row>
    <row r="138" spans="1:27" x14ac:dyDescent="0.25">
      <c r="A138" s="13">
        <v>15802582</v>
      </c>
      <c r="B138" s="1" t="s">
        <v>147</v>
      </c>
      <c r="C138" s="1" t="s">
        <v>73</v>
      </c>
      <c r="D138" s="1">
        <v>12514.73</v>
      </c>
      <c r="E138" s="1">
        <v>5.52</v>
      </c>
      <c r="F138" s="1" t="s">
        <v>323</v>
      </c>
      <c r="G138" s="7" t="s">
        <v>327</v>
      </c>
      <c r="I138" s="1" t="s">
        <v>13</v>
      </c>
      <c r="J138" s="1" t="s">
        <v>80</v>
      </c>
      <c r="K138" s="15">
        <f t="shared" si="8"/>
        <v>617.75</v>
      </c>
      <c r="L138" s="16">
        <f t="shared" si="9"/>
        <v>80.333333333333329</v>
      </c>
      <c r="M138" s="3">
        <v>7.6898340248962702</v>
      </c>
      <c r="N138" s="11">
        <v>0.13004181842708754</v>
      </c>
      <c r="O138" s="1">
        <v>6</v>
      </c>
      <c r="P138" s="5">
        <v>-2.1405181999999998</v>
      </c>
      <c r="Q138" s="12">
        <v>3.231291E-2</v>
      </c>
      <c r="R138" s="14">
        <v>566.01</v>
      </c>
      <c r="S138" s="14">
        <v>387.15</v>
      </c>
      <c r="T138" s="10">
        <v>0.68</v>
      </c>
      <c r="U138" s="6">
        <v>297</v>
      </c>
      <c r="V138" s="6">
        <v>318</v>
      </c>
      <c r="W138" s="6">
        <v>402</v>
      </c>
      <c r="X138" s="6">
        <v>1454</v>
      </c>
      <c r="Y138" s="2">
        <v>239</v>
      </c>
      <c r="Z138" s="2">
        <v>1</v>
      </c>
      <c r="AA138" s="2">
        <v>1</v>
      </c>
    </row>
    <row r="139" spans="1:27" x14ac:dyDescent="0.25">
      <c r="A139" s="13">
        <v>15804422</v>
      </c>
      <c r="B139" s="1" t="s">
        <v>249</v>
      </c>
      <c r="C139" s="1" t="s">
        <v>294</v>
      </c>
      <c r="D139" s="1">
        <v>31907.919999999998</v>
      </c>
      <c r="E139" s="1">
        <v>5.68</v>
      </c>
      <c r="F139" s="1" t="s">
        <v>454</v>
      </c>
      <c r="G139" s="1" t="s">
        <v>327</v>
      </c>
      <c r="H139" s="1" t="s">
        <v>455</v>
      </c>
      <c r="I139" s="1" t="s">
        <v>13</v>
      </c>
      <c r="J139" s="1" t="s">
        <v>20</v>
      </c>
      <c r="K139" s="15">
        <f t="shared" si="8"/>
        <v>195.5</v>
      </c>
      <c r="L139" s="16">
        <f t="shared" si="9"/>
        <v>545</v>
      </c>
      <c r="M139" s="3">
        <v>0.358715596330275</v>
      </c>
      <c r="N139" s="11">
        <v>2.7877237851662402</v>
      </c>
      <c r="O139" s="1">
        <v>18</v>
      </c>
      <c r="P139" s="5">
        <v>2.1213202</v>
      </c>
      <c r="Q139" s="12">
        <v>3.3894849999999997E-2</v>
      </c>
      <c r="R139" s="14">
        <v>1690.6</v>
      </c>
      <c r="S139" s="14">
        <v>345.23</v>
      </c>
      <c r="T139" s="10">
        <v>0.2</v>
      </c>
      <c r="U139" s="6">
        <v>227</v>
      </c>
      <c r="V139" s="6">
        <v>247</v>
      </c>
      <c r="W139" s="6">
        <v>307</v>
      </c>
      <c r="X139" s="6">
        <v>1</v>
      </c>
      <c r="Y139" s="2">
        <v>500</v>
      </c>
      <c r="Z139" s="2">
        <v>670</v>
      </c>
      <c r="AA139" s="2">
        <v>465</v>
      </c>
    </row>
    <row r="140" spans="1:27" x14ac:dyDescent="0.25">
      <c r="A140" s="13">
        <v>15804511</v>
      </c>
      <c r="B140" s="1" t="s">
        <v>254</v>
      </c>
      <c r="C140" s="1" t="s">
        <v>255</v>
      </c>
      <c r="D140" s="1">
        <v>10745.71</v>
      </c>
      <c r="E140" s="1">
        <v>4.55</v>
      </c>
      <c r="F140" s="1" t="s">
        <v>335</v>
      </c>
      <c r="G140" s="7" t="s">
        <v>327</v>
      </c>
      <c r="H140" s="1" t="s">
        <v>336</v>
      </c>
      <c r="I140" s="1" t="s">
        <v>13</v>
      </c>
      <c r="J140" s="1" t="s">
        <v>80</v>
      </c>
      <c r="K140" s="15">
        <f t="shared" si="8"/>
        <v>4282.5</v>
      </c>
      <c r="L140" s="16">
        <f t="shared" si="9"/>
        <v>1372.6666666666667</v>
      </c>
      <c r="M140" s="3">
        <v>3.1198397280233099</v>
      </c>
      <c r="N140" s="11">
        <v>0.32052928585327889</v>
      </c>
      <c r="O140" s="1">
        <v>6</v>
      </c>
      <c r="P140" s="5">
        <v>-2.1213202</v>
      </c>
      <c r="Q140" s="12">
        <v>3.3894849999999997E-2</v>
      </c>
      <c r="R140" s="14">
        <v>1994.05</v>
      </c>
      <c r="S140" s="14">
        <v>3035.5</v>
      </c>
      <c r="T140" s="10">
        <v>1.52</v>
      </c>
      <c r="U140" s="6">
        <v>5038</v>
      </c>
      <c r="V140" s="6">
        <v>3467</v>
      </c>
      <c r="W140" s="6">
        <v>6825</v>
      </c>
      <c r="X140" s="6">
        <v>1800</v>
      </c>
      <c r="Y140" s="2">
        <v>1461</v>
      </c>
      <c r="Z140" s="2">
        <v>1299</v>
      </c>
      <c r="AA140" s="2">
        <v>1358</v>
      </c>
    </row>
  </sheetData>
  <sortState ref="A2:XFD139">
    <sortCondition ref="G2:G139"/>
    <sortCondition ref="B2:B139"/>
  </sortState>
  <mergeCells count="4">
    <mergeCell ref="A1:J1"/>
    <mergeCell ref="R1:T1"/>
    <mergeCell ref="U1:X1"/>
    <mergeCell ref="Y1:AA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Legend Dataset S2</vt:lpstr>
      <vt:lpstr>in vv HB- vs in vv HB+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Pieper, Rembert</dc:creator>
  <cp:lastModifiedBy>rpieper</cp:lastModifiedBy>
  <dcterms:created xsi:type="dcterms:W3CDTF">2011-07-29T22:23:52Z</dcterms:created>
  <dcterms:modified xsi:type="dcterms:W3CDTF">2013-04-29T13:01:42Z</dcterms:modified>
</cp:coreProperties>
</file>