
<file path=[Content_Types].xml><?xml version="1.0" encoding="utf-8"?>
<Types xmlns="http://schemas.openxmlformats.org/package/2006/content-types">
  <Override PartName="/xl/worksheets/sheet15.xml" ContentType="application/vnd.openxmlformats-officedocument.spreadsheetml.worksheet+xml"/>
  <Override PartName="/xl/queryTables/queryTable1.xml" ContentType="application/vnd.openxmlformats-officedocument.spreadsheetml.query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queryTables/queryTable18.xml" ContentType="application/vnd.openxmlformats-officedocument.spreadsheetml.queryTable+xml"/>
  <Override PartName="/xl/queryTables/queryTable19.xml" ContentType="application/vnd.openxmlformats-officedocument.spreadsheetml.query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queryTables/queryTable16.xml" ContentType="application/vnd.openxmlformats-officedocument.spreadsheetml.queryTable+xml"/>
  <Override PartName="/xl/queryTables/queryTable17.xml" ContentType="application/vnd.openxmlformats-officedocument.spreadsheetml.query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queryTables/queryTable14.xml" ContentType="application/vnd.openxmlformats-officedocument.spreadsheetml.queryTable+xml"/>
  <Override PartName="/xl/queryTables/queryTable15.xml" ContentType="application/vnd.openxmlformats-officedocument.spreadsheetml.query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queryTables/queryTable9.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21.xml" ContentType="application/vnd.openxmlformats-officedocument.spreadsheetml.queryTable+xml"/>
  <Override PartName="/xl/worksheets/sheet1.xml" ContentType="application/vnd.openxmlformats-officedocument.spreadsheetml.worksheet+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20.xml" ContentType="application/vnd.openxmlformats-officedocument.spreadsheetml.queryTable+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queryTables/queryTable5.xml" ContentType="application/vnd.openxmlformats-officedocument.spreadsheetml.queryTable+xml"/>
  <Override PartName="/xl/queryTables/queryTable6.xml" ContentType="application/vnd.openxmlformats-officedocument.spreadsheetml.queryTable+xml"/>
  <Override PartName="/xl/worksheets/sheet17.xml" ContentType="application/vnd.openxmlformats-officedocument.spreadsheetml.worksheet+xml"/>
  <Override PartName="/xl/worksheets/sheet18.xml" ContentType="application/vnd.openxmlformats-officedocument.spreadsheetml.worksheet+xml"/>
  <Override PartName="/xl/queryTables/queryTable3.xml" ContentType="application/vnd.openxmlformats-officedocument.spreadsheetml.queryTable+xml"/>
  <Override PartName="/xl/queryTables/queryTable4.xml" ContentType="application/vnd.openxmlformats-officedocument.spreadsheetml.queryTable+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queryTables/queryTable2.xml" ContentType="application/vnd.openxmlformats-officedocument.spreadsheetml.query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655" yWindow="2850" windowWidth="21615" windowHeight="11730" firstSheet="16" activeTab="21"/>
  </bookViews>
  <sheets>
    <sheet name="Appendix" sheetId="22" r:id="rId1"/>
    <sheet name="1.Biology&amp;Biochemistry" sheetId="19" r:id="rId2"/>
    <sheet name="2.MoleculaBiology&amp;Genetics" sheetId="1" r:id="rId3"/>
    <sheet name="3.Pharmacology&amp;Toxicology" sheetId="2" r:id="rId4"/>
    <sheet name="4.Immunology" sheetId="3" r:id="rId5"/>
    <sheet name="5.Clinical Medicine" sheetId="18" r:id="rId6"/>
    <sheet name="6.Microbiology" sheetId="4" r:id="rId7"/>
    <sheet name="7.Neuroscience&amp;Behavior" sheetId="5" r:id="rId8"/>
    <sheet name="8.Space Science" sheetId="6" r:id="rId9"/>
    <sheet name="9.Physics" sheetId="20" r:id="rId10"/>
    <sheet name="10. ComputerScience" sheetId="7" r:id="rId11"/>
    <sheet name="11.Mathematics" sheetId="8" r:id="rId12"/>
    <sheet name="12.Chemistry" sheetId="9" r:id="rId13"/>
    <sheet name="13.Geosciences" sheetId="10" r:id="rId14"/>
    <sheet name="14.Agricultural Sciences" sheetId="11" r:id="rId15"/>
    <sheet name="15.Material Science" sheetId="12" r:id="rId16"/>
    <sheet name="16. Plant&amp;Animal Science" sheetId="13" r:id="rId17"/>
    <sheet name="17.EnvironmentEcology" sheetId="14" r:id="rId18"/>
    <sheet name="18.Economics&amp;Business" sheetId="15" r:id="rId19"/>
    <sheet name="19.Engineering" sheetId="16" r:id="rId20"/>
    <sheet name="20.Psychiatry" sheetId="17" r:id="rId21"/>
    <sheet name="Social Sciences" sheetId="21" r:id="rId22"/>
  </sheets>
  <definedNames>
    <definedName name="rankingsci1_1998" localSheetId="1">'1.Biology&amp;Biochemistry'!$E$1:$F$41</definedName>
    <definedName name="rankingsci10_1998" localSheetId="10">'10. ComputerScience'!$E$1:$F$41</definedName>
    <definedName name="rankingsci11_1998" localSheetId="11">'11.Mathematics'!$E$1:$F$41</definedName>
    <definedName name="rankingsci12_1998" localSheetId="12">'12.Chemistry'!$E$1:$F$41</definedName>
    <definedName name="rankingsci13_1998" localSheetId="13">'13.Geosciences'!$E$1:$F$41</definedName>
    <definedName name="rankingsci14_1998" localSheetId="14">'14.Agricultural Sciences'!$E$1:$F$41</definedName>
    <definedName name="rankingsci15_1998" localSheetId="15">'15.Material Science'!$E$1:$F$41</definedName>
    <definedName name="rankingsci16_1998" localSheetId="16">'16. Plant&amp;Animal Science'!$E$1:$F$41</definedName>
    <definedName name="rankingsci17_1998" localSheetId="17">'17.EnvironmentEcology'!$E$1:$F$41</definedName>
    <definedName name="rankingsci18_1998" localSheetId="18">'18.Economics&amp;Business'!$E$1:$F$41</definedName>
    <definedName name="rankingsci19_1998" localSheetId="19">'19.Engineering'!$E$1:$F$41</definedName>
    <definedName name="rankingsci2_1998" localSheetId="2">'2.MoleculaBiology&amp;Genetics'!#REF!</definedName>
    <definedName name="rankingsci2_1999" localSheetId="2">'2.MoleculaBiology&amp;Genetics'!$E$1:$F$41</definedName>
    <definedName name="rankingsci20_1998" localSheetId="20">'20.Psychiatry'!$E$1:$F$41</definedName>
    <definedName name="rankingsci21_1998" localSheetId="21">'Social Sciences'!$E$1:$F$41</definedName>
    <definedName name="rankingsci3_1998" localSheetId="3">'3.Pharmacology&amp;Toxicology'!$E$1:$F$41</definedName>
    <definedName name="rankingsci4_1998" localSheetId="4">'4.Immunology'!$E$1:$F$41</definedName>
    <definedName name="rankingsci5_1998" localSheetId="5">'5.Clinical Medicine'!$E$1:$F$41</definedName>
    <definedName name="rankingsci6_1998" localSheetId="6">'6.Microbiology'!$E$1:$F$41</definedName>
    <definedName name="rankingsci7_1998" localSheetId="7">'7.Neuroscience&amp;Behavior'!$E$1:$F$41</definedName>
    <definedName name="rankingsci8_1998" localSheetId="8">'8.Space Science'!$E$1:$F$41</definedName>
    <definedName name="rankingsci9_1998" localSheetId="9">'9.Physics'!$E$1:$F$41</definedName>
  </definedNames>
  <calcPr calcId="125725"/>
</workbook>
</file>

<file path=xl/calcChain.xml><?xml version="1.0" encoding="utf-8"?>
<calcChain xmlns="http://schemas.openxmlformats.org/spreadsheetml/2006/main">
  <c r="H3" i="21"/>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17"/>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16"/>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15"/>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14"/>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3" i="13"/>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12"/>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11"/>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10"/>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9"/>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8"/>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7"/>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20"/>
  <c r="H4"/>
  <c r="H5"/>
  <c r="H6"/>
  <c r="H7"/>
  <c r="H8"/>
  <c r="H9"/>
  <c r="H10"/>
  <c r="H11"/>
  <c r="H12"/>
  <c r="H13"/>
  <c r="H14"/>
  <c r="H15"/>
  <c r="H16"/>
  <c r="H17"/>
  <c r="H18"/>
  <c r="H19"/>
  <c r="H20"/>
  <c r="H21"/>
  <c r="H22"/>
  <c r="H23"/>
  <c r="H24"/>
  <c r="H25"/>
  <c r="H26"/>
  <c r="H27"/>
  <c r="H28"/>
  <c r="H29"/>
  <c r="H30"/>
  <c r="H31"/>
  <c r="H32"/>
  <c r="H33"/>
  <c r="H34"/>
  <c r="H35"/>
  <c r="H36"/>
  <c r="H37"/>
  <c r="H38"/>
  <c r="H39"/>
  <c r="H40"/>
  <c r="H41"/>
  <c r="H2"/>
  <c r="G3"/>
  <c r="G4"/>
  <c r="G5"/>
  <c r="G6"/>
  <c r="G7"/>
  <c r="G8"/>
  <c r="G9"/>
  <c r="G10"/>
  <c r="G11"/>
  <c r="G12"/>
  <c r="G13"/>
  <c r="G14"/>
  <c r="G15"/>
  <c r="G16"/>
  <c r="G17"/>
  <c r="G18"/>
  <c r="G19"/>
  <c r="G20"/>
  <c r="G21"/>
  <c r="G22"/>
  <c r="G23"/>
  <c r="G24"/>
  <c r="G25"/>
  <c r="G26"/>
  <c r="G27"/>
  <c r="G28"/>
  <c r="G29"/>
  <c r="G30"/>
  <c r="G31"/>
  <c r="G32"/>
  <c r="G33"/>
  <c r="G34"/>
  <c r="G35"/>
  <c r="G36"/>
  <c r="G37"/>
  <c r="G38"/>
  <c r="G39"/>
  <c r="G40"/>
  <c r="G41"/>
  <c r="G2"/>
  <c r="H3" i="6"/>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5"/>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4"/>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18"/>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3"/>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2"/>
  <c r="H4"/>
  <c r="H5"/>
  <c r="H6"/>
  <c r="H7"/>
  <c r="H8"/>
  <c r="H9"/>
  <c r="H10"/>
  <c r="H11"/>
  <c r="H12"/>
  <c r="H13"/>
  <c r="H14"/>
  <c r="H15"/>
  <c r="H16"/>
  <c r="H17"/>
  <c r="H18"/>
  <c r="H19"/>
  <c r="H20"/>
  <c r="H21"/>
  <c r="H22"/>
  <c r="H23"/>
  <c r="H24"/>
  <c r="H25"/>
  <c r="H26"/>
  <c r="H27"/>
  <c r="H28"/>
  <c r="H29"/>
  <c r="H30"/>
  <c r="H31"/>
  <c r="H32"/>
  <c r="H33"/>
  <c r="H34"/>
  <c r="H35"/>
  <c r="H36"/>
  <c r="H37"/>
  <c r="H38"/>
  <c r="H39"/>
  <c r="H40"/>
  <c r="H41"/>
  <c r="G3"/>
  <c r="G4"/>
  <c r="G5"/>
  <c r="G6"/>
  <c r="G7"/>
  <c r="G8"/>
  <c r="G9"/>
  <c r="G10"/>
  <c r="G11"/>
  <c r="G12"/>
  <c r="G13"/>
  <c r="G14"/>
  <c r="G15"/>
  <c r="G16"/>
  <c r="G17"/>
  <c r="G18"/>
  <c r="G19"/>
  <c r="G20"/>
  <c r="G21"/>
  <c r="G22"/>
  <c r="G23"/>
  <c r="G24"/>
  <c r="G25"/>
  <c r="G26"/>
  <c r="G27"/>
  <c r="G28"/>
  <c r="G29"/>
  <c r="G30"/>
  <c r="G31"/>
  <c r="G32"/>
  <c r="G33"/>
  <c r="G34"/>
  <c r="G35"/>
  <c r="G36"/>
  <c r="G37"/>
  <c r="G38"/>
  <c r="G39"/>
  <c r="G40"/>
  <c r="G41"/>
  <c r="H2"/>
  <c r="G2"/>
  <c r="H3" i="1"/>
  <c r="H4"/>
  <c r="H5"/>
  <c r="H6"/>
  <c r="H7"/>
  <c r="H8"/>
  <c r="H9"/>
  <c r="H10"/>
  <c r="H11"/>
  <c r="H12"/>
  <c r="H13"/>
  <c r="H14"/>
  <c r="H15"/>
  <c r="H16"/>
  <c r="H17"/>
  <c r="H18"/>
  <c r="H19"/>
  <c r="H20"/>
  <c r="H21"/>
  <c r="H22"/>
  <c r="H23"/>
  <c r="H24"/>
  <c r="H25"/>
  <c r="H26"/>
  <c r="H27"/>
  <c r="H28"/>
  <c r="H29"/>
  <c r="H30"/>
  <c r="H31"/>
  <c r="H32"/>
  <c r="H33"/>
  <c r="H34"/>
  <c r="H35"/>
  <c r="H36"/>
  <c r="H37"/>
  <c r="H38"/>
  <c r="H39"/>
  <c r="H40"/>
  <c r="H41"/>
  <c r="H2"/>
  <c r="G2"/>
  <c r="G3"/>
  <c r="G4"/>
  <c r="G5"/>
  <c r="G6"/>
  <c r="G7"/>
  <c r="G8"/>
  <c r="G9"/>
  <c r="G10"/>
  <c r="G11"/>
  <c r="G12"/>
  <c r="G13"/>
  <c r="G14"/>
  <c r="G15"/>
  <c r="G16"/>
  <c r="G17"/>
  <c r="G18"/>
  <c r="G19"/>
  <c r="G20"/>
  <c r="G21"/>
  <c r="G22"/>
  <c r="G23"/>
  <c r="G24"/>
  <c r="G25"/>
  <c r="G26"/>
  <c r="G27"/>
  <c r="G28"/>
  <c r="G29"/>
  <c r="G30"/>
  <c r="G31"/>
  <c r="G32"/>
  <c r="G33"/>
  <c r="G34"/>
  <c r="G35"/>
  <c r="G36"/>
  <c r="G37"/>
  <c r="G38"/>
  <c r="G39"/>
  <c r="G40"/>
  <c r="G41"/>
  <c r="H3" i="19"/>
  <c r="H4"/>
  <c r="H5"/>
  <c r="H6"/>
  <c r="H7"/>
  <c r="H8"/>
  <c r="H9"/>
  <c r="H10"/>
  <c r="H11"/>
  <c r="H12"/>
  <c r="H13"/>
  <c r="H14"/>
  <c r="H15"/>
  <c r="H16"/>
  <c r="H17"/>
  <c r="H18"/>
  <c r="H19"/>
  <c r="H20"/>
  <c r="H21"/>
  <c r="H22"/>
  <c r="H23"/>
  <c r="H24"/>
  <c r="H25"/>
  <c r="H26"/>
  <c r="H27"/>
  <c r="H28"/>
  <c r="H29"/>
  <c r="H30"/>
  <c r="H31"/>
  <c r="H32"/>
  <c r="H33"/>
  <c r="H34"/>
  <c r="H35"/>
  <c r="H36"/>
  <c r="H37"/>
  <c r="H38"/>
  <c r="H39"/>
  <c r="H40"/>
  <c r="H41"/>
  <c r="H2"/>
  <c r="G3"/>
  <c r="G4"/>
  <c r="G5"/>
  <c r="G6"/>
  <c r="G7"/>
  <c r="G8"/>
  <c r="G9"/>
  <c r="G10"/>
  <c r="G11"/>
  <c r="G12"/>
  <c r="G13"/>
  <c r="G14"/>
  <c r="G15"/>
  <c r="G16"/>
  <c r="G17"/>
  <c r="G18"/>
  <c r="G19"/>
  <c r="G20"/>
  <c r="G21"/>
  <c r="G22"/>
  <c r="G23"/>
  <c r="G24"/>
  <c r="G25"/>
  <c r="G26"/>
  <c r="G27"/>
  <c r="G28"/>
  <c r="G29"/>
  <c r="G30"/>
  <c r="G31"/>
  <c r="G32"/>
  <c r="G33"/>
  <c r="G34"/>
  <c r="G35"/>
  <c r="G36"/>
  <c r="G37"/>
  <c r="G38"/>
  <c r="G39"/>
  <c r="G40"/>
  <c r="G41"/>
  <c r="G2"/>
</calcChain>
</file>

<file path=xl/connections.xml><?xml version="1.0" encoding="utf-8"?>
<connections xmlns="http://schemas.openxmlformats.org/spreadsheetml/2006/main">
  <connection id="1" name="rankingsci1_1998" type="6" refreshedVersion="3" background="1" saveData="1">
    <textPr codePage="850" sourceFile="C:\Users\ignacio\Dropbox\bibliometria\paperTablash\paperTablash\articuloconJoan\datosjoanresumenmedia\rankingsci1_1998.csv">
      <textFields count="8">
        <textField/>
        <textField/>
        <textField/>
        <textField/>
        <textField/>
        <textField/>
        <textField/>
        <textField/>
      </textFields>
    </textPr>
  </connection>
  <connection id="2" name="rankingsci10_1998" type="6" refreshedVersion="3" background="1" saveData="1">
    <textPr codePage="850" sourceFile="C:\Users\ignacio\Dropbox\bibliometria\paperTablash\paperTablash\articuloconJoan\datosjoanresumenmedia\rankingsci10_1998.csv">
      <textFields count="8">
        <textField/>
        <textField/>
        <textField/>
        <textField/>
        <textField/>
        <textField/>
        <textField/>
        <textField/>
      </textFields>
    </textPr>
  </connection>
  <connection id="3" name="rankingsci11_1998" type="6" refreshedVersion="3" background="1" saveData="1">
    <textPr codePage="850" sourceFile="C:\Users\ignacio\Dropbox\bibliometria\paperTablash\paperTablash\articuloconJoan\datosjoanresumenmedia\rankingsci11_1998.csv">
      <textFields count="8">
        <textField/>
        <textField/>
        <textField/>
        <textField/>
        <textField/>
        <textField/>
        <textField/>
        <textField/>
      </textFields>
    </textPr>
  </connection>
  <connection id="4" name="rankingsci12_1998" type="6" refreshedVersion="3" background="1" saveData="1">
    <textPr codePage="850" sourceFile="C:\Users\ignacio\Dropbox\bibliometria\paperTablash\paperTablash\articuloconJoan\datosjoanresumenmedia\rankingsci12_1998.csv">
      <textFields count="8">
        <textField/>
        <textField/>
        <textField/>
        <textField/>
        <textField/>
        <textField/>
        <textField/>
        <textField/>
      </textFields>
    </textPr>
  </connection>
  <connection id="5" name="rankingsci13_1998" type="6" refreshedVersion="3" background="1" saveData="1">
    <textPr codePage="850" sourceFile="C:\Users\ignacio\Dropbox\bibliometria\paperTablash\paperTablash\articuloconJoan\datosjoanresumenmedia\rankingsci13_1998.csv">
      <textFields count="8">
        <textField/>
        <textField/>
        <textField/>
        <textField/>
        <textField/>
        <textField/>
        <textField/>
        <textField/>
      </textFields>
    </textPr>
  </connection>
  <connection id="6" name="rankingsci14_1998" type="6" refreshedVersion="3" background="1" saveData="1">
    <textPr codePage="850" sourceFile="C:\Users\ignacio\Dropbox\bibliometria\paperTablash\paperTablash\articuloconJoan\datosjoanresumenmedia\rankingsci14_1998.csv">
      <textFields count="8">
        <textField/>
        <textField/>
        <textField/>
        <textField/>
        <textField/>
        <textField/>
        <textField/>
        <textField/>
      </textFields>
    </textPr>
  </connection>
  <connection id="7" name="rankingsci15_1998" type="6" refreshedVersion="3" background="1" saveData="1">
    <textPr codePage="850" sourceFile="C:\Users\ignacio\Dropbox\bibliometria\paperTablash\paperTablash\articuloconJoan\datosjoanresumenmedia\rankingsci15_1998.csv">
      <textFields count="8">
        <textField/>
        <textField/>
        <textField/>
        <textField/>
        <textField/>
        <textField/>
        <textField/>
        <textField/>
      </textFields>
    </textPr>
  </connection>
  <connection id="8" name="rankingsci16_1998" type="6" refreshedVersion="3" background="1" saveData="1">
    <textPr codePage="850" sourceFile="C:\Users\ignacio\Dropbox\bibliometria\paperTablash\paperTablash\articuloconJoan\datosjoanresumenmedia\rankingsci16_1998.csv">
      <textFields count="8">
        <textField/>
        <textField/>
        <textField/>
        <textField/>
        <textField/>
        <textField/>
        <textField/>
        <textField/>
      </textFields>
    </textPr>
  </connection>
  <connection id="9" name="rankingsci17_1998" type="6" refreshedVersion="3" background="1" saveData="1">
    <textPr codePage="850" sourceFile="C:\Users\ignacio\Dropbox\bibliometria\paperTablash\paperTablash\articuloconJoan\datosjoanresumenmedia\rankingsci17_1998.csv">
      <textFields count="8">
        <textField/>
        <textField/>
        <textField/>
        <textField/>
        <textField/>
        <textField/>
        <textField/>
        <textField/>
      </textFields>
    </textPr>
  </connection>
  <connection id="10" name="rankingsci18_1998" type="6" refreshedVersion="3" background="1" saveData="1">
    <textPr codePage="850" sourceFile="C:\Users\ignacio\Dropbox\bibliometria\paperTablash\paperTablash\articuloconJoan\datosjoanresumenmedia\rankingsci18_1998.csv">
      <textFields count="8">
        <textField/>
        <textField/>
        <textField/>
        <textField/>
        <textField/>
        <textField/>
        <textField/>
        <textField/>
      </textFields>
    </textPr>
  </connection>
  <connection id="11" name="rankingsci19_1998" type="6" refreshedVersion="3" background="1" saveData="1">
    <textPr codePage="850" sourceFile="C:\Users\ignacio\Dropbox\bibliometria\paperTablash\paperTablash\articuloconJoan\datosjoanresumenmedia\rankingsci19_1998.csv">
      <textFields count="8">
        <textField/>
        <textField/>
        <textField/>
        <textField/>
        <textField/>
        <textField/>
        <textField/>
        <textField/>
      </textFields>
    </textPr>
  </connection>
  <connection id="12" name="rankingsci2_1998" type="6" refreshedVersion="3" background="1" saveData="1">
    <textPr codePage="850" sourceFile="C:\Users\ignacio\Dropbox\bibliometria\paperTablash\paperTablash\articuloconJoan\datosjoanresumenmedia\rankingsci2_1998.csv">
      <textFields count="8">
        <textField/>
        <textField/>
        <textField/>
        <textField/>
        <textField/>
        <textField/>
        <textField/>
        <textField/>
      </textFields>
    </textPr>
  </connection>
  <connection id="13" name="rankingsci2_19981" type="6" refreshedVersion="3" background="1" saveData="1">
    <textPr codePage="850" sourceFile="C:\Users\ignacio\Dropbox\bibliometria\paperTablash\paperTablash\articuloconJoan\datosjoanresumenmedia\rankingsci2_1998.csv">
      <textFields count="8">
        <textField/>
        <textField/>
        <textField/>
        <textField/>
        <textField/>
        <textField/>
        <textField/>
        <textField/>
      </textFields>
    </textPr>
  </connection>
  <connection id="14" name="rankingsci20_1998" type="6" refreshedVersion="3" background="1" saveData="1">
    <textPr codePage="850" sourceFile="C:\Users\ignacio\Dropbox\bibliometria\paperTablash\paperTablash\articuloconJoan\datosjoanresumenmedia\rankingsci20_1998.csv">
      <textFields count="8">
        <textField/>
        <textField/>
        <textField/>
        <textField/>
        <textField/>
        <textField/>
        <textField/>
        <textField/>
      </textFields>
    </textPr>
  </connection>
  <connection id="15" name="rankingsci21_1998" type="6" refreshedVersion="3" background="1" saveData="1">
    <textPr codePage="850" sourceFile="C:\Users\ignacio\Dropbox\bibliometria\paperTablash\paperTablash\articuloconJoan\datosjoanresumenmedia\rankingsci21_1998.csv">
      <textFields count="8">
        <textField/>
        <textField/>
        <textField/>
        <textField/>
        <textField/>
        <textField/>
        <textField/>
        <textField/>
      </textFields>
    </textPr>
  </connection>
  <connection id="16" name="rankingsci3_1998" type="6" refreshedVersion="3" background="1" saveData="1">
    <textPr codePage="850" sourceFile="C:\Users\ignacio\Dropbox\bibliometria\paperTablash\paperTablash\articuloconJoan\datosjoanresumenmedia\rankingsci3_1998.csv">
      <textFields count="8">
        <textField/>
        <textField/>
        <textField/>
        <textField/>
        <textField/>
        <textField/>
        <textField/>
        <textField/>
      </textFields>
    </textPr>
  </connection>
  <connection id="17" name="rankingsci4_1998" type="6" refreshedVersion="3" background="1" saveData="1">
    <textPr codePage="850" sourceFile="C:\Users\ignacio\Dropbox\bibliometria\paperTablash\paperTablash\articuloconJoan\datosjoanresumenmedia\rankingsci4_1998.csv">
      <textFields count="8">
        <textField/>
        <textField/>
        <textField/>
        <textField/>
        <textField/>
        <textField/>
        <textField/>
        <textField/>
      </textFields>
    </textPr>
  </connection>
  <connection id="18" name="rankingsci5_1998" type="6" refreshedVersion="3" background="1" saveData="1">
    <textPr codePage="850" sourceFile="C:\Users\ignacio\Dropbox\bibliometria\paperTablash\paperTablash\articuloconJoan\datosjoanresumenmedia\rankingsci5_1998.csv">
      <textFields count="8">
        <textField/>
        <textField/>
        <textField/>
        <textField/>
        <textField/>
        <textField/>
        <textField/>
        <textField/>
      </textFields>
    </textPr>
  </connection>
  <connection id="19" name="rankingsci6_1998" type="6" refreshedVersion="3" background="1" saveData="1">
    <textPr codePage="850" sourceFile="C:\Users\ignacio\Dropbox\bibliometria\paperTablash\paperTablash\articuloconJoan\datosjoanresumenmedia\rankingsci6_1998.csv">
      <textFields count="8">
        <textField/>
        <textField/>
        <textField/>
        <textField/>
        <textField/>
        <textField/>
        <textField/>
        <textField/>
      </textFields>
    </textPr>
  </connection>
  <connection id="20" name="rankingsci7_1998" type="6" refreshedVersion="3" background="1" saveData="1">
    <textPr codePage="850" sourceFile="C:\Users\ignacio\Dropbox\bibliometria\paperTablash\paperTablash\articuloconJoan\datosjoanresumenmedia\rankingsci7_1998.csv">
      <textFields count="8">
        <textField/>
        <textField/>
        <textField/>
        <textField/>
        <textField/>
        <textField/>
        <textField/>
        <textField/>
      </textFields>
    </textPr>
  </connection>
  <connection id="21" name="rankingsci8_1998" type="6" refreshedVersion="3" background="1" saveData="1">
    <textPr codePage="850" sourceFile="C:\Users\ignacio\Dropbox\bibliometria\paperTablash\paperTablash\articuloconJoan\datosjoanresumenmedia\rankingsci8_1998.csv">
      <textFields count="8">
        <textField/>
        <textField/>
        <textField/>
        <textField/>
        <textField/>
        <textField/>
        <textField/>
        <textField/>
      </textFields>
    </textPr>
  </connection>
  <connection id="22" name="rankingsci9_1998" type="6" refreshedVersion="3" background="1" saveData="1">
    <textPr codePage="850" sourceFile="C:\Users\ignacio\Dropbox\bibliometria\paperTablash\paperTablash\articuloconJoan\datosjoanresumenmedia\rankingsci9_1998.csv">
      <textFields count="8">
        <textField/>
        <textField/>
        <textField/>
        <textField/>
        <textField/>
        <textField/>
        <textField/>
        <textField/>
      </textFields>
    </textPr>
  </connection>
</connections>
</file>

<file path=xl/sharedStrings.xml><?xml version="1.0" encoding="utf-8"?>
<sst xmlns="http://schemas.openxmlformats.org/spreadsheetml/2006/main" count="1022" uniqueCount="84">
  <si>
    <t>USA</t>
  </si>
  <si>
    <t>JAPAN</t>
  </si>
  <si>
    <t>GERMANY</t>
  </si>
  <si>
    <t>ENGLAND</t>
  </si>
  <si>
    <t>FRANCE</t>
  </si>
  <si>
    <t>CANADA</t>
  </si>
  <si>
    <t>ITALY</t>
  </si>
  <si>
    <t>NETHERLANDS</t>
  </si>
  <si>
    <t>RUSSIA</t>
  </si>
  <si>
    <t>SPAIN</t>
  </si>
  <si>
    <t>SWITZERLAND</t>
  </si>
  <si>
    <t>AUSTRALIA</t>
  </si>
  <si>
    <t>SWEDEN</t>
  </si>
  <si>
    <t>SCOTLAND</t>
  </si>
  <si>
    <t>BELGIUM</t>
  </si>
  <si>
    <t>ISRAEL</t>
  </si>
  <si>
    <t>BRAZIL</t>
  </si>
  <si>
    <t>DENMARK</t>
  </si>
  <si>
    <t>INDIA</t>
  </si>
  <si>
    <t>FINLAND</t>
  </si>
  <si>
    <t>AUSTRIA</t>
  </si>
  <si>
    <t>CHINA</t>
  </si>
  <si>
    <t>ARGENTINA</t>
  </si>
  <si>
    <t>SOUTH KOREA</t>
  </si>
  <si>
    <t>POLAND</t>
  </si>
  <si>
    <t>NORWAY</t>
  </si>
  <si>
    <t>TAIWAN</t>
  </si>
  <si>
    <t>MEXICO</t>
  </si>
  <si>
    <t>HUNGARY</t>
  </si>
  <si>
    <t>CZECH REPUBLIC</t>
  </si>
  <si>
    <t>WALES</t>
  </si>
  <si>
    <t>NEW ZEALAND</t>
  </si>
  <si>
    <t>GREECE</t>
  </si>
  <si>
    <t>SOUTH AFRICA</t>
  </si>
  <si>
    <t>TURKEY</t>
  </si>
  <si>
    <t>CHILE</t>
  </si>
  <si>
    <t>SINGAPORE</t>
  </si>
  <si>
    <t>PORTUGAL</t>
  </si>
  <si>
    <t>SLOVAKIA</t>
  </si>
  <si>
    <t>IRELAND</t>
  </si>
  <si>
    <t>EGYPT</t>
  </si>
  <si>
    <t>BULGARIA</t>
  </si>
  <si>
    <t>SAUDI ARABIA</t>
  </si>
  <si>
    <t>NIGERIA</t>
  </si>
  <si>
    <t>THAILAND</t>
  </si>
  <si>
    <t>KENYA</t>
  </si>
  <si>
    <t>CUBA</t>
  </si>
  <si>
    <t>NORTH IRELAND</t>
  </si>
  <si>
    <t>UKRAINE</t>
  </si>
  <si>
    <t>SERBIA &amp; MONTENEGRO</t>
  </si>
  <si>
    <t>ROMANIA</t>
  </si>
  <si>
    <t>SLOVENIA</t>
  </si>
  <si>
    <t>BELARUS</t>
  </si>
  <si>
    <t>ESTONIA</t>
  </si>
  <si>
    <t>MOROCCO</t>
  </si>
  <si>
    <t>VENEZUELA</t>
  </si>
  <si>
    <t>Country</t>
  </si>
  <si>
    <t>number papers</t>
  </si>
  <si>
    <t>h-index</t>
  </si>
  <si>
    <t>percentile</t>
  </si>
  <si>
    <t>CROATIA</t>
  </si>
  <si>
    <t>percentile h</t>
  </si>
  <si>
    <t>mean citation</t>
  </si>
  <si>
    <t>number of papers</t>
  </si>
  <si>
    <t>percentile mean</t>
  </si>
  <si>
    <t>percentile  mean</t>
  </si>
  <si>
    <t>Joan Crespo, Ignacio Ortuño-Ortín and Javier Ruiz-Castillo</t>
  </si>
  <si>
    <t>Appendix</t>
  </si>
  <si>
    <t xml:space="preserve">Each table contains the 40 countries with the largest number of papers in the corresponding field. </t>
  </si>
  <si>
    <t>Columns:</t>
  </si>
  <si>
    <t>1) Country</t>
  </si>
  <si>
    <t>2) Number of papers: Number of scientific articles published in 1998.</t>
  </si>
  <si>
    <r>
      <t>4) Percentile h: The citation merit, q</t>
    </r>
    <r>
      <rPr>
        <sz val="8"/>
        <color indexed="8"/>
        <rFont val="Cambria"/>
        <family val="1"/>
      </rPr>
      <t>n</t>
    </r>
    <r>
      <rPr>
        <sz val="11"/>
        <color indexed="8"/>
        <rFont val="Cambria"/>
        <family val="1"/>
      </rPr>
      <t>, when the citation impact indicator is the h-index.</t>
    </r>
  </si>
  <si>
    <t>5) Mean citation: The mean citation received until year 2007.</t>
  </si>
  <si>
    <t>3) h-index: The value of the h-index for the corresponding set of articles.</t>
  </si>
  <si>
    <t>Percentile h</t>
  </si>
  <si>
    <t>Number of papers</t>
  </si>
  <si>
    <t>Mean citation</t>
  </si>
  <si>
    <t>Percentile mean</t>
  </si>
  <si>
    <t>THE CITATION MERIT OF SCIENTIFIC PUBLICATIONS</t>
  </si>
  <si>
    <t>interval of confidence</t>
  </si>
  <si>
    <t>7) and 8): The 95% confidence interval for the percentile mean in column 6)</t>
  </si>
  <si>
    <t>confidence interval</t>
  </si>
  <si>
    <r>
      <t>6) Percentile Mean: The citation merit, q</t>
    </r>
    <r>
      <rPr>
        <sz val="8"/>
        <color indexed="8"/>
        <rFont val="Cambria"/>
        <family val="1"/>
      </rPr>
      <t>n</t>
    </r>
    <r>
      <rPr>
        <sz val="11"/>
        <color indexed="8"/>
        <rFont val="Cambria"/>
        <family val="1"/>
      </rPr>
      <t>, when the citation impact indicator is the mean citation. It is calculated using the approximation explained in the paper. The number of random subsets is 100.000 for Physiscs and 10.000 for the rest of fields.</t>
    </r>
  </si>
</sst>
</file>

<file path=xl/styles.xml><?xml version="1.0" encoding="utf-8"?>
<styleSheet xmlns="http://schemas.openxmlformats.org/spreadsheetml/2006/main">
  <fonts count="8">
    <font>
      <sz val="11"/>
      <color indexed="8"/>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sz val="24"/>
      <color indexed="8"/>
      <name val="Calibri"/>
      <family val="2"/>
      <scheme val="minor"/>
    </font>
    <font>
      <sz val="11"/>
      <color indexed="8"/>
      <name val="Cambria"/>
      <family val="1"/>
    </font>
    <font>
      <sz val="8"/>
      <color indexed="8"/>
      <name val="Cambria"/>
      <family val="1"/>
    </font>
    <font>
      <b/>
      <sz val="12"/>
      <color indexed="8"/>
      <name val="Garamond"/>
      <family val="1"/>
    </font>
  </fonts>
  <fills count="2">
    <fill>
      <patternFill patternType="none"/>
    </fill>
    <fill>
      <patternFill patternType="gray125"/>
    </fill>
  </fills>
  <borders count="2">
    <border>
      <left/>
      <right/>
      <top/>
      <bottom/>
      <diagonal/>
    </border>
    <border>
      <left/>
      <right/>
      <top style="thick">
        <color indexed="64"/>
      </top>
      <bottom/>
      <diagonal/>
    </border>
  </borders>
  <cellStyleXfs count="1">
    <xf numFmtId="0" fontId="0" fillId="0" borderId="0"/>
  </cellStyleXfs>
  <cellXfs count="12">
    <xf numFmtId="0" fontId="0" fillId="0" borderId="0" xfId="0"/>
    <xf numFmtId="2" fontId="0" fillId="0" borderId="0" xfId="0" applyNumberFormat="1"/>
    <xf numFmtId="3" fontId="0" fillId="0" borderId="0" xfId="0" applyNumberFormat="1"/>
    <xf numFmtId="2" fontId="2" fillId="0" borderId="1" xfId="0" applyNumberFormat="1" applyFont="1" applyBorder="1" applyAlignment="1">
      <alignment horizontal="right" vertical="top"/>
    </xf>
    <xf numFmtId="2" fontId="2" fillId="0" borderId="0" xfId="0" applyNumberFormat="1" applyFont="1" applyAlignment="1">
      <alignment horizontal="right" vertical="top"/>
    </xf>
    <xf numFmtId="2" fontId="1" fillId="0" borderId="0" xfId="0" applyNumberFormat="1" applyFont="1"/>
    <xf numFmtId="2" fontId="3" fillId="0" borderId="0" xfId="0" applyNumberFormat="1" applyFont="1"/>
    <xf numFmtId="0" fontId="4" fillId="0" borderId="0" xfId="0" applyFont="1"/>
    <xf numFmtId="0" fontId="5" fillId="0" borderId="0" xfId="0" applyFont="1"/>
    <xf numFmtId="0" fontId="3" fillId="0" borderId="0" xfId="0" applyFont="1"/>
    <xf numFmtId="0" fontId="7" fillId="0" borderId="0" xfId="0" applyFont="1"/>
    <xf numFmtId="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queryTables/queryTable1.xml><?xml version="1.0" encoding="utf-8"?>
<queryTable xmlns="http://schemas.openxmlformats.org/spreadsheetml/2006/main" name="rankingsci1_1998" connectionId="1"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rankingsci10_1998" connectionId="2" autoFormatId="16" applyNumberFormats="0" applyBorderFormats="0" applyFontFormats="1" applyPatternFormats="1" applyAlignmentFormats="0" applyWidthHeightFormats="0"/>
</file>

<file path=xl/queryTables/queryTable11.xml><?xml version="1.0" encoding="utf-8"?>
<queryTable xmlns="http://schemas.openxmlformats.org/spreadsheetml/2006/main" name="rankingsci11_1998" connectionId="3" autoFormatId="16" applyNumberFormats="0" applyBorderFormats="0" applyFontFormats="1" applyPatternFormats="1" applyAlignmentFormats="0" applyWidthHeightFormats="0"/>
</file>

<file path=xl/queryTables/queryTable12.xml><?xml version="1.0" encoding="utf-8"?>
<queryTable xmlns="http://schemas.openxmlformats.org/spreadsheetml/2006/main" name="rankingsci12_1998" connectionId="4" autoFormatId="16" applyNumberFormats="0" applyBorderFormats="0" applyFontFormats="1" applyPatternFormats="1" applyAlignmentFormats="0" applyWidthHeightFormats="0"/>
</file>

<file path=xl/queryTables/queryTable13.xml><?xml version="1.0" encoding="utf-8"?>
<queryTable xmlns="http://schemas.openxmlformats.org/spreadsheetml/2006/main" name="rankingsci13_1998" connectionId="5" autoFormatId="16" applyNumberFormats="0" applyBorderFormats="0" applyFontFormats="1" applyPatternFormats="1" applyAlignmentFormats="0" applyWidthHeightFormats="0"/>
</file>

<file path=xl/queryTables/queryTable14.xml><?xml version="1.0" encoding="utf-8"?>
<queryTable xmlns="http://schemas.openxmlformats.org/spreadsheetml/2006/main" name="rankingsci14_1998" connectionId="6" autoFormatId="16" applyNumberFormats="0" applyBorderFormats="0" applyFontFormats="1" applyPatternFormats="1" applyAlignmentFormats="0" applyWidthHeightFormats="0"/>
</file>

<file path=xl/queryTables/queryTable15.xml><?xml version="1.0" encoding="utf-8"?>
<queryTable xmlns="http://schemas.openxmlformats.org/spreadsheetml/2006/main" name="rankingsci15_1998" connectionId="7" autoFormatId="16" applyNumberFormats="0" applyBorderFormats="0" applyFontFormats="1" applyPatternFormats="1" applyAlignmentFormats="0" applyWidthHeightFormats="0"/>
</file>

<file path=xl/queryTables/queryTable16.xml><?xml version="1.0" encoding="utf-8"?>
<queryTable xmlns="http://schemas.openxmlformats.org/spreadsheetml/2006/main" name="rankingsci16_1998" connectionId="8" autoFormatId="16" applyNumberFormats="0" applyBorderFormats="0" applyFontFormats="1" applyPatternFormats="1" applyAlignmentFormats="0" applyWidthHeightFormats="0"/>
</file>

<file path=xl/queryTables/queryTable17.xml><?xml version="1.0" encoding="utf-8"?>
<queryTable xmlns="http://schemas.openxmlformats.org/spreadsheetml/2006/main" name="rankingsci17_1998" connectionId="9" autoFormatId="16" applyNumberFormats="0" applyBorderFormats="0" applyFontFormats="1" applyPatternFormats="1" applyAlignmentFormats="0" applyWidthHeightFormats="0"/>
</file>

<file path=xl/queryTables/queryTable18.xml><?xml version="1.0" encoding="utf-8"?>
<queryTable xmlns="http://schemas.openxmlformats.org/spreadsheetml/2006/main" name="rankingsci18_1998" connectionId="10" autoFormatId="16" applyNumberFormats="0" applyBorderFormats="0" applyFontFormats="1" applyPatternFormats="1" applyAlignmentFormats="0" applyWidthHeightFormats="0"/>
</file>

<file path=xl/queryTables/queryTable19.xml><?xml version="1.0" encoding="utf-8"?>
<queryTable xmlns="http://schemas.openxmlformats.org/spreadsheetml/2006/main" name="rankingsci19_1998" connectionId="1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rankingsci2_1999" connectionId="13" autoFormatId="16" applyNumberFormats="0" applyBorderFormats="0" applyFontFormats="1" applyPatternFormats="1" applyAlignmentFormats="0" applyWidthHeightFormats="0"/>
</file>

<file path=xl/queryTables/queryTable20.xml><?xml version="1.0" encoding="utf-8"?>
<queryTable xmlns="http://schemas.openxmlformats.org/spreadsheetml/2006/main" name="rankingsci20_1998" connectionId="14" autoFormatId="16" applyNumberFormats="0" applyBorderFormats="0" applyFontFormats="1" applyPatternFormats="1" applyAlignmentFormats="0" applyWidthHeightFormats="0"/>
</file>

<file path=xl/queryTables/queryTable21.xml><?xml version="1.0" encoding="utf-8"?>
<queryTable xmlns="http://schemas.openxmlformats.org/spreadsheetml/2006/main" name="rankingsci21_1998" connectionId="15"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rankingsci3_1998" connectionId="16"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rankingsci4_1998" connectionId="17"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rankingsci5_1998" connectionId="18"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rankingsci6_1998" connectionId="19"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rankingsci7_1998" connectionId="20"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rankingsci8_1998" connectionId="21"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rankingsci9_1998" connectionId="22"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queryTable" Target="../queryTables/queryTable9.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queryTable" Target="../queryTables/queryTable10.xml"/></Relationships>
</file>

<file path=xl/worksheets/_rels/sheet12.xml.rels><?xml version="1.0" encoding="UTF-8" standalone="yes"?>
<Relationships xmlns="http://schemas.openxmlformats.org/package/2006/relationships"><Relationship Id="rId1" Type="http://schemas.openxmlformats.org/officeDocument/2006/relationships/queryTable" Target="../queryTables/queryTable11.xml"/></Relationships>
</file>

<file path=xl/worksheets/_rels/sheet13.xml.rels><?xml version="1.0" encoding="UTF-8" standalone="yes"?>
<Relationships xmlns="http://schemas.openxmlformats.org/package/2006/relationships"><Relationship Id="rId1" Type="http://schemas.openxmlformats.org/officeDocument/2006/relationships/queryTable" Target="../queryTables/queryTable12.xml"/></Relationships>
</file>

<file path=xl/worksheets/_rels/sheet14.xml.rels><?xml version="1.0" encoding="UTF-8" standalone="yes"?>
<Relationships xmlns="http://schemas.openxmlformats.org/package/2006/relationships"><Relationship Id="rId1" Type="http://schemas.openxmlformats.org/officeDocument/2006/relationships/queryTable" Target="../queryTables/queryTable13.xml"/></Relationships>
</file>

<file path=xl/worksheets/_rels/sheet15.xml.rels><?xml version="1.0" encoding="UTF-8" standalone="yes"?>
<Relationships xmlns="http://schemas.openxmlformats.org/package/2006/relationships"><Relationship Id="rId1" Type="http://schemas.openxmlformats.org/officeDocument/2006/relationships/queryTable" Target="../queryTables/queryTable14.xml"/></Relationships>
</file>

<file path=xl/worksheets/_rels/sheet16.xml.rels><?xml version="1.0" encoding="UTF-8" standalone="yes"?>
<Relationships xmlns="http://schemas.openxmlformats.org/package/2006/relationships"><Relationship Id="rId1" Type="http://schemas.openxmlformats.org/officeDocument/2006/relationships/queryTable" Target="../queryTables/queryTable15.xml"/></Relationships>
</file>

<file path=xl/worksheets/_rels/sheet17.xml.rels><?xml version="1.0" encoding="UTF-8" standalone="yes"?>
<Relationships xmlns="http://schemas.openxmlformats.org/package/2006/relationships"><Relationship Id="rId1" Type="http://schemas.openxmlformats.org/officeDocument/2006/relationships/queryTable" Target="../queryTables/queryTable16.xml"/></Relationships>
</file>

<file path=xl/worksheets/_rels/sheet18.xml.rels><?xml version="1.0" encoding="UTF-8" standalone="yes"?>
<Relationships xmlns="http://schemas.openxmlformats.org/package/2006/relationships"><Relationship Id="rId1" Type="http://schemas.openxmlformats.org/officeDocument/2006/relationships/queryTable" Target="../queryTables/queryTable17.xml"/></Relationships>
</file>

<file path=xl/worksheets/_rels/sheet19.xml.rels><?xml version="1.0" encoding="UTF-8" standalone="yes"?>
<Relationships xmlns="http://schemas.openxmlformats.org/package/2006/relationships"><Relationship Id="rId1" Type="http://schemas.openxmlformats.org/officeDocument/2006/relationships/queryTable" Target="../queryTables/queryTable18.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0.xml.rels><?xml version="1.0" encoding="UTF-8" standalone="yes"?>
<Relationships xmlns="http://schemas.openxmlformats.org/package/2006/relationships"><Relationship Id="rId1" Type="http://schemas.openxmlformats.org/officeDocument/2006/relationships/queryTable" Target="../queryTables/queryTable19.xml"/></Relationships>
</file>

<file path=xl/worksheets/_rels/sheet21.xml.rels><?xml version="1.0" encoding="UTF-8" standalone="yes"?>
<Relationships xmlns="http://schemas.openxmlformats.org/package/2006/relationships"><Relationship Id="rId1" Type="http://schemas.openxmlformats.org/officeDocument/2006/relationships/queryTable" Target="../queryTables/queryTable20.xml"/></Relationships>
</file>

<file path=xl/worksheets/_rels/sheet22.xml.rels><?xml version="1.0" encoding="UTF-8" standalone="yes"?>
<Relationships xmlns="http://schemas.openxmlformats.org/package/2006/relationships"><Relationship Id="rId1" Type="http://schemas.openxmlformats.org/officeDocument/2006/relationships/queryTable" Target="../queryTables/queryTable2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5.xml"/></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7.xml"/></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8.xml"/></Relationships>
</file>

<file path=xl/worksheets/sheet1.xml><?xml version="1.0" encoding="utf-8"?>
<worksheet xmlns="http://schemas.openxmlformats.org/spreadsheetml/2006/main" xmlns:r="http://schemas.openxmlformats.org/officeDocument/2006/relationships">
  <dimension ref="B2:B16"/>
  <sheetViews>
    <sheetView workbookViewId="0">
      <selection activeCell="C22" sqref="C22"/>
    </sheetView>
  </sheetViews>
  <sheetFormatPr baseColWidth="10" defaultRowHeight="15"/>
  <sheetData>
    <row r="2" spans="2:2" ht="15.75">
      <c r="B2" s="10" t="s">
        <v>79</v>
      </c>
    </row>
    <row r="3" spans="2:2">
      <c r="B3" t="s">
        <v>66</v>
      </c>
    </row>
    <row r="5" spans="2:2" ht="31.5">
      <c r="B5" s="7" t="s">
        <v>67</v>
      </c>
    </row>
    <row r="6" spans="2:2">
      <c r="B6" s="8" t="s">
        <v>68</v>
      </c>
    </row>
    <row r="8" spans="2:2">
      <c r="B8" s="8" t="s">
        <v>69</v>
      </c>
    </row>
    <row r="9" spans="2:2">
      <c r="B9" s="8" t="s">
        <v>70</v>
      </c>
    </row>
    <row r="10" spans="2:2">
      <c r="B10" s="8" t="s">
        <v>71</v>
      </c>
    </row>
    <row r="11" spans="2:2">
      <c r="B11" s="8" t="s">
        <v>74</v>
      </c>
    </row>
    <row r="12" spans="2:2">
      <c r="B12" s="8" t="s">
        <v>72</v>
      </c>
    </row>
    <row r="13" spans="2:2">
      <c r="B13" s="8" t="s">
        <v>73</v>
      </c>
    </row>
    <row r="14" spans="2:2">
      <c r="B14" s="8" t="s">
        <v>83</v>
      </c>
    </row>
    <row r="15" spans="2:2">
      <c r="B15" s="8" t="s">
        <v>81</v>
      </c>
    </row>
    <row r="16" spans="2:2">
      <c r="B16" s="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K41"/>
  <sheetViews>
    <sheetView zoomScale="90" zoomScaleNormal="90" workbookViewId="0">
      <selection activeCell="I1" sqref="I1:I1048576"/>
    </sheetView>
  </sheetViews>
  <sheetFormatPr baseColWidth="10" defaultRowHeight="15"/>
  <cols>
    <col min="1" max="1" width="15.5703125" customWidth="1"/>
    <col min="2" max="2" width="16.42578125" customWidth="1"/>
    <col min="4" max="4" width="11.42578125" style="1"/>
    <col min="5" max="5" width="13.28515625" style="1" customWidth="1"/>
    <col min="6" max="6" width="12.85546875" style="1" bestFit="1" customWidth="1"/>
  </cols>
  <sheetData>
    <row r="1" spans="1:11" ht="15.75" thickBot="1">
      <c r="A1" t="s">
        <v>56</v>
      </c>
      <c r="B1" t="s">
        <v>63</v>
      </c>
      <c r="C1" t="s">
        <v>58</v>
      </c>
      <c r="D1" t="s">
        <v>61</v>
      </c>
      <c r="E1" s="1" t="s">
        <v>62</v>
      </c>
      <c r="F1" s="1" t="s">
        <v>64</v>
      </c>
      <c r="G1" t="s">
        <v>82</v>
      </c>
      <c r="H1" t="s">
        <v>82</v>
      </c>
      <c r="I1" s="1"/>
    </row>
    <row r="2" spans="1:11" ht="15.75" thickTop="1">
      <c r="A2" t="s">
        <v>0</v>
      </c>
      <c r="B2">
        <v>18267</v>
      </c>
      <c r="C2">
        <v>173</v>
      </c>
      <c r="D2" s="3">
        <v>100</v>
      </c>
      <c r="E2" s="1">
        <v>19.519130000000001</v>
      </c>
      <c r="F2" s="1">
        <v>100</v>
      </c>
      <c r="G2" s="11">
        <f>((F2/100)-1.96*SQRT(((F2/100)*(1-(F2/100)))/100000))*100</f>
        <v>100</v>
      </c>
      <c r="H2" s="11">
        <f>((F2/100)+1.96*SQRT(((F2/100)*(1-(F2/100)))/100000))*100</f>
        <v>100</v>
      </c>
      <c r="K2" s="1"/>
    </row>
    <row r="3" spans="1:11">
      <c r="A3" t="s">
        <v>1</v>
      </c>
      <c r="B3">
        <v>9600</v>
      </c>
      <c r="C3">
        <v>99</v>
      </c>
      <c r="D3" s="4">
        <v>5.4</v>
      </c>
      <c r="E3" s="1">
        <v>11.95562</v>
      </c>
      <c r="F3" s="1">
        <v>36.4</v>
      </c>
      <c r="G3" s="11">
        <f t="shared" ref="G3:G41" si="0">((F3/100)-1.96*SQRT(((F3/100)*(1-(F3/100)))/100000))*100</f>
        <v>36.101780992155092</v>
      </c>
      <c r="H3" s="11">
        <f t="shared" ref="H3:H41" si="1">((F3/100)+1.96*SQRT(((F3/100)*(1-(F3/100)))/100000))*100</f>
        <v>36.698219007844905</v>
      </c>
      <c r="J3" s="4"/>
      <c r="K3" s="1"/>
    </row>
    <row r="4" spans="1:11">
      <c r="A4" t="s">
        <v>2</v>
      </c>
      <c r="B4">
        <v>9598</v>
      </c>
      <c r="C4">
        <v>114</v>
      </c>
      <c r="D4" s="4">
        <v>99.9</v>
      </c>
      <c r="E4" s="1">
        <v>15.541880000000001</v>
      </c>
      <c r="F4" s="1">
        <v>100</v>
      </c>
      <c r="G4" s="11">
        <f t="shared" si="0"/>
        <v>100</v>
      </c>
      <c r="H4" s="11">
        <f t="shared" si="1"/>
        <v>100</v>
      </c>
      <c r="J4" s="4"/>
      <c r="K4" s="1"/>
    </row>
    <row r="5" spans="1:11">
      <c r="A5" t="s">
        <v>8</v>
      </c>
      <c r="B5">
        <v>8116</v>
      </c>
      <c r="C5">
        <v>75</v>
      </c>
      <c r="D5" s="4">
        <v>0</v>
      </c>
      <c r="E5" s="1">
        <v>7.4948249999999996</v>
      </c>
      <c r="F5" s="1">
        <v>0</v>
      </c>
      <c r="G5" s="11">
        <f t="shared" si="0"/>
        <v>0</v>
      </c>
      <c r="H5" s="11">
        <f t="shared" si="1"/>
        <v>0</v>
      </c>
      <c r="J5" s="4"/>
      <c r="K5" s="1"/>
    </row>
    <row r="6" spans="1:11">
      <c r="A6" t="s">
        <v>4</v>
      </c>
      <c r="B6">
        <v>6056</v>
      </c>
      <c r="C6">
        <v>97</v>
      </c>
      <c r="D6" s="4">
        <v>99</v>
      </c>
      <c r="E6" s="1">
        <v>15.10155</v>
      </c>
      <c r="F6" s="1">
        <v>100</v>
      </c>
      <c r="G6" s="11">
        <f t="shared" si="0"/>
        <v>100</v>
      </c>
      <c r="H6" s="11">
        <f t="shared" si="1"/>
        <v>100</v>
      </c>
      <c r="J6" s="4"/>
      <c r="K6" s="1"/>
    </row>
    <row r="7" spans="1:11">
      <c r="A7" t="s">
        <v>3</v>
      </c>
      <c r="B7">
        <v>4890</v>
      </c>
      <c r="C7">
        <v>90</v>
      </c>
      <c r="D7" s="4">
        <v>99.3</v>
      </c>
      <c r="E7" s="1">
        <v>14.678319999999999</v>
      </c>
      <c r="F7" s="1">
        <v>100</v>
      </c>
      <c r="G7" s="11">
        <f t="shared" si="0"/>
        <v>100</v>
      </c>
      <c r="H7" s="11">
        <f t="shared" si="1"/>
        <v>100</v>
      </c>
      <c r="J7" s="4"/>
      <c r="K7" s="1"/>
    </row>
    <row r="8" spans="1:11">
      <c r="A8" t="s">
        <v>21</v>
      </c>
      <c r="B8">
        <v>4294</v>
      </c>
      <c r="C8">
        <v>59</v>
      </c>
      <c r="D8" s="4">
        <v>0</v>
      </c>
      <c r="E8" s="1">
        <v>7.8043779999999998</v>
      </c>
      <c r="F8" s="1">
        <v>0</v>
      </c>
      <c r="G8" s="11">
        <f t="shared" si="0"/>
        <v>0</v>
      </c>
      <c r="H8" s="11">
        <f t="shared" si="1"/>
        <v>0</v>
      </c>
      <c r="J8" s="4"/>
      <c r="K8" s="1"/>
    </row>
    <row r="9" spans="1:11">
      <c r="A9" t="s">
        <v>6</v>
      </c>
      <c r="B9">
        <v>4086</v>
      </c>
      <c r="C9">
        <v>81</v>
      </c>
      <c r="D9" s="4">
        <v>87.7</v>
      </c>
      <c r="E9" s="1">
        <v>14.40357</v>
      </c>
      <c r="F9" s="1">
        <v>100</v>
      </c>
      <c r="G9" s="11">
        <f t="shared" si="0"/>
        <v>100</v>
      </c>
      <c r="H9" s="11">
        <f t="shared" si="1"/>
        <v>100</v>
      </c>
      <c r="J9" s="4"/>
      <c r="K9" s="1"/>
    </row>
    <row r="10" spans="1:11">
      <c r="A10" t="s">
        <v>18</v>
      </c>
      <c r="B10">
        <v>2239</v>
      </c>
      <c r="C10">
        <v>45</v>
      </c>
      <c r="D10" s="4">
        <v>0</v>
      </c>
      <c r="E10" s="1">
        <v>8.4015190000000004</v>
      </c>
      <c r="F10" s="1">
        <v>0</v>
      </c>
      <c r="G10" s="11">
        <f t="shared" si="0"/>
        <v>0</v>
      </c>
      <c r="H10" s="11">
        <f t="shared" si="1"/>
        <v>0</v>
      </c>
      <c r="J10" s="4"/>
      <c r="K10" s="1"/>
    </row>
    <row r="11" spans="1:11">
      <c r="A11" t="s">
        <v>9</v>
      </c>
      <c r="B11">
        <v>2089</v>
      </c>
      <c r="C11">
        <v>67</v>
      </c>
      <c r="D11" s="4">
        <v>98.4</v>
      </c>
      <c r="E11" s="1">
        <v>15.150309999999999</v>
      </c>
      <c r="F11" s="1">
        <v>100</v>
      </c>
      <c r="G11" s="11">
        <f t="shared" si="0"/>
        <v>100</v>
      </c>
      <c r="H11" s="11">
        <f t="shared" si="1"/>
        <v>100</v>
      </c>
      <c r="J11" s="4"/>
      <c r="K11" s="1"/>
    </row>
    <row r="12" spans="1:11">
      <c r="A12" t="s">
        <v>10</v>
      </c>
      <c r="B12">
        <v>2028</v>
      </c>
      <c r="C12">
        <v>81</v>
      </c>
      <c r="D12" s="4">
        <v>100</v>
      </c>
      <c r="E12" s="1">
        <v>21.963999999999999</v>
      </c>
      <c r="F12" s="1">
        <v>100</v>
      </c>
      <c r="G12" s="11">
        <f t="shared" si="0"/>
        <v>100</v>
      </c>
      <c r="H12" s="11">
        <f t="shared" si="1"/>
        <v>100</v>
      </c>
      <c r="J12" s="4"/>
      <c r="K12" s="1"/>
    </row>
    <row r="13" spans="1:11">
      <c r="A13" t="s">
        <v>23</v>
      </c>
      <c r="B13">
        <v>1911</v>
      </c>
      <c r="C13">
        <v>51</v>
      </c>
      <c r="D13" s="4">
        <v>0</v>
      </c>
      <c r="E13" s="1">
        <v>9.7749869999999994</v>
      </c>
      <c r="F13" s="1">
        <v>0</v>
      </c>
      <c r="G13" s="11">
        <f t="shared" si="0"/>
        <v>0</v>
      </c>
      <c r="H13" s="11">
        <f t="shared" si="1"/>
        <v>0</v>
      </c>
      <c r="J13" s="4"/>
      <c r="K13" s="1"/>
    </row>
    <row r="14" spans="1:11">
      <c r="A14" t="s">
        <v>5</v>
      </c>
      <c r="B14">
        <v>1895</v>
      </c>
      <c r="C14">
        <v>61</v>
      </c>
      <c r="D14" s="4">
        <v>76.400000000000006</v>
      </c>
      <c r="E14" s="1">
        <v>14.97836</v>
      </c>
      <c r="F14" s="1">
        <v>99.9</v>
      </c>
      <c r="G14" s="11">
        <f t="shared" si="0"/>
        <v>99.88040980245124</v>
      </c>
      <c r="H14" s="11">
        <f t="shared" si="1"/>
        <v>99.919590197548786</v>
      </c>
      <c r="J14" s="4"/>
      <c r="K14" s="1"/>
    </row>
    <row r="15" spans="1:11">
      <c r="A15" t="s">
        <v>24</v>
      </c>
      <c r="B15">
        <v>1794</v>
      </c>
      <c r="C15">
        <v>52</v>
      </c>
      <c r="D15" s="4">
        <v>0.9</v>
      </c>
      <c r="E15" s="1">
        <v>12.11539</v>
      </c>
      <c r="F15" s="1">
        <v>59.3</v>
      </c>
      <c r="G15" s="11">
        <f t="shared" si="0"/>
        <v>58.995504679576186</v>
      </c>
      <c r="H15" s="11">
        <f t="shared" si="1"/>
        <v>59.604495320423808</v>
      </c>
      <c r="J15" s="4"/>
      <c r="K15" s="1"/>
    </row>
    <row r="16" spans="1:11">
      <c r="A16" t="s">
        <v>7</v>
      </c>
      <c r="B16">
        <v>1504</v>
      </c>
      <c r="C16">
        <v>61</v>
      </c>
      <c r="D16" s="4">
        <v>99.3</v>
      </c>
      <c r="E16" s="1">
        <v>14.599729999999999</v>
      </c>
      <c r="F16" s="1">
        <v>99.6</v>
      </c>
      <c r="G16" s="11">
        <f t="shared" si="0"/>
        <v>99.560878478557186</v>
      </c>
      <c r="H16" s="11">
        <f t="shared" si="1"/>
        <v>99.639121521442803</v>
      </c>
      <c r="J16" s="4"/>
      <c r="K16" s="1"/>
    </row>
    <row r="17" spans="1:11">
      <c r="A17" t="s">
        <v>16</v>
      </c>
      <c r="B17">
        <v>1481</v>
      </c>
      <c r="C17">
        <v>46</v>
      </c>
      <c r="D17" s="4">
        <v>0</v>
      </c>
      <c r="E17" s="1">
        <v>9.4233630000000002</v>
      </c>
      <c r="F17" s="1">
        <v>0</v>
      </c>
      <c r="G17" s="11">
        <f t="shared" si="0"/>
        <v>0</v>
      </c>
      <c r="H17" s="11">
        <f t="shared" si="1"/>
        <v>0</v>
      </c>
      <c r="J17" s="4"/>
      <c r="K17" s="1"/>
    </row>
    <row r="18" spans="1:11">
      <c r="A18" t="s">
        <v>11</v>
      </c>
      <c r="B18">
        <v>1373</v>
      </c>
      <c r="C18">
        <v>49</v>
      </c>
      <c r="D18" s="4">
        <v>6.8</v>
      </c>
      <c r="E18" s="1">
        <v>11.69337</v>
      </c>
      <c r="F18" s="1">
        <v>35</v>
      </c>
      <c r="G18" s="11">
        <f t="shared" si="0"/>
        <v>34.704371178671629</v>
      </c>
      <c r="H18" s="11">
        <f t="shared" si="1"/>
        <v>35.295628821328364</v>
      </c>
      <c r="J18" s="4"/>
      <c r="K18" s="1"/>
    </row>
    <row r="19" spans="1:11">
      <c r="A19" t="s">
        <v>15</v>
      </c>
      <c r="B19">
        <v>1330</v>
      </c>
      <c r="C19">
        <v>56</v>
      </c>
      <c r="D19" s="4">
        <v>94.9</v>
      </c>
      <c r="E19" s="1">
        <v>15.18872</v>
      </c>
      <c r="F19" s="1">
        <v>99.6</v>
      </c>
      <c r="G19" s="11">
        <f t="shared" si="0"/>
        <v>99.560878478557186</v>
      </c>
      <c r="H19" s="11">
        <f t="shared" si="1"/>
        <v>99.639121521442803</v>
      </c>
      <c r="J19" s="4"/>
      <c r="K19" s="1"/>
    </row>
    <row r="20" spans="1:11">
      <c r="A20" t="s">
        <v>12</v>
      </c>
      <c r="B20">
        <v>1250</v>
      </c>
      <c r="C20">
        <v>52</v>
      </c>
      <c r="D20" s="4">
        <v>68.099999999999994</v>
      </c>
      <c r="E20" s="1">
        <v>15.718400000000001</v>
      </c>
      <c r="F20" s="1">
        <v>99.7</v>
      </c>
      <c r="G20" s="11">
        <f t="shared" si="0"/>
        <v>99.666102764714509</v>
      </c>
      <c r="H20" s="11">
        <f t="shared" si="1"/>
        <v>99.733897235285497</v>
      </c>
      <c r="J20" s="4"/>
      <c r="K20" s="1"/>
    </row>
    <row r="21" spans="1:11">
      <c r="A21" t="s">
        <v>48</v>
      </c>
      <c r="B21">
        <v>1250</v>
      </c>
      <c r="C21">
        <v>29</v>
      </c>
      <c r="D21" s="4">
        <v>0</v>
      </c>
      <c r="E21" s="1">
        <v>4.9736000000000002</v>
      </c>
      <c r="F21" s="1">
        <v>0</v>
      </c>
      <c r="G21" s="11">
        <f t="shared" si="0"/>
        <v>0</v>
      </c>
      <c r="H21" s="11">
        <f t="shared" si="1"/>
        <v>0</v>
      </c>
      <c r="J21" s="4"/>
      <c r="K21" s="1"/>
    </row>
    <row r="22" spans="1:11">
      <c r="A22" t="s">
        <v>26</v>
      </c>
      <c r="B22">
        <v>1160</v>
      </c>
      <c r="C22">
        <v>39</v>
      </c>
      <c r="D22" s="4">
        <v>0</v>
      </c>
      <c r="E22" s="1">
        <v>7.739655</v>
      </c>
      <c r="F22" s="1">
        <v>0</v>
      </c>
      <c r="G22" s="11">
        <f t="shared" si="0"/>
        <v>0</v>
      </c>
      <c r="H22" s="11">
        <f t="shared" si="1"/>
        <v>0</v>
      </c>
      <c r="J22" s="4"/>
      <c r="K22" s="1"/>
    </row>
    <row r="23" spans="1:11">
      <c r="A23" t="s">
        <v>14</v>
      </c>
      <c r="B23">
        <v>933</v>
      </c>
      <c r="C23">
        <v>48</v>
      </c>
      <c r="D23" s="4">
        <v>82.8</v>
      </c>
      <c r="E23" s="1">
        <v>14.0075</v>
      </c>
      <c r="F23" s="1">
        <v>95.1</v>
      </c>
      <c r="G23" s="11">
        <f t="shared" si="0"/>
        <v>94.966203617986139</v>
      </c>
      <c r="H23" s="11">
        <f t="shared" si="1"/>
        <v>95.233796382013864</v>
      </c>
      <c r="J23" s="4"/>
      <c r="K23" s="1"/>
    </row>
    <row r="24" spans="1:11">
      <c r="A24" t="s">
        <v>20</v>
      </c>
      <c r="B24">
        <v>751</v>
      </c>
      <c r="C24">
        <v>47</v>
      </c>
      <c r="D24" s="4">
        <v>98</v>
      </c>
      <c r="E24" s="1">
        <v>16</v>
      </c>
      <c r="F24" s="1">
        <v>99</v>
      </c>
      <c r="G24" s="11">
        <f t="shared" si="0"/>
        <v>98.938330039727589</v>
      </c>
      <c r="H24" s="11">
        <f t="shared" si="1"/>
        <v>99.061669960272397</v>
      </c>
      <c r="J24" s="4"/>
      <c r="K24" s="1"/>
    </row>
    <row r="25" spans="1:11">
      <c r="A25" t="s">
        <v>17</v>
      </c>
      <c r="B25">
        <v>746</v>
      </c>
      <c r="C25">
        <v>55</v>
      </c>
      <c r="D25" s="4">
        <v>100</v>
      </c>
      <c r="E25" s="1">
        <v>19.577750000000002</v>
      </c>
      <c r="F25" s="1">
        <v>99.9</v>
      </c>
      <c r="G25" s="11">
        <f t="shared" si="0"/>
        <v>99.88040980245124</v>
      </c>
      <c r="H25" s="11">
        <f t="shared" si="1"/>
        <v>99.919590197548786</v>
      </c>
      <c r="J25" s="4"/>
      <c r="K25" s="1"/>
    </row>
    <row r="26" spans="1:11">
      <c r="A26" t="s">
        <v>27</v>
      </c>
      <c r="B26">
        <v>692</v>
      </c>
      <c r="C26">
        <v>29</v>
      </c>
      <c r="D26" s="4">
        <v>0</v>
      </c>
      <c r="E26" s="1">
        <v>7.6488440000000004</v>
      </c>
      <c r="F26" s="1">
        <v>0</v>
      </c>
      <c r="G26" s="11">
        <f t="shared" si="0"/>
        <v>0</v>
      </c>
      <c r="H26" s="11">
        <f t="shared" si="1"/>
        <v>0</v>
      </c>
      <c r="J26" s="4"/>
      <c r="K26" s="1"/>
    </row>
    <row r="27" spans="1:11">
      <c r="A27" t="s">
        <v>29</v>
      </c>
      <c r="B27">
        <v>599</v>
      </c>
      <c r="C27">
        <v>32</v>
      </c>
      <c r="D27" s="4">
        <v>0.2</v>
      </c>
      <c r="E27" s="1">
        <v>9.2637730000000005</v>
      </c>
      <c r="F27" s="1">
        <v>0.2</v>
      </c>
      <c r="G27" s="11">
        <f t="shared" si="0"/>
        <v>0.17230914663647942</v>
      </c>
      <c r="H27" s="11">
        <f t="shared" si="1"/>
        <v>0.2276908533635206</v>
      </c>
      <c r="J27" s="4"/>
      <c r="K27" s="1"/>
    </row>
    <row r="28" spans="1:11">
      <c r="A28" t="s">
        <v>13</v>
      </c>
      <c r="B28">
        <v>597</v>
      </c>
      <c r="C28">
        <v>42</v>
      </c>
      <c r="D28" s="4">
        <v>94.6</v>
      </c>
      <c r="E28" s="1">
        <v>18.472359999999998</v>
      </c>
      <c r="F28" s="1">
        <v>99.9</v>
      </c>
      <c r="G28" s="11">
        <f t="shared" si="0"/>
        <v>99.88040980245124</v>
      </c>
      <c r="H28" s="11">
        <f t="shared" si="1"/>
        <v>99.919590197548786</v>
      </c>
      <c r="J28" s="4"/>
      <c r="K28" s="1"/>
    </row>
    <row r="29" spans="1:11">
      <c r="A29" t="s">
        <v>19</v>
      </c>
      <c r="B29">
        <v>558</v>
      </c>
      <c r="C29">
        <v>38</v>
      </c>
      <c r="D29" s="4">
        <v>65.8</v>
      </c>
      <c r="E29" s="1">
        <v>16.639790000000001</v>
      </c>
      <c r="F29" s="1">
        <v>98.8</v>
      </c>
      <c r="G29" s="11">
        <f t="shared" si="0"/>
        <v>98.732512216216563</v>
      </c>
      <c r="H29" s="11">
        <f t="shared" si="1"/>
        <v>98.867487783783432</v>
      </c>
      <c r="J29" s="4"/>
      <c r="K29" s="1"/>
    </row>
    <row r="30" spans="1:11">
      <c r="A30" t="s">
        <v>32</v>
      </c>
      <c r="B30">
        <v>546</v>
      </c>
      <c r="C30">
        <v>35</v>
      </c>
      <c r="D30" s="4">
        <v>22.7</v>
      </c>
      <c r="E30" s="1">
        <v>12.749079999999999</v>
      </c>
      <c r="F30" s="1">
        <v>75.3</v>
      </c>
      <c r="G30" s="11">
        <f t="shared" si="0"/>
        <v>75.032698105955092</v>
      </c>
      <c r="H30" s="11">
        <f t="shared" si="1"/>
        <v>75.567301894044917</v>
      </c>
      <c r="J30" s="4"/>
      <c r="K30" s="1"/>
    </row>
    <row r="31" spans="1:11">
      <c r="A31" t="s">
        <v>22</v>
      </c>
      <c r="B31">
        <v>526</v>
      </c>
      <c r="C31">
        <v>34</v>
      </c>
      <c r="D31" s="4">
        <v>0</v>
      </c>
      <c r="E31" s="1">
        <v>10.526619999999999</v>
      </c>
      <c r="F31" s="1">
        <v>8.4</v>
      </c>
      <c r="G31" s="11">
        <f t="shared" si="0"/>
        <v>8.2280732509468066</v>
      </c>
      <c r="H31" s="11">
        <f t="shared" si="1"/>
        <v>8.5719267490531958</v>
      </c>
      <c r="J31" s="4"/>
      <c r="K31" s="1"/>
    </row>
    <row r="32" spans="1:11">
      <c r="A32" t="s">
        <v>28</v>
      </c>
      <c r="B32">
        <v>483</v>
      </c>
      <c r="C32">
        <v>36</v>
      </c>
      <c r="D32" s="4">
        <v>67.7</v>
      </c>
      <c r="E32" s="1">
        <v>12.41201</v>
      </c>
      <c r="F32" s="1">
        <v>64.900000000000006</v>
      </c>
      <c r="G32" s="11">
        <f t="shared" si="0"/>
        <v>64.604176972093114</v>
      </c>
      <c r="H32" s="11">
        <f t="shared" si="1"/>
        <v>65.195823027906897</v>
      </c>
      <c r="J32" s="4"/>
      <c r="K32" s="1"/>
    </row>
    <row r="33" spans="1:11">
      <c r="A33" t="s">
        <v>50</v>
      </c>
      <c r="B33">
        <v>394</v>
      </c>
      <c r="C33">
        <v>29</v>
      </c>
      <c r="D33" s="4">
        <v>6.2</v>
      </c>
      <c r="E33" s="1">
        <v>9.5558379999999996</v>
      </c>
      <c r="F33" s="1">
        <v>1.5</v>
      </c>
      <c r="G33" s="11">
        <f t="shared" si="0"/>
        <v>1.4246610061123721</v>
      </c>
      <c r="H33" s="11">
        <f t="shared" si="1"/>
        <v>1.5753389938876274</v>
      </c>
      <c r="J33" s="4"/>
      <c r="K33" s="1"/>
    </row>
    <row r="34" spans="1:11">
      <c r="A34" t="s">
        <v>52</v>
      </c>
      <c r="B34">
        <v>340</v>
      </c>
      <c r="C34">
        <v>21</v>
      </c>
      <c r="D34" s="4">
        <v>0</v>
      </c>
      <c r="E34" s="1">
        <v>5.8411770000000001</v>
      </c>
      <c r="F34" s="1">
        <v>0</v>
      </c>
      <c r="G34" s="11">
        <f t="shared" si="0"/>
        <v>0</v>
      </c>
      <c r="H34" s="11">
        <f t="shared" si="1"/>
        <v>0</v>
      </c>
      <c r="J34" s="4"/>
      <c r="K34" s="1"/>
    </row>
    <row r="35" spans="1:11">
      <c r="A35" t="s">
        <v>37</v>
      </c>
      <c r="B35">
        <v>296</v>
      </c>
      <c r="C35">
        <v>25</v>
      </c>
      <c r="D35" s="4">
        <v>3.7</v>
      </c>
      <c r="E35" s="1">
        <v>10.36149</v>
      </c>
      <c r="F35" s="1">
        <v>12.1</v>
      </c>
      <c r="G35" s="11">
        <f t="shared" si="0"/>
        <v>11.897864220287451</v>
      </c>
      <c r="H35" s="11">
        <f t="shared" si="1"/>
        <v>12.302135779712549</v>
      </c>
      <c r="J35" s="4"/>
      <c r="K35" s="1"/>
    </row>
    <row r="36" spans="1:11">
      <c r="A36" t="s">
        <v>34</v>
      </c>
      <c r="B36">
        <v>296</v>
      </c>
      <c r="C36">
        <v>23</v>
      </c>
      <c r="D36" s="4">
        <v>0.2</v>
      </c>
      <c r="E36" s="1">
        <v>9.0878379999999996</v>
      </c>
      <c r="F36" s="1">
        <v>1.2</v>
      </c>
      <c r="G36" s="11">
        <f t="shared" si="0"/>
        <v>1.1325122162165626</v>
      </c>
      <c r="H36" s="11">
        <f t="shared" si="1"/>
        <v>1.2674877837834375</v>
      </c>
      <c r="J36" s="4"/>
      <c r="K36" s="1"/>
    </row>
    <row r="37" spans="1:11">
      <c r="A37" t="s">
        <v>38</v>
      </c>
      <c r="B37">
        <v>293</v>
      </c>
      <c r="C37">
        <v>27</v>
      </c>
      <c r="D37" s="4">
        <v>22.7</v>
      </c>
      <c r="E37" s="1">
        <v>10.81911</v>
      </c>
      <c r="F37" s="1">
        <v>26.8</v>
      </c>
      <c r="G37" s="11">
        <f t="shared" si="0"/>
        <v>26.525476827644734</v>
      </c>
      <c r="H37" s="11">
        <f t="shared" si="1"/>
        <v>27.074523172355271</v>
      </c>
      <c r="J37" s="4"/>
      <c r="K37" s="1"/>
    </row>
    <row r="38" spans="1:11">
      <c r="A38" t="s">
        <v>41</v>
      </c>
      <c r="B38">
        <v>280</v>
      </c>
      <c r="C38">
        <v>24</v>
      </c>
      <c r="D38" s="4">
        <v>2.6</v>
      </c>
      <c r="E38" s="1">
        <v>9.8428570000000004</v>
      </c>
      <c r="F38" s="1">
        <v>5.5</v>
      </c>
      <c r="G38" s="11">
        <f t="shared" si="0"/>
        <v>5.3586963694733925</v>
      </c>
      <c r="H38" s="11">
        <f t="shared" si="1"/>
        <v>5.6413036305266075</v>
      </c>
      <c r="J38" s="4"/>
      <c r="K38" s="1"/>
    </row>
    <row r="39" spans="1:11">
      <c r="A39" t="s">
        <v>36</v>
      </c>
      <c r="B39">
        <v>278</v>
      </c>
      <c r="C39">
        <v>27</v>
      </c>
      <c r="D39" s="4">
        <v>32.799999999999997</v>
      </c>
      <c r="E39" s="1">
        <v>9.7517990000000001</v>
      </c>
      <c r="F39" s="1">
        <v>6.6000000000000005</v>
      </c>
      <c r="G39" s="11">
        <f t="shared" si="0"/>
        <v>6.4461131615764362</v>
      </c>
      <c r="H39" s="11">
        <f t="shared" si="1"/>
        <v>6.7538868384235649</v>
      </c>
      <c r="J39" s="4"/>
      <c r="K39" s="1"/>
    </row>
    <row r="40" spans="1:11">
      <c r="A40" t="s">
        <v>25</v>
      </c>
      <c r="B40">
        <v>248</v>
      </c>
      <c r="C40">
        <v>29</v>
      </c>
      <c r="D40" s="4">
        <v>87.4</v>
      </c>
      <c r="E40" s="1">
        <v>12.29435</v>
      </c>
      <c r="F40" s="1">
        <v>60.3</v>
      </c>
      <c r="G40" s="11">
        <f t="shared" si="0"/>
        <v>59.996743596011562</v>
      </c>
      <c r="H40" s="11">
        <f t="shared" si="1"/>
        <v>60.603256403988439</v>
      </c>
      <c r="J40" s="4"/>
      <c r="K40" s="1"/>
    </row>
    <row r="41" spans="1:11">
      <c r="A41" t="s">
        <v>33</v>
      </c>
      <c r="B41">
        <v>217</v>
      </c>
      <c r="C41">
        <v>23</v>
      </c>
      <c r="D41">
        <v>16.3</v>
      </c>
      <c r="E41" s="1">
        <v>10.8894</v>
      </c>
      <c r="F41" s="1">
        <v>30.8</v>
      </c>
      <c r="G41" s="11">
        <f t="shared" si="0"/>
        <v>30.513856110042514</v>
      </c>
      <c r="H41" s="11">
        <f t="shared" si="1"/>
        <v>31.086143889957484</v>
      </c>
      <c r="K41" s="1"/>
    </row>
  </sheetData>
  <sortState ref="J2:K41">
    <sortCondition descending="1" ref="J2:J41"/>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15.7109375" customWidth="1"/>
    <col min="2" max="2" width="17.85546875" customWidth="1"/>
    <col min="4" max="4" width="11.42578125" style="1"/>
    <col min="5" max="5" width="14" style="1" customWidth="1"/>
    <col min="6" max="6" width="14.7109375" style="1" customWidth="1"/>
  </cols>
  <sheetData>
    <row r="1" spans="1:9">
      <c r="A1" t="s">
        <v>56</v>
      </c>
      <c r="B1" t="s">
        <v>63</v>
      </c>
      <c r="C1" t="s">
        <v>58</v>
      </c>
      <c r="D1" s="1" t="s">
        <v>61</v>
      </c>
      <c r="E1" s="1" t="s">
        <v>62</v>
      </c>
      <c r="F1" s="1" t="s">
        <v>64</v>
      </c>
      <c r="G1" t="s">
        <v>82</v>
      </c>
      <c r="H1" t="s">
        <v>82</v>
      </c>
      <c r="I1" s="1"/>
    </row>
    <row r="2" spans="1:9">
      <c r="A2" t="s">
        <v>0</v>
      </c>
      <c r="B2">
        <v>4630</v>
      </c>
      <c r="C2">
        <v>69</v>
      </c>
      <c r="D2" s="1">
        <v>99.999999743220258</v>
      </c>
      <c r="E2" s="1">
        <v>10.027430000000001</v>
      </c>
      <c r="F2" s="1">
        <v>100</v>
      </c>
      <c r="G2" s="11">
        <f>((F2/100)-1.96*SQRT(((F2/100)*(1-(F2/100)))/10000))*100</f>
        <v>100</v>
      </c>
      <c r="H2" s="11">
        <f>((F2/100)+1.96*SQRT(((F2/100)*(1-(F2/100)))/10000))*100</f>
        <v>100</v>
      </c>
    </row>
    <row r="3" spans="1:9">
      <c r="A3" t="s">
        <v>2</v>
      </c>
      <c r="B3">
        <v>1063</v>
      </c>
      <c r="C3">
        <v>31</v>
      </c>
      <c r="D3" s="1">
        <v>30.561381949803085</v>
      </c>
      <c r="E3" s="1">
        <v>6.0912509999999997</v>
      </c>
      <c r="F3" s="1">
        <v>68.899999999999991</v>
      </c>
      <c r="G3" s="11">
        <f t="shared" ref="G3:G41" si="0">((F3/100)-1.96*SQRT(((F3/100)*(1-(F3/100)))/10000))*100</f>
        <v>67.992710516758834</v>
      </c>
      <c r="H3" s="11">
        <f t="shared" ref="H3:H41" si="1">((F3/100)+1.96*SQRT(((F3/100)*(1-(F3/100)))/10000))*100</f>
        <v>69.807289483241149</v>
      </c>
    </row>
    <row r="4" spans="1:9">
      <c r="A4" t="s">
        <v>1</v>
      </c>
      <c r="B4">
        <v>972</v>
      </c>
      <c r="C4">
        <v>26</v>
      </c>
      <c r="D4" s="1">
        <v>0.41135977103485682</v>
      </c>
      <c r="E4" s="1">
        <v>4.1769550000000004</v>
      </c>
      <c r="F4" s="1">
        <v>0</v>
      </c>
      <c r="G4" s="11">
        <f t="shared" si="0"/>
        <v>0</v>
      </c>
      <c r="H4" s="11">
        <f t="shared" si="1"/>
        <v>0</v>
      </c>
    </row>
    <row r="5" spans="1:9">
      <c r="A5" t="s">
        <v>3</v>
      </c>
      <c r="B5">
        <v>925</v>
      </c>
      <c r="C5">
        <v>32</v>
      </c>
      <c r="D5" s="1">
        <v>79.451502584540194</v>
      </c>
      <c r="E5" s="1">
        <v>6.2054049999999998</v>
      </c>
      <c r="F5" s="1">
        <v>70.5</v>
      </c>
      <c r="G5" s="11">
        <f t="shared" si="0"/>
        <v>69.606156188140233</v>
      </c>
      <c r="H5" s="11">
        <f t="shared" si="1"/>
        <v>71.393843811859753</v>
      </c>
    </row>
    <row r="6" spans="1:9">
      <c r="A6" t="s">
        <v>4</v>
      </c>
      <c r="B6">
        <v>674</v>
      </c>
      <c r="C6">
        <v>27</v>
      </c>
      <c r="D6" s="1">
        <v>55.54722014618784</v>
      </c>
      <c r="E6" s="1">
        <v>6.0741839999999998</v>
      </c>
      <c r="F6" s="1">
        <v>66.2</v>
      </c>
      <c r="G6" s="11">
        <f t="shared" si="0"/>
        <v>65.272864060884274</v>
      </c>
      <c r="H6" s="11">
        <f t="shared" si="1"/>
        <v>67.127135939115732</v>
      </c>
    </row>
    <row r="7" spans="1:9">
      <c r="A7" t="s">
        <v>6</v>
      </c>
      <c r="B7">
        <v>655</v>
      </c>
      <c r="C7">
        <v>24</v>
      </c>
      <c r="D7" s="1">
        <v>11.14695259515033</v>
      </c>
      <c r="E7" s="1">
        <v>6.2946559999999998</v>
      </c>
      <c r="F7" s="1">
        <v>76.099999999999994</v>
      </c>
      <c r="G7" s="11">
        <f t="shared" si="0"/>
        <v>75.264113424919373</v>
      </c>
      <c r="H7" s="11">
        <f t="shared" si="1"/>
        <v>76.935886575080602</v>
      </c>
    </row>
    <row r="8" spans="1:9">
      <c r="A8" t="s">
        <v>5</v>
      </c>
      <c r="B8">
        <v>496</v>
      </c>
      <c r="C8">
        <v>22</v>
      </c>
      <c r="D8" s="1">
        <v>20.697896632843442</v>
      </c>
      <c r="E8" s="1">
        <v>5.6048390000000001</v>
      </c>
      <c r="F8" s="1">
        <v>44.3</v>
      </c>
      <c r="G8" s="11">
        <f t="shared" si="0"/>
        <v>43.326388865306065</v>
      </c>
      <c r="H8" s="11">
        <f t="shared" si="1"/>
        <v>45.273611134693923</v>
      </c>
    </row>
    <row r="9" spans="1:9">
      <c r="A9" t="s">
        <v>26</v>
      </c>
      <c r="B9">
        <v>418</v>
      </c>
      <c r="C9">
        <v>19</v>
      </c>
      <c r="D9" s="1">
        <v>4.3012426444098502</v>
      </c>
      <c r="E9" s="1">
        <v>4.433014</v>
      </c>
      <c r="F9" s="1">
        <v>2.7</v>
      </c>
      <c r="G9" s="11">
        <f t="shared" si="0"/>
        <v>2.382316708654673</v>
      </c>
      <c r="H9" s="11">
        <f t="shared" si="1"/>
        <v>3.0176832913453278</v>
      </c>
    </row>
    <row r="10" spans="1:9">
      <c r="A10" t="s">
        <v>11</v>
      </c>
      <c r="B10">
        <v>402</v>
      </c>
      <c r="C10">
        <v>22</v>
      </c>
      <c r="D10" s="1">
        <v>59.855637765986991</v>
      </c>
      <c r="E10" s="1">
        <v>5.9751240000000001</v>
      </c>
      <c r="F10" s="1">
        <v>60.4</v>
      </c>
      <c r="G10" s="11">
        <f t="shared" si="0"/>
        <v>59.441433750646311</v>
      </c>
      <c r="H10" s="11">
        <f t="shared" si="1"/>
        <v>61.358566249353686</v>
      </c>
    </row>
    <row r="11" spans="1:9">
      <c r="A11" t="s">
        <v>21</v>
      </c>
      <c r="B11">
        <v>372</v>
      </c>
      <c r="C11">
        <v>22</v>
      </c>
      <c r="D11" s="1">
        <v>73.387554792374814</v>
      </c>
      <c r="E11" s="1">
        <v>6.2043010000000001</v>
      </c>
      <c r="F11" s="1">
        <v>73.8</v>
      </c>
      <c r="G11" s="11">
        <f t="shared" si="0"/>
        <v>72.938143625886539</v>
      </c>
      <c r="H11" s="11">
        <f t="shared" si="1"/>
        <v>74.661856374113455</v>
      </c>
    </row>
    <row r="12" spans="1:9">
      <c r="A12" t="s">
        <v>23</v>
      </c>
      <c r="B12">
        <v>362</v>
      </c>
      <c r="C12">
        <v>16</v>
      </c>
      <c r="D12" s="1">
        <v>0.2198229881531952</v>
      </c>
      <c r="E12" s="1">
        <v>4.1104969999999996</v>
      </c>
      <c r="F12" s="1">
        <v>1.2</v>
      </c>
      <c r="G12" s="11">
        <f t="shared" si="0"/>
        <v>0.98658488900736208</v>
      </c>
      <c r="H12" s="11">
        <f t="shared" si="1"/>
        <v>1.4134151109926381</v>
      </c>
    </row>
    <row r="13" spans="1:9">
      <c r="A13" t="s">
        <v>7</v>
      </c>
      <c r="B13">
        <v>344</v>
      </c>
      <c r="C13">
        <v>19</v>
      </c>
      <c r="D13" s="1">
        <v>23.242281507121625</v>
      </c>
      <c r="E13" s="1">
        <v>6.0232559999999999</v>
      </c>
      <c r="F13" s="1">
        <v>65.3</v>
      </c>
      <c r="G13" s="11">
        <f t="shared" si="0"/>
        <v>64.367009118158165</v>
      </c>
      <c r="H13" s="11">
        <f t="shared" si="1"/>
        <v>66.232990881841829</v>
      </c>
    </row>
    <row r="14" spans="1:9">
      <c r="A14" t="s">
        <v>9</v>
      </c>
      <c r="B14">
        <v>292</v>
      </c>
      <c r="C14">
        <v>14</v>
      </c>
      <c r="D14" s="1">
        <v>6.6692564973054938E-2</v>
      </c>
      <c r="E14" s="1">
        <v>4.1643829999999999</v>
      </c>
      <c r="F14" s="1">
        <v>1.7999999999999998</v>
      </c>
      <c r="G14" s="11">
        <f t="shared" si="0"/>
        <v>1.5394158070795543</v>
      </c>
      <c r="H14" s="11">
        <f t="shared" si="1"/>
        <v>2.0605841929204458</v>
      </c>
    </row>
    <row r="15" spans="1:9">
      <c r="A15" t="s">
        <v>15</v>
      </c>
      <c r="B15">
        <v>280</v>
      </c>
      <c r="C15">
        <v>22</v>
      </c>
      <c r="D15" s="1">
        <v>97.269434089307524</v>
      </c>
      <c r="E15" s="1">
        <v>9.5714279999999992</v>
      </c>
      <c r="F15" s="1">
        <v>94.8</v>
      </c>
      <c r="G15" s="11">
        <f t="shared" si="0"/>
        <v>94.364827030251192</v>
      </c>
      <c r="H15" s="11">
        <f t="shared" si="1"/>
        <v>95.235172969748803</v>
      </c>
    </row>
    <row r="16" spans="1:9">
      <c r="A16" t="s">
        <v>8</v>
      </c>
      <c r="B16">
        <v>211</v>
      </c>
      <c r="C16">
        <v>11</v>
      </c>
      <c r="D16" s="1">
        <v>5.8830277834952573E-3</v>
      </c>
      <c r="E16" s="1">
        <v>1.63981</v>
      </c>
      <c r="F16" s="1">
        <v>0</v>
      </c>
      <c r="G16" s="11">
        <f t="shared" si="0"/>
        <v>0</v>
      </c>
      <c r="H16" s="11">
        <f t="shared" si="1"/>
        <v>0</v>
      </c>
    </row>
    <row r="17" spans="1:8">
      <c r="A17" t="s">
        <v>10</v>
      </c>
      <c r="B17">
        <v>202</v>
      </c>
      <c r="C17">
        <v>18</v>
      </c>
      <c r="D17" s="1">
        <v>86.902057433003137</v>
      </c>
      <c r="E17" s="1">
        <v>6.6732670000000001</v>
      </c>
      <c r="F17" s="1">
        <v>79.100000000000009</v>
      </c>
      <c r="G17" s="11">
        <f t="shared" si="0"/>
        <v>78.303074990729996</v>
      </c>
      <c r="H17" s="11">
        <f t="shared" si="1"/>
        <v>79.896925009270021</v>
      </c>
    </row>
    <row r="18" spans="1:8">
      <c r="A18" t="s">
        <v>18</v>
      </c>
      <c r="B18">
        <v>197</v>
      </c>
      <c r="C18">
        <v>12</v>
      </c>
      <c r="D18" s="1">
        <v>0.33428637275874723</v>
      </c>
      <c r="E18" s="1">
        <v>3.4923860000000002</v>
      </c>
      <c r="F18" s="1">
        <v>0.3</v>
      </c>
      <c r="G18" s="11">
        <f t="shared" si="0"/>
        <v>0.19280753011521751</v>
      </c>
      <c r="H18" s="11">
        <f t="shared" si="1"/>
        <v>0.40719246988478253</v>
      </c>
    </row>
    <row r="19" spans="1:8">
      <c r="A19" t="s">
        <v>12</v>
      </c>
      <c r="B19">
        <v>185</v>
      </c>
      <c r="C19">
        <v>15</v>
      </c>
      <c r="D19" s="1">
        <v>35.917556586163798</v>
      </c>
      <c r="E19" s="1">
        <v>6.3837840000000003</v>
      </c>
      <c r="F19" s="1">
        <v>72</v>
      </c>
      <c r="G19" s="11">
        <f t="shared" si="0"/>
        <v>71.119962182630772</v>
      </c>
      <c r="H19" s="11">
        <f t="shared" si="1"/>
        <v>72.880037817369228</v>
      </c>
    </row>
    <row r="20" spans="1:8">
      <c r="A20" t="s">
        <v>32</v>
      </c>
      <c r="B20">
        <v>170</v>
      </c>
      <c r="C20">
        <v>14</v>
      </c>
      <c r="D20" s="1">
        <v>25.080694943605053</v>
      </c>
      <c r="E20" s="1">
        <v>4.2</v>
      </c>
      <c r="F20" s="1">
        <v>7.3</v>
      </c>
      <c r="G20" s="11">
        <f t="shared" si="0"/>
        <v>6.7901324548473392</v>
      </c>
      <c r="H20" s="11">
        <f t="shared" si="1"/>
        <v>7.8098675451526596</v>
      </c>
    </row>
    <row r="21" spans="1:8">
      <c r="A21" t="s">
        <v>14</v>
      </c>
      <c r="B21">
        <v>169</v>
      </c>
      <c r="C21">
        <v>19</v>
      </c>
      <c r="D21" s="1">
        <v>99.136276684063574</v>
      </c>
      <c r="E21" s="1">
        <v>6.8402370000000001</v>
      </c>
      <c r="F21" s="1">
        <v>84.6</v>
      </c>
      <c r="G21" s="11">
        <f t="shared" si="0"/>
        <v>83.892540450343617</v>
      </c>
      <c r="H21" s="11">
        <f t="shared" si="1"/>
        <v>85.307459549656372</v>
      </c>
    </row>
    <row r="22" spans="1:8">
      <c r="A22" t="s">
        <v>36</v>
      </c>
      <c r="B22">
        <v>152</v>
      </c>
      <c r="C22">
        <v>15</v>
      </c>
      <c r="D22" s="1">
        <v>67.648113279654908</v>
      </c>
      <c r="E22" s="1">
        <v>5.8289479999999996</v>
      </c>
      <c r="F22" s="1">
        <v>57.8</v>
      </c>
      <c r="G22" s="11">
        <f t="shared" si="0"/>
        <v>56.831998085952307</v>
      </c>
      <c r="H22" s="11">
        <f t="shared" si="1"/>
        <v>58.768001914047687</v>
      </c>
    </row>
    <row r="23" spans="1:8">
      <c r="A23" t="s">
        <v>19</v>
      </c>
      <c r="B23">
        <v>146</v>
      </c>
      <c r="C23">
        <v>15</v>
      </c>
      <c r="D23" s="1">
        <v>73.228578647766739</v>
      </c>
      <c r="E23" s="1">
        <v>7.0410959999999996</v>
      </c>
      <c r="F23" s="1">
        <v>84</v>
      </c>
      <c r="G23" s="11">
        <f t="shared" si="0"/>
        <v>83.281452131030917</v>
      </c>
      <c r="H23" s="11">
        <f t="shared" si="1"/>
        <v>84.718547868969068</v>
      </c>
    </row>
    <row r="24" spans="1:8">
      <c r="A24" t="s">
        <v>13</v>
      </c>
      <c r="B24">
        <v>138</v>
      </c>
      <c r="C24">
        <v>14</v>
      </c>
      <c r="D24" s="1">
        <v>57.548683650219779</v>
      </c>
      <c r="E24" s="1">
        <v>5.9855070000000001</v>
      </c>
      <c r="F24" s="1">
        <v>66.100000000000009</v>
      </c>
      <c r="G24" s="11">
        <f t="shared" si="0"/>
        <v>65.172195124824199</v>
      </c>
      <c r="H24" s="11">
        <f t="shared" si="1"/>
        <v>67.027804875175818</v>
      </c>
    </row>
    <row r="25" spans="1:8">
      <c r="A25" t="s">
        <v>17</v>
      </c>
      <c r="B25">
        <v>116</v>
      </c>
      <c r="C25">
        <v>14</v>
      </c>
      <c r="D25" s="1">
        <v>80.740876829056958</v>
      </c>
      <c r="E25" s="1">
        <v>7.6810349999999996</v>
      </c>
      <c r="F25" s="1">
        <v>92.2</v>
      </c>
      <c r="G25" s="11">
        <f t="shared" si="0"/>
        <v>91.674383689750798</v>
      </c>
      <c r="H25" s="11">
        <f t="shared" si="1"/>
        <v>92.725616310249208</v>
      </c>
    </row>
    <row r="26" spans="1:8">
      <c r="A26" t="s">
        <v>20</v>
      </c>
      <c r="B26">
        <v>115</v>
      </c>
      <c r="C26">
        <v>14</v>
      </c>
      <c r="D26" s="1">
        <v>81.629097422798068</v>
      </c>
      <c r="E26" s="1">
        <v>6.0260870000000004</v>
      </c>
      <c r="F26" s="1">
        <v>63.3</v>
      </c>
      <c r="G26" s="11">
        <f t="shared" si="0"/>
        <v>62.355306431905035</v>
      </c>
      <c r="H26" s="11">
        <f t="shared" si="1"/>
        <v>64.244693568094974</v>
      </c>
    </row>
    <row r="27" spans="1:8">
      <c r="A27" t="s">
        <v>24</v>
      </c>
      <c r="B27">
        <v>108</v>
      </c>
      <c r="C27">
        <v>9</v>
      </c>
      <c r="D27" s="1">
        <v>0.89477997567610057</v>
      </c>
      <c r="E27" s="1">
        <v>3.8611110000000002</v>
      </c>
      <c r="F27" s="1">
        <v>6.4</v>
      </c>
      <c r="G27" s="11">
        <f t="shared" si="0"/>
        <v>5.9202842441611914</v>
      </c>
      <c r="H27" s="11">
        <f t="shared" si="1"/>
        <v>6.8797157558388093</v>
      </c>
    </row>
    <row r="28" spans="1:8">
      <c r="A28" t="s">
        <v>16</v>
      </c>
      <c r="B28">
        <v>93</v>
      </c>
      <c r="C28">
        <v>12</v>
      </c>
      <c r="D28" s="1">
        <v>65.843869984678634</v>
      </c>
      <c r="E28" s="1">
        <v>6.4408599999999998</v>
      </c>
      <c r="F28" s="1">
        <v>76.5</v>
      </c>
      <c r="G28" s="11">
        <f t="shared" si="0"/>
        <v>75.668962311323966</v>
      </c>
      <c r="H28" s="11">
        <f t="shared" si="1"/>
        <v>77.331037688676034</v>
      </c>
    </row>
    <row r="29" spans="1:8">
      <c r="A29" t="s">
        <v>34</v>
      </c>
      <c r="B29">
        <v>92</v>
      </c>
      <c r="C29">
        <v>10</v>
      </c>
      <c r="D29" s="1">
        <v>16.857751165595396</v>
      </c>
      <c r="E29" s="1">
        <v>4.2173910000000001</v>
      </c>
      <c r="F29" s="1">
        <v>14.000000000000002</v>
      </c>
      <c r="G29" s="11">
        <f t="shared" si="0"/>
        <v>13.319905418342421</v>
      </c>
      <c r="H29" s="11">
        <f t="shared" si="1"/>
        <v>14.680094581657583</v>
      </c>
    </row>
    <row r="30" spans="1:8">
      <c r="A30" t="s">
        <v>28</v>
      </c>
      <c r="B30">
        <v>64</v>
      </c>
      <c r="C30">
        <v>10</v>
      </c>
      <c r="D30" s="1">
        <v>63.969885580607823</v>
      </c>
      <c r="E30" s="1">
        <v>5.0625</v>
      </c>
      <c r="F30" s="1">
        <v>44.5</v>
      </c>
      <c r="G30" s="11">
        <f t="shared" si="0"/>
        <v>43.525947044560723</v>
      </c>
      <c r="H30" s="11">
        <f t="shared" si="1"/>
        <v>45.474052955439284</v>
      </c>
    </row>
    <row r="31" spans="1:8">
      <c r="A31" t="s">
        <v>37</v>
      </c>
      <c r="B31">
        <v>59</v>
      </c>
      <c r="C31">
        <v>7</v>
      </c>
      <c r="D31" s="1">
        <v>5.1415526989513767</v>
      </c>
      <c r="E31" s="1">
        <v>3.5932200000000001</v>
      </c>
      <c r="F31" s="1">
        <v>9.9</v>
      </c>
      <c r="G31" s="11">
        <f t="shared" si="0"/>
        <v>9.3146224479876256</v>
      </c>
      <c r="H31" s="11">
        <f t="shared" si="1"/>
        <v>10.485377552012375</v>
      </c>
    </row>
    <row r="32" spans="1:8">
      <c r="A32" t="s">
        <v>31</v>
      </c>
      <c r="B32">
        <v>57</v>
      </c>
      <c r="C32">
        <v>10</v>
      </c>
      <c r="D32" s="1">
        <v>77.368633336254547</v>
      </c>
      <c r="E32" s="1">
        <v>8.5438589999999994</v>
      </c>
      <c r="F32" s="1">
        <v>91.8</v>
      </c>
      <c r="G32" s="11">
        <f t="shared" si="0"/>
        <v>91.262245147302224</v>
      </c>
      <c r="H32" s="11">
        <f t="shared" si="1"/>
        <v>92.337754852697756</v>
      </c>
    </row>
    <row r="33" spans="1:8">
      <c r="A33" t="s">
        <v>39</v>
      </c>
      <c r="B33">
        <v>53</v>
      </c>
      <c r="C33">
        <v>7</v>
      </c>
      <c r="D33" s="1">
        <v>10.485548425827057</v>
      </c>
      <c r="E33" s="1">
        <v>3.8490570000000002</v>
      </c>
      <c r="F33" s="1">
        <v>15.4</v>
      </c>
      <c r="G33" s="11">
        <f t="shared" si="0"/>
        <v>14.692540450343625</v>
      </c>
      <c r="H33" s="11">
        <f t="shared" si="1"/>
        <v>16.107459549656376</v>
      </c>
    </row>
    <row r="34" spans="1:8">
      <c r="A34" t="s">
        <v>30</v>
      </c>
      <c r="B34">
        <v>51</v>
      </c>
      <c r="C34">
        <v>13</v>
      </c>
      <c r="D34" s="1">
        <v>99.885994820684402</v>
      </c>
      <c r="E34" s="1">
        <v>8.0196079999999998</v>
      </c>
      <c r="F34" s="1">
        <v>87.9</v>
      </c>
      <c r="G34" s="11">
        <f t="shared" si="0"/>
        <v>87.260790539494295</v>
      </c>
      <c r="H34" s="11">
        <f t="shared" si="1"/>
        <v>88.539209460505703</v>
      </c>
    </row>
    <row r="35" spans="1:8">
      <c r="A35" t="s">
        <v>50</v>
      </c>
      <c r="B35">
        <v>49</v>
      </c>
      <c r="C35">
        <v>7</v>
      </c>
      <c r="D35" s="1">
        <v>16.198070806702056</v>
      </c>
      <c r="E35" s="1">
        <v>2.877551</v>
      </c>
      <c r="F35" s="1">
        <v>3.3000000000000003</v>
      </c>
      <c r="G35" s="11">
        <f t="shared" si="0"/>
        <v>2.949872455239523</v>
      </c>
      <c r="H35" s="11">
        <f t="shared" si="1"/>
        <v>3.6501275447604771</v>
      </c>
    </row>
    <row r="36" spans="1:8">
      <c r="A36" t="s">
        <v>25</v>
      </c>
      <c r="B36">
        <v>46</v>
      </c>
      <c r="C36">
        <v>7</v>
      </c>
      <c r="D36" s="1">
        <v>21.914936987795734</v>
      </c>
      <c r="E36" s="1">
        <v>4.6956519999999999</v>
      </c>
      <c r="F36" s="1">
        <v>38.700000000000003</v>
      </c>
      <c r="G36" s="11">
        <f t="shared" si="0"/>
        <v>37.745355244292412</v>
      </c>
      <c r="H36" s="11">
        <f t="shared" si="1"/>
        <v>39.654644755707594</v>
      </c>
    </row>
    <row r="37" spans="1:8">
      <c r="A37" t="s">
        <v>29</v>
      </c>
      <c r="B37">
        <v>37</v>
      </c>
      <c r="C37">
        <v>8</v>
      </c>
      <c r="D37" s="1">
        <v>75.040063849255546</v>
      </c>
      <c r="E37" s="1">
        <v>9.2972970000000004</v>
      </c>
      <c r="F37" s="1">
        <v>92.7</v>
      </c>
      <c r="G37" s="11">
        <f t="shared" si="0"/>
        <v>92.190132454847344</v>
      </c>
      <c r="H37" s="11">
        <f t="shared" si="1"/>
        <v>93.209867545152676</v>
      </c>
    </row>
    <row r="38" spans="1:8">
      <c r="A38" t="s">
        <v>33</v>
      </c>
      <c r="B38">
        <v>35</v>
      </c>
      <c r="C38">
        <v>4</v>
      </c>
      <c r="D38" s="1">
        <v>0.4954633333881614</v>
      </c>
      <c r="E38" s="1">
        <v>2.3142860000000001</v>
      </c>
      <c r="F38" s="1">
        <v>1.6</v>
      </c>
      <c r="G38" s="11">
        <f t="shared" si="0"/>
        <v>1.3540688096235047</v>
      </c>
      <c r="H38" s="11">
        <f t="shared" si="1"/>
        <v>1.8459311903764954</v>
      </c>
    </row>
    <row r="39" spans="1:8">
      <c r="A39" t="s">
        <v>22</v>
      </c>
      <c r="B39">
        <v>29</v>
      </c>
      <c r="C39">
        <v>5</v>
      </c>
      <c r="D39" s="1">
        <v>14.972172962690308</v>
      </c>
      <c r="E39" s="1">
        <v>3.3448280000000001</v>
      </c>
      <c r="F39" s="1">
        <v>15.7</v>
      </c>
      <c r="G39" s="11">
        <f t="shared" si="0"/>
        <v>14.98695049148043</v>
      </c>
      <c r="H39" s="11">
        <f t="shared" si="1"/>
        <v>16.41304950851957</v>
      </c>
    </row>
    <row r="40" spans="1:8">
      <c r="A40" t="s">
        <v>42</v>
      </c>
      <c r="B40">
        <v>29</v>
      </c>
      <c r="C40">
        <v>5</v>
      </c>
      <c r="D40" s="1">
        <v>14.972172962690308</v>
      </c>
      <c r="E40" s="1">
        <v>3.1724139999999998</v>
      </c>
      <c r="F40" s="1">
        <v>12.4</v>
      </c>
      <c r="G40" s="11">
        <f t="shared" si="0"/>
        <v>11.75402015635161</v>
      </c>
      <c r="H40" s="11">
        <f t="shared" si="1"/>
        <v>13.045979843648393</v>
      </c>
    </row>
    <row r="41" spans="1:8">
      <c r="A41" t="s">
        <v>51</v>
      </c>
      <c r="B41">
        <v>28</v>
      </c>
      <c r="C41">
        <v>7</v>
      </c>
      <c r="D41" s="1">
        <v>77.853822189833792</v>
      </c>
      <c r="E41" s="1">
        <v>3.6428569999999998</v>
      </c>
      <c r="F41" s="1">
        <v>21.8</v>
      </c>
      <c r="G41" s="11">
        <f t="shared" si="0"/>
        <v>20.990740708054581</v>
      </c>
      <c r="H41" s="11">
        <f t="shared" si="1"/>
        <v>22.609259291945421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J41"/>
  <sheetViews>
    <sheetView zoomScale="90" zoomScaleNormal="90" workbookViewId="0">
      <selection activeCell="I1" sqref="I1:I1048576"/>
    </sheetView>
  </sheetViews>
  <sheetFormatPr baseColWidth="10" defaultRowHeight="15"/>
  <cols>
    <col min="1" max="1" width="21.7109375" customWidth="1"/>
    <col min="2" max="2" width="18.85546875" customWidth="1"/>
    <col min="3" max="3" width="9.5703125" customWidth="1"/>
    <col min="4" max="4" width="11.42578125" style="1"/>
    <col min="5" max="5" width="15.42578125" style="1" customWidth="1"/>
    <col min="6" max="6" width="16.7109375" style="1" customWidth="1"/>
  </cols>
  <sheetData>
    <row r="1" spans="1:10">
      <c r="A1" t="s">
        <v>56</v>
      </c>
      <c r="B1" t="s">
        <v>63</v>
      </c>
      <c r="C1" t="s">
        <v>58</v>
      </c>
      <c r="D1" s="1" t="s">
        <v>59</v>
      </c>
      <c r="E1" s="1" t="s">
        <v>62</v>
      </c>
      <c r="F1" s="1" t="s">
        <v>64</v>
      </c>
      <c r="G1" t="s">
        <v>82</v>
      </c>
      <c r="H1" t="s">
        <v>82</v>
      </c>
      <c r="I1" s="1"/>
    </row>
    <row r="2" spans="1:10">
      <c r="A2" t="s">
        <v>0</v>
      </c>
      <c r="B2">
        <v>5782</v>
      </c>
      <c r="C2">
        <v>58</v>
      </c>
      <c r="D2" s="1">
        <v>99.999999999948415</v>
      </c>
      <c r="E2" s="1">
        <v>6.9719819999999997</v>
      </c>
      <c r="F2" s="1">
        <v>100</v>
      </c>
      <c r="G2" s="11">
        <f>((F2/100)-1.96*SQRT(((F2/100)*(1-(F2/100)))/10000))*100</f>
        <v>100</v>
      </c>
      <c r="H2" s="11">
        <f>((F2/100)+1.96*SQRT(((F2/100)*(1-(F2/100)))/10000))*100</f>
        <v>100</v>
      </c>
      <c r="J2" s="1"/>
    </row>
    <row r="3" spans="1:10">
      <c r="A3" t="s">
        <v>4</v>
      </c>
      <c r="B3">
        <v>1927</v>
      </c>
      <c r="C3">
        <v>35</v>
      </c>
      <c r="D3" s="1">
        <v>72.423153771208334</v>
      </c>
      <c r="E3" s="1">
        <v>5.8349770000000003</v>
      </c>
      <c r="F3" s="1">
        <v>99.9</v>
      </c>
      <c r="G3" s="11">
        <f t="shared" ref="G3:G41" si="0">((F3/100)-1.96*SQRT(((F3/100)*(1-(F3/100)))/10000))*100</f>
        <v>99.838050355933234</v>
      </c>
      <c r="H3" s="11">
        <f t="shared" ref="H3:H41" si="1">((F3/100)+1.96*SQRT(((F3/100)*(1-(F3/100)))/10000))*100</f>
        <v>99.961949644066777</v>
      </c>
      <c r="J3" s="1"/>
    </row>
    <row r="4" spans="1:10">
      <c r="A4" t="s">
        <v>2</v>
      </c>
      <c r="B4">
        <v>1718</v>
      </c>
      <c r="C4">
        <v>32</v>
      </c>
      <c r="D4" s="1">
        <v>42.084726817824262</v>
      </c>
      <c r="E4" s="1">
        <v>5.5890570000000004</v>
      </c>
      <c r="F4" s="1">
        <v>96.899999999999991</v>
      </c>
      <c r="G4" s="11">
        <f t="shared" si="0"/>
        <v>96.560297450112586</v>
      </c>
      <c r="H4" s="11">
        <f t="shared" si="1"/>
        <v>97.239702549887383</v>
      </c>
      <c r="J4" s="1"/>
    </row>
    <row r="5" spans="1:10">
      <c r="A5" t="s">
        <v>21</v>
      </c>
      <c r="B5">
        <v>1124</v>
      </c>
      <c r="C5">
        <v>26</v>
      </c>
      <c r="D5" s="1">
        <v>10.172472063918105</v>
      </c>
      <c r="E5" s="1">
        <v>4.5542699999999998</v>
      </c>
      <c r="F5" s="1">
        <v>1.7000000000000002</v>
      </c>
      <c r="G5" s="11">
        <f t="shared" si="0"/>
        <v>1.4466287751144578</v>
      </c>
      <c r="H5" s="11">
        <f t="shared" si="1"/>
        <v>1.9533712248855424</v>
      </c>
      <c r="J5" s="1"/>
    </row>
    <row r="6" spans="1:10">
      <c r="A6" t="s">
        <v>8</v>
      </c>
      <c r="B6">
        <v>1103</v>
      </c>
      <c r="C6">
        <v>20</v>
      </c>
      <c r="D6" s="1">
        <v>5.4035586578234648E-6</v>
      </c>
      <c r="E6" s="1">
        <v>2.466002</v>
      </c>
      <c r="F6" s="1">
        <v>0</v>
      </c>
      <c r="G6" s="11">
        <f t="shared" si="0"/>
        <v>0</v>
      </c>
      <c r="H6" s="11">
        <f t="shared" si="1"/>
        <v>0</v>
      </c>
      <c r="J6" s="1"/>
    </row>
    <row r="7" spans="1:10">
      <c r="A7" t="s">
        <v>1</v>
      </c>
      <c r="B7">
        <v>1039</v>
      </c>
      <c r="C7">
        <v>26</v>
      </c>
      <c r="D7" s="1">
        <v>20.647874282953715</v>
      </c>
      <c r="E7" s="1">
        <v>4.322425</v>
      </c>
      <c r="F7" s="1">
        <v>0.1</v>
      </c>
      <c r="G7" s="11">
        <f t="shared" si="0"/>
        <v>3.8050355933225893E-2</v>
      </c>
      <c r="H7" s="11">
        <f t="shared" si="1"/>
        <v>0.16194964406677412</v>
      </c>
      <c r="J7" s="1"/>
    </row>
    <row r="8" spans="1:10">
      <c r="A8" t="s">
        <v>3</v>
      </c>
      <c r="B8">
        <v>949</v>
      </c>
      <c r="C8">
        <v>30</v>
      </c>
      <c r="D8" s="1">
        <v>97.114014194084362</v>
      </c>
      <c r="E8" s="1">
        <v>7.6111700000000004</v>
      </c>
      <c r="F8" s="1">
        <v>100</v>
      </c>
      <c r="G8" s="11">
        <f t="shared" si="0"/>
        <v>100</v>
      </c>
      <c r="H8" s="11">
        <f t="shared" si="1"/>
        <v>100</v>
      </c>
      <c r="J8" s="1"/>
    </row>
    <row r="9" spans="1:10">
      <c r="A9" t="s">
        <v>5</v>
      </c>
      <c r="B9">
        <v>943</v>
      </c>
      <c r="C9">
        <v>32</v>
      </c>
      <c r="D9" s="1">
        <v>99.902914247023489</v>
      </c>
      <c r="E9" s="1">
        <v>6.2598089999999997</v>
      </c>
      <c r="F9" s="1">
        <v>100</v>
      </c>
      <c r="G9" s="11">
        <f t="shared" si="0"/>
        <v>100</v>
      </c>
      <c r="H9" s="11">
        <f t="shared" si="1"/>
        <v>100</v>
      </c>
      <c r="J9" s="1"/>
    </row>
    <row r="10" spans="1:10">
      <c r="A10" t="s">
        <v>6</v>
      </c>
      <c r="B10">
        <v>883</v>
      </c>
      <c r="C10">
        <v>28</v>
      </c>
      <c r="D10" s="1">
        <v>88.273171379497128</v>
      </c>
      <c r="E10" s="1">
        <v>5.5956960000000002</v>
      </c>
      <c r="F10" s="1">
        <v>90.5</v>
      </c>
      <c r="G10" s="11">
        <f t="shared" si="0"/>
        <v>89.92529872107329</v>
      </c>
      <c r="H10" s="11">
        <f t="shared" si="1"/>
        <v>91.07470127892671</v>
      </c>
      <c r="J10" s="1"/>
    </row>
    <row r="11" spans="1:10">
      <c r="A11" t="s">
        <v>9</v>
      </c>
      <c r="B11">
        <v>728</v>
      </c>
      <c r="C11">
        <v>23</v>
      </c>
      <c r="D11" s="1">
        <v>21.822076048500378</v>
      </c>
      <c r="E11" s="1">
        <v>4.9862640000000003</v>
      </c>
      <c r="F11" s="1">
        <v>36.9</v>
      </c>
      <c r="G11" s="11">
        <f t="shared" si="0"/>
        <v>35.95423348420448</v>
      </c>
      <c r="H11" s="11">
        <f t="shared" si="1"/>
        <v>37.845766515795518</v>
      </c>
      <c r="J11" s="1"/>
    </row>
    <row r="12" spans="1:10">
      <c r="A12" t="s">
        <v>11</v>
      </c>
      <c r="B12">
        <v>569</v>
      </c>
      <c r="C12">
        <v>22</v>
      </c>
      <c r="D12" s="1">
        <v>44.722497087917318</v>
      </c>
      <c r="E12" s="1">
        <v>5.4622140000000003</v>
      </c>
      <c r="F12" s="1">
        <v>78.900000000000006</v>
      </c>
      <c r="G12" s="11">
        <f t="shared" si="0"/>
        <v>78.100283971399847</v>
      </c>
      <c r="H12" s="11">
        <f t="shared" si="1"/>
        <v>79.69971602860015</v>
      </c>
      <c r="J12" s="1"/>
    </row>
    <row r="13" spans="1:10">
      <c r="A13" t="s">
        <v>15</v>
      </c>
      <c r="B13">
        <v>433</v>
      </c>
      <c r="C13">
        <v>23</v>
      </c>
      <c r="D13" s="1">
        <v>96.041091273902396</v>
      </c>
      <c r="E13" s="1">
        <v>6.5057739999999997</v>
      </c>
      <c r="F13" s="1">
        <v>99.4</v>
      </c>
      <c r="G13" s="11">
        <f t="shared" si="0"/>
        <v>99.248635200921754</v>
      </c>
      <c r="H13" s="11">
        <f t="shared" si="1"/>
        <v>99.551364799078272</v>
      </c>
      <c r="J13" s="1"/>
    </row>
    <row r="14" spans="1:10">
      <c r="A14" t="s">
        <v>24</v>
      </c>
      <c r="B14">
        <v>375</v>
      </c>
      <c r="C14">
        <v>15</v>
      </c>
      <c r="D14" s="1">
        <v>0.42191032152439123</v>
      </c>
      <c r="E14" s="1">
        <v>3.794667</v>
      </c>
      <c r="F14" s="1">
        <v>0.1</v>
      </c>
      <c r="G14" s="11">
        <f t="shared" si="0"/>
        <v>3.8050355933225893E-2</v>
      </c>
      <c r="H14" s="11">
        <f t="shared" si="1"/>
        <v>0.16194964406677412</v>
      </c>
      <c r="J14" s="1"/>
    </row>
    <row r="15" spans="1:10">
      <c r="A15" t="s">
        <v>18</v>
      </c>
      <c r="B15">
        <v>349</v>
      </c>
      <c r="C15">
        <v>15</v>
      </c>
      <c r="D15" s="1">
        <v>1.140270335748385</v>
      </c>
      <c r="E15" s="1">
        <v>2.9512890000000001</v>
      </c>
      <c r="F15" s="1">
        <v>0</v>
      </c>
      <c r="G15" s="11">
        <f t="shared" si="0"/>
        <v>0</v>
      </c>
      <c r="H15" s="11">
        <f t="shared" si="1"/>
        <v>0</v>
      </c>
      <c r="J15" s="1"/>
    </row>
    <row r="16" spans="1:10">
      <c r="A16" t="s">
        <v>7</v>
      </c>
      <c r="B16">
        <v>326</v>
      </c>
      <c r="C16">
        <v>18</v>
      </c>
      <c r="D16" s="1">
        <v>49.440903374506469</v>
      </c>
      <c r="E16" s="1">
        <v>5.7822079999999998</v>
      </c>
      <c r="F16" s="1">
        <v>89.1</v>
      </c>
      <c r="G16" s="11">
        <f t="shared" si="0"/>
        <v>88.489187139624576</v>
      </c>
      <c r="H16" s="11">
        <f t="shared" si="1"/>
        <v>89.710812860375412</v>
      </c>
      <c r="J16" s="1"/>
    </row>
    <row r="17" spans="1:10">
      <c r="A17" t="s">
        <v>23</v>
      </c>
      <c r="B17">
        <v>281</v>
      </c>
      <c r="C17">
        <v>15</v>
      </c>
      <c r="D17" s="1">
        <v>10.516809558638267</v>
      </c>
      <c r="E17" s="1">
        <v>4.2064060000000003</v>
      </c>
      <c r="F17" s="1">
        <v>4.2</v>
      </c>
      <c r="G17" s="11">
        <f t="shared" si="0"/>
        <v>3.8068453006766929</v>
      </c>
      <c r="H17" s="11">
        <f t="shared" si="1"/>
        <v>4.5931546993233079</v>
      </c>
      <c r="J17" s="1"/>
    </row>
    <row r="18" spans="1:10">
      <c r="A18" t="s">
        <v>28</v>
      </c>
      <c r="B18">
        <v>242</v>
      </c>
      <c r="C18">
        <v>14</v>
      </c>
      <c r="D18" s="1">
        <v>9.532916557517785</v>
      </c>
      <c r="E18" s="1">
        <v>3.4380160000000002</v>
      </c>
      <c r="F18" s="1">
        <v>0</v>
      </c>
      <c r="G18" s="11">
        <f t="shared" si="0"/>
        <v>0</v>
      </c>
      <c r="H18" s="11">
        <f t="shared" si="1"/>
        <v>0</v>
      </c>
      <c r="J18" s="1"/>
    </row>
    <row r="19" spans="1:10">
      <c r="A19" t="s">
        <v>12</v>
      </c>
      <c r="B19">
        <v>240</v>
      </c>
      <c r="C19">
        <v>16</v>
      </c>
      <c r="D19" s="1">
        <v>54.726834741778909</v>
      </c>
      <c r="E19" s="1">
        <v>5.3791669999999998</v>
      </c>
      <c r="F19" s="1">
        <v>70</v>
      </c>
      <c r="G19" s="11">
        <f t="shared" si="0"/>
        <v>69.101815163788643</v>
      </c>
      <c r="H19" s="11">
        <f t="shared" si="1"/>
        <v>70.898184836211342</v>
      </c>
      <c r="J19" s="1"/>
    </row>
    <row r="20" spans="1:10">
      <c r="A20" t="s">
        <v>16</v>
      </c>
      <c r="B20">
        <v>232</v>
      </c>
      <c r="C20">
        <v>15</v>
      </c>
      <c r="D20" s="1">
        <v>34.153191825954949</v>
      </c>
      <c r="E20" s="1">
        <v>4.4612069999999999</v>
      </c>
      <c r="F20" s="1">
        <v>13.8</v>
      </c>
      <c r="G20" s="11">
        <f t="shared" si="0"/>
        <v>13.123996028414034</v>
      </c>
      <c r="H20" s="11">
        <f t="shared" si="1"/>
        <v>14.476003971585968</v>
      </c>
      <c r="J20" s="1"/>
    </row>
    <row r="21" spans="1:10">
      <c r="A21" t="s">
        <v>14</v>
      </c>
      <c r="B21">
        <v>217</v>
      </c>
      <c r="C21">
        <v>20</v>
      </c>
      <c r="D21" s="1">
        <v>99.81200537664688</v>
      </c>
      <c r="E21" s="1">
        <v>6.5760370000000004</v>
      </c>
      <c r="F21" s="1">
        <v>97.6</v>
      </c>
      <c r="G21" s="11">
        <f t="shared" si="0"/>
        <v>97.300023936954958</v>
      </c>
      <c r="H21" s="11">
        <f t="shared" si="1"/>
        <v>97.899976063045031</v>
      </c>
      <c r="J21" s="1"/>
    </row>
    <row r="22" spans="1:10">
      <c r="A22" t="s">
        <v>26</v>
      </c>
      <c r="B22">
        <v>216</v>
      </c>
      <c r="C22">
        <v>18</v>
      </c>
      <c r="D22" s="1">
        <v>95.75416234283216</v>
      </c>
      <c r="E22" s="1">
        <v>5.8611110000000002</v>
      </c>
      <c r="F22" s="1">
        <v>87.4</v>
      </c>
      <c r="G22" s="11">
        <f t="shared" si="0"/>
        <v>86.749575247703476</v>
      </c>
      <c r="H22" s="11">
        <f t="shared" si="1"/>
        <v>88.050424752296536</v>
      </c>
      <c r="J22" s="1"/>
    </row>
    <row r="23" spans="1:10">
      <c r="A23" t="s">
        <v>10</v>
      </c>
      <c r="B23">
        <v>182</v>
      </c>
      <c r="C23">
        <v>21</v>
      </c>
      <c r="D23" s="1">
        <v>99.998101507231638</v>
      </c>
      <c r="E23" s="1">
        <v>8.4725280000000005</v>
      </c>
      <c r="F23" s="1">
        <v>100</v>
      </c>
      <c r="G23" s="11">
        <f t="shared" si="0"/>
        <v>100</v>
      </c>
      <c r="H23" s="11">
        <f t="shared" si="1"/>
        <v>100</v>
      </c>
      <c r="J23" s="1"/>
    </row>
    <row r="24" spans="1:10">
      <c r="A24" t="s">
        <v>13</v>
      </c>
      <c r="B24">
        <v>181</v>
      </c>
      <c r="C24">
        <v>20</v>
      </c>
      <c r="D24" s="1">
        <v>99.98278868871563</v>
      </c>
      <c r="E24" s="1">
        <v>7.5745849999999999</v>
      </c>
      <c r="F24" s="1">
        <v>99.7</v>
      </c>
      <c r="G24" s="11">
        <f t="shared" si="0"/>
        <v>99.592807530115209</v>
      </c>
      <c r="H24" s="11">
        <f t="shared" si="1"/>
        <v>99.807192469884782</v>
      </c>
      <c r="J24" s="1"/>
    </row>
    <row r="25" spans="1:10">
      <c r="A25" t="s">
        <v>48</v>
      </c>
      <c r="B25">
        <v>175</v>
      </c>
      <c r="C25">
        <v>11</v>
      </c>
      <c r="D25" s="1">
        <v>0.83129526222239081</v>
      </c>
      <c r="E25" s="1">
        <v>3.8342860000000001</v>
      </c>
      <c r="F25" s="1">
        <v>2</v>
      </c>
      <c r="G25" s="11">
        <f t="shared" si="0"/>
        <v>1.7256</v>
      </c>
      <c r="H25" s="11">
        <f t="shared" si="1"/>
        <v>2.2744</v>
      </c>
      <c r="J25" s="1"/>
    </row>
    <row r="26" spans="1:10">
      <c r="A26" t="s">
        <v>32</v>
      </c>
      <c r="B26">
        <v>159</v>
      </c>
      <c r="C26">
        <v>13</v>
      </c>
      <c r="D26" s="1">
        <v>34.581820659625819</v>
      </c>
      <c r="E26" s="1">
        <v>4.3899369999999998</v>
      </c>
      <c r="F26" s="1">
        <v>15.299999999999999</v>
      </c>
      <c r="G26" s="11">
        <f t="shared" si="0"/>
        <v>14.594424500425362</v>
      </c>
      <c r="H26" s="11">
        <f t="shared" si="1"/>
        <v>16.005575499574636</v>
      </c>
      <c r="J26" s="1"/>
    </row>
    <row r="27" spans="1:10">
      <c r="A27" t="s">
        <v>20</v>
      </c>
      <c r="B27">
        <v>149</v>
      </c>
      <c r="C27">
        <v>14</v>
      </c>
      <c r="D27" s="1">
        <v>75.34434892612893</v>
      </c>
      <c r="E27" s="1">
        <v>6.2416109999999998</v>
      </c>
      <c r="F27" s="1">
        <v>91.2</v>
      </c>
      <c r="G27" s="11">
        <f t="shared" si="0"/>
        <v>90.644741997266138</v>
      </c>
      <c r="H27" s="11">
        <f t="shared" si="1"/>
        <v>91.755258002733868</v>
      </c>
      <c r="J27" s="1"/>
    </row>
    <row r="28" spans="1:10">
      <c r="A28" t="s">
        <v>29</v>
      </c>
      <c r="B28">
        <v>140</v>
      </c>
      <c r="C28">
        <v>14</v>
      </c>
      <c r="D28" s="1">
        <v>82.13972489227055</v>
      </c>
      <c r="E28" s="1">
        <v>4.6785709999999998</v>
      </c>
      <c r="F28" s="1">
        <v>32.300000000000004</v>
      </c>
      <c r="G28" s="11">
        <f t="shared" si="0"/>
        <v>31.383459486110958</v>
      </c>
      <c r="H28" s="11">
        <f t="shared" si="1"/>
        <v>33.216540513889051</v>
      </c>
      <c r="J28" s="1"/>
    </row>
    <row r="29" spans="1:10">
      <c r="A29" t="s">
        <v>17</v>
      </c>
      <c r="B29">
        <v>120</v>
      </c>
      <c r="C29">
        <v>14</v>
      </c>
      <c r="D29" s="1">
        <v>93.129754585589779</v>
      </c>
      <c r="E29" s="1">
        <v>6.45</v>
      </c>
      <c r="F29" s="1">
        <v>92.800000000000011</v>
      </c>
      <c r="G29" s="11">
        <f t="shared" si="0"/>
        <v>92.293363694944802</v>
      </c>
      <c r="H29" s="11">
        <f t="shared" si="1"/>
        <v>93.306636305055221</v>
      </c>
      <c r="J29" s="1"/>
    </row>
    <row r="30" spans="1:10">
      <c r="A30" t="s">
        <v>50</v>
      </c>
      <c r="B30">
        <v>115</v>
      </c>
      <c r="C30">
        <v>13</v>
      </c>
      <c r="D30" s="1">
        <v>80.084789691994843</v>
      </c>
      <c r="E30" s="1">
        <v>4.2782609999999996</v>
      </c>
      <c r="F30" s="1">
        <v>16.7</v>
      </c>
      <c r="G30" s="11">
        <f t="shared" si="0"/>
        <v>15.968967293754922</v>
      </c>
      <c r="H30" s="11">
        <f t="shared" si="1"/>
        <v>17.431032706245077</v>
      </c>
      <c r="J30" s="1"/>
    </row>
    <row r="31" spans="1:10">
      <c r="A31" t="s">
        <v>31</v>
      </c>
      <c r="B31">
        <v>114</v>
      </c>
      <c r="C31">
        <v>13</v>
      </c>
      <c r="D31" s="1">
        <v>80.962704666175199</v>
      </c>
      <c r="E31" s="1">
        <v>5.3245620000000002</v>
      </c>
      <c r="F31" s="1">
        <v>62.3</v>
      </c>
      <c r="G31" s="11">
        <f t="shared" si="0"/>
        <v>61.350115568292651</v>
      </c>
      <c r="H31" s="11">
        <f t="shared" si="1"/>
        <v>63.249884431707351</v>
      </c>
      <c r="J31" s="1"/>
    </row>
    <row r="32" spans="1:10">
      <c r="A32" t="s">
        <v>19</v>
      </c>
      <c r="B32">
        <v>110</v>
      </c>
      <c r="C32">
        <v>15</v>
      </c>
      <c r="D32" s="1">
        <v>99.279669469911923</v>
      </c>
      <c r="E32" s="1">
        <v>7.4727269999999999</v>
      </c>
      <c r="F32" s="1">
        <v>98.2</v>
      </c>
      <c r="G32" s="11">
        <f t="shared" si="0"/>
        <v>97.939415807079556</v>
      </c>
      <c r="H32" s="11">
        <f t="shared" si="1"/>
        <v>98.460584192920436</v>
      </c>
      <c r="J32" s="1"/>
    </row>
    <row r="33" spans="1:10">
      <c r="A33" t="s">
        <v>27</v>
      </c>
      <c r="B33">
        <v>109</v>
      </c>
      <c r="C33">
        <v>11</v>
      </c>
      <c r="D33" s="1">
        <v>32.320763019406655</v>
      </c>
      <c r="E33" s="1">
        <v>4.1192659999999997</v>
      </c>
      <c r="F33" s="1">
        <v>14.2</v>
      </c>
      <c r="G33" s="11">
        <f t="shared" si="0"/>
        <v>13.515861726257036</v>
      </c>
      <c r="H33" s="11">
        <f t="shared" si="1"/>
        <v>14.884138273742961</v>
      </c>
      <c r="J33" s="1"/>
    </row>
    <row r="34" spans="1:10">
      <c r="A34" t="s">
        <v>36</v>
      </c>
      <c r="B34">
        <v>100</v>
      </c>
      <c r="C34">
        <v>14</v>
      </c>
      <c r="D34" s="1">
        <v>98.31793880566083</v>
      </c>
      <c r="E34" s="1">
        <v>8.35</v>
      </c>
      <c r="F34" s="1">
        <v>99.4</v>
      </c>
      <c r="G34" s="11">
        <f t="shared" si="0"/>
        <v>99.248635200921754</v>
      </c>
      <c r="H34" s="11">
        <f t="shared" si="1"/>
        <v>99.551364799078272</v>
      </c>
      <c r="J34" s="1"/>
    </row>
    <row r="35" spans="1:10">
      <c r="A35" t="s">
        <v>33</v>
      </c>
      <c r="B35">
        <v>96</v>
      </c>
      <c r="C35">
        <v>8</v>
      </c>
      <c r="D35" s="1">
        <v>0.75616616282941584</v>
      </c>
      <c r="E35" s="1">
        <v>3.1875</v>
      </c>
      <c r="F35" s="1">
        <v>1</v>
      </c>
      <c r="G35" s="11">
        <f t="shared" si="0"/>
        <v>0.80498246232710258</v>
      </c>
      <c r="H35" s="11">
        <f t="shared" si="1"/>
        <v>1.1950175376728975</v>
      </c>
      <c r="J35" s="1"/>
    </row>
    <row r="36" spans="1:10">
      <c r="A36" t="s">
        <v>25</v>
      </c>
      <c r="B36">
        <v>94</v>
      </c>
      <c r="C36">
        <v>14</v>
      </c>
      <c r="D36" s="1">
        <v>99.021869541933683</v>
      </c>
      <c r="E36" s="1">
        <v>7.6063830000000001</v>
      </c>
      <c r="F36" s="1">
        <v>98.3</v>
      </c>
      <c r="G36" s="11">
        <f t="shared" si="0"/>
        <v>98.046628775114456</v>
      </c>
      <c r="H36" s="11">
        <f t="shared" si="1"/>
        <v>98.553371224885538</v>
      </c>
      <c r="J36" s="1"/>
    </row>
    <row r="37" spans="1:10">
      <c r="A37" t="s">
        <v>52</v>
      </c>
      <c r="B37">
        <v>91</v>
      </c>
      <c r="C37">
        <v>6</v>
      </c>
      <c r="D37" s="1">
        <v>2.0129723212982936E-3</v>
      </c>
      <c r="E37" s="1">
        <v>1.428571</v>
      </c>
      <c r="F37" s="1">
        <v>0</v>
      </c>
      <c r="G37" s="11">
        <f t="shared" si="0"/>
        <v>0</v>
      </c>
      <c r="H37" s="11">
        <f t="shared" si="1"/>
        <v>0</v>
      </c>
      <c r="J37" s="1"/>
    </row>
    <row r="38" spans="1:10">
      <c r="A38" t="s">
        <v>41</v>
      </c>
      <c r="B38">
        <v>88</v>
      </c>
      <c r="C38">
        <v>12</v>
      </c>
      <c r="D38" s="1">
        <v>85.74338602748864</v>
      </c>
      <c r="E38" s="1">
        <v>4.8068179999999998</v>
      </c>
      <c r="F38" s="1">
        <v>42</v>
      </c>
      <c r="G38" s="11">
        <f t="shared" si="0"/>
        <v>41.032625325946562</v>
      </c>
      <c r="H38" s="11">
        <f t="shared" si="1"/>
        <v>42.967374674053438</v>
      </c>
      <c r="J38" s="1"/>
    </row>
    <row r="39" spans="1:10">
      <c r="A39" t="s">
        <v>49</v>
      </c>
      <c r="B39">
        <v>85</v>
      </c>
      <c r="C39">
        <v>7</v>
      </c>
      <c r="D39" s="1">
        <v>0.19577085569775629</v>
      </c>
      <c r="E39" s="1">
        <v>2.2705880000000001</v>
      </c>
      <c r="F39" s="1">
        <v>0</v>
      </c>
      <c r="G39" s="11">
        <f t="shared" si="0"/>
        <v>0</v>
      </c>
      <c r="H39" s="11">
        <f t="shared" si="1"/>
        <v>0</v>
      </c>
      <c r="J39" s="1"/>
    </row>
    <row r="40" spans="1:10">
      <c r="A40" t="s">
        <v>37</v>
      </c>
      <c r="B40">
        <v>77</v>
      </c>
      <c r="C40">
        <v>11</v>
      </c>
      <c r="D40" s="1">
        <v>78.589613041184691</v>
      </c>
      <c r="E40" s="1">
        <v>5.6363640000000004</v>
      </c>
      <c r="F40" s="1">
        <v>72.7</v>
      </c>
      <c r="G40" s="11">
        <f t="shared" si="0"/>
        <v>71.826818350169901</v>
      </c>
      <c r="H40" s="11">
        <f t="shared" si="1"/>
        <v>73.57318164983009</v>
      </c>
      <c r="J40" s="1"/>
    </row>
    <row r="41" spans="1:10">
      <c r="A41" t="s">
        <v>34</v>
      </c>
      <c r="B41">
        <v>75</v>
      </c>
      <c r="C41">
        <v>8</v>
      </c>
      <c r="D41" s="1">
        <v>6.8896460928073555</v>
      </c>
      <c r="E41" s="1">
        <v>3.44</v>
      </c>
      <c r="F41" s="1">
        <v>3.6999999999999997</v>
      </c>
      <c r="G41" s="11">
        <f t="shared" si="0"/>
        <v>3.3300269609822899</v>
      </c>
      <c r="H41" s="11">
        <f t="shared" si="1"/>
        <v>4.0699730390177091</v>
      </c>
      <c r="J41" s="1"/>
    </row>
  </sheetData>
  <sortState ref="I2:J41">
    <sortCondition descending="1" ref="I2:I41"/>
  </sortState>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16.28515625" customWidth="1"/>
    <col min="2" max="2" width="17.7109375" customWidth="1"/>
    <col min="3" max="3" width="9.42578125" customWidth="1"/>
    <col min="4" max="4" width="11.7109375" style="1" customWidth="1"/>
    <col min="5" max="5" width="14.7109375" style="1" customWidth="1"/>
    <col min="6" max="6" width="15.5703125" style="1" customWidth="1"/>
  </cols>
  <sheetData>
    <row r="1" spans="1:9">
      <c r="A1" t="s">
        <v>56</v>
      </c>
      <c r="B1" t="s">
        <v>63</v>
      </c>
      <c r="C1" t="s">
        <v>58</v>
      </c>
      <c r="D1" s="1" t="s">
        <v>61</v>
      </c>
      <c r="E1" s="1" t="s">
        <v>62</v>
      </c>
      <c r="F1" s="1" t="s">
        <v>64</v>
      </c>
      <c r="G1" t="s">
        <v>82</v>
      </c>
      <c r="H1" t="s">
        <v>82</v>
      </c>
      <c r="I1" s="1"/>
    </row>
    <row r="2" spans="1:9">
      <c r="A2" t="s">
        <v>0</v>
      </c>
      <c r="B2">
        <v>18791</v>
      </c>
      <c r="C2">
        <v>154</v>
      </c>
      <c r="D2" s="1">
        <v>100</v>
      </c>
      <c r="E2" s="1">
        <v>21.552869999999999</v>
      </c>
      <c r="F2" s="1">
        <v>100</v>
      </c>
      <c r="G2" s="11">
        <f>((F2/100)-1.96*SQRT(((F2/100)*(1-(F2/100)))/10000))*100</f>
        <v>100</v>
      </c>
      <c r="H2" s="11">
        <f>((F2/100)+1.96*SQRT(((F2/100)*(1-(F2/100)))/10000))*100</f>
        <v>100</v>
      </c>
    </row>
    <row r="3" spans="1:9">
      <c r="A3" t="s">
        <v>1</v>
      </c>
      <c r="B3">
        <v>10925</v>
      </c>
      <c r="C3">
        <v>98</v>
      </c>
      <c r="D3" s="1">
        <v>8.975801399255829</v>
      </c>
      <c r="E3" s="1">
        <v>13.872949999999999</v>
      </c>
      <c r="F3" s="1">
        <v>68.300000000000011</v>
      </c>
      <c r="G3" s="11">
        <f t="shared" ref="G3:G41" si="0">((F3/100)-1.96*SQRT(((F3/100)*(1-(F3/100)))/10000))*100</f>
        <v>67.387997446494822</v>
      </c>
      <c r="H3" s="11">
        <f t="shared" ref="H3:H41" si="1">((F3/100)+1.96*SQRT(((F3/100)*(1-(F3/100)))/10000))*100</f>
        <v>69.212002553505215</v>
      </c>
    </row>
    <row r="4" spans="1:9">
      <c r="A4" t="s">
        <v>2</v>
      </c>
      <c r="B4">
        <v>9382</v>
      </c>
      <c r="C4">
        <v>103</v>
      </c>
      <c r="D4" s="1">
        <v>97.957731963354661</v>
      </c>
      <c r="E4" s="1">
        <v>15.830209999999999</v>
      </c>
      <c r="F4" s="1">
        <v>99.7</v>
      </c>
      <c r="G4" s="11">
        <f t="shared" si="0"/>
        <v>99.592807530115209</v>
      </c>
      <c r="H4" s="11">
        <f t="shared" si="1"/>
        <v>99.807192469884782</v>
      </c>
    </row>
    <row r="5" spans="1:9">
      <c r="A5" t="s">
        <v>4</v>
      </c>
      <c r="B5">
        <v>6251</v>
      </c>
      <c r="C5">
        <v>82</v>
      </c>
      <c r="D5" s="1">
        <v>4.6112690003087557</v>
      </c>
      <c r="E5" s="1">
        <v>15.44265</v>
      </c>
      <c r="F5" s="1">
        <v>98</v>
      </c>
      <c r="G5" s="11">
        <f t="shared" si="0"/>
        <v>97.7256</v>
      </c>
      <c r="H5" s="11">
        <f t="shared" si="1"/>
        <v>98.2744</v>
      </c>
    </row>
    <row r="6" spans="1:9">
      <c r="A6" t="s">
        <v>8</v>
      </c>
      <c r="B6">
        <v>5407</v>
      </c>
      <c r="C6">
        <v>48</v>
      </c>
      <c r="D6" s="1">
        <v>1.6907866119887855E-64</v>
      </c>
      <c r="E6" s="1">
        <v>4.6813390000000004</v>
      </c>
      <c r="F6" s="1">
        <v>0</v>
      </c>
      <c r="G6" s="11">
        <f t="shared" si="0"/>
        <v>0</v>
      </c>
      <c r="H6" s="11">
        <f t="shared" si="1"/>
        <v>0</v>
      </c>
    </row>
    <row r="7" spans="1:9">
      <c r="A7" t="s">
        <v>3</v>
      </c>
      <c r="B7">
        <v>5266</v>
      </c>
      <c r="C7">
        <v>93</v>
      </c>
      <c r="D7" s="1">
        <v>99.995430047959772</v>
      </c>
      <c r="E7" s="1">
        <v>17.69351</v>
      </c>
      <c r="F7" s="1">
        <v>99.9</v>
      </c>
      <c r="G7" s="11">
        <f t="shared" si="0"/>
        <v>99.838050355933234</v>
      </c>
      <c r="H7" s="11">
        <f t="shared" si="1"/>
        <v>99.961949644066777</v>
      </c>
    </row>
    <row r="8" spans="1:9">
      <c r="A8" t="s">
        <v>21</v>
      </c>
      <c r="B8">
        <v>4520</v>
      </c>
      <c r="C8">
        <v>63</v>
      </c>
      <c r="D8" s="1">
        <v>6.3397598066853246E-9</v>
      </c>
      <c r="E8" s="1">
        <v>9.2747779999999995</v>
      </c>
      <c r="F8" s="1">
        <v>0</v>
      </c>
      <c r="G8" s="11">
        <f t="shared" si="0"/>
        <v>0</v>
      </c>
      <c r="H8" s="11">
        <f t="shared" si="1"/>
        <v>0</v>
      </c>
    </row>
    <row r="9" spans="1:9">
      <c r="A9" t="s">
        <v>18</v>
      </c>
      <c r="B9">
        <v>3612</v>
      </c>
      <c r="C9">
        <v>52</v>
      </c>
      <c r="D9" s="1">
        <v>1.3980684903383106E-20</v>
      </c>
      <c r="E9" s="1">
        <v>8.1060350000000003</v>
      </c>
      <c r="F9" s="1">
        <v>0</v>
      </c>
      <c r="G9" s="11">
        <f t="shared" si="0"/>
        <v>0</v>
      </c>
      <c r="H9" s="11">
        <f t="shared" si="1"/>
        <v>0</v>
      </c>
    </row>
    <row r="10" spans="1:9">
      <c r="A10" t="s">
        <v>9</v>
      </c>
      <c r="B10">
        <v>3327</v>
      </c>
      <c r="C10">
        <v>65</v>
      </c>
      <c r="D10" s="1">
        <v>0.60634354440064309</v>
      </c>
      <c r="E10" s="1">
        <v>14.83258</v>
      </c>
      <c r="F10" s="1">
        <v>94.199999999999989</v>
      </c>
      <c r="G10" s="11">
        <f t="shared" si="0"/>
        <v>93.741862839752102</v>
      </c>
      <c r="H10" s="11">
        <f t="shared" si="1"/>
        <v>94.658137160247861</v>
      </c>
    </row>
    <row r="11" spans="1:9">
      <c r="A11" t="s">
        <v>6</v>
      </c>
      <c r="B11">
        <v>3318</v>
      </c>
      <c r="C11">
        <v>71</v>
      </c>
      <c r="D11" s="1">
        <v>51.162204472534491</v>
      </c>
      <c r="E11" s="1">
        <v>15.50211</v>
      </c>
      <c r="F11" s="1">
        <v>95.7</v>
      </c>
      <c r="G11" s="11">
        <f t="shared" si="0"/>
        <v>95.302400098591562</v>
      </c>
      <c r="H11" s="11">
        <f t="shared" si="1"/>
        <v>96.097599901408444</v>
      </c>
    </row>
    <row r="12" spans="1:9">
      <c r="A12" t="s">
        <v>5</v>
      </c>
      <c r="B12">
        <v>2598</v>
      </c>
      <c r="C12">
        <v>73</v>
      </c>
      <c r="D12" s="1">
        <v>99.783415275421561</v>
      </c>
      <c r="E12" s="1">
        <v>21.345649999999999</v>
      </c>
      <c r="F12" s="1">
        <v>100</v>
      </c>
      <c r="G12" s="11">
        <f t="shared" si="0"/>
        <v>100</v>
      </c>
      <c r="H12" s="11">
        <f t="shared" si="1"/>
        <v>100</v>
      </c>
    </row>
    <row r="13" spans="1:9">
      <c r="A13" t="s">
        <v>24</v>
      </c>
      <c r="B13">
        <v>2060</v>
      </c>
      <c r="C13">
        <v>43</v>
      </c>
      <c r="D13" s="1">
        <v>7.5736119525879196E-17</v>
      </c>
      <c r="E13" s="1">
        <v>8.7344659999999994</v>
      </c>
      <c r="F13" s="1">
        <v>0</v>
      </c>
      <c r="G13" s="11">
        <f t="shared" si="0"/>
        <v>0</v>
      </c>
      <c r="H13" s="11">
        <f t="shared" si="1"/>
        <v>0</v>
      </c>
    </row>
    <row r="14" spans="1:9">
      <c r="A14" t="s">
        <v>23</v>
      </c>
      <c r="B14">
        <v>2021</v>
      </c>
      <c r="C14">
        <v>47</v>
      </c>
      <c r="D14" s="1">
        <v>6.3443886474050122E-9</v>
      </c>
      <c r="E14" s="1">
        <v>9.6120730000000005</v>
      </c>
      <c r="F14" s="1">
        <v>0</v>
      </c>
      <c r="G14" s="11">
        <f t="shared" si="0"/>
        <v>0</v>
      </c>
      <c r="H14" s="11">
        <f t="shared" si="1"/>
        <v>0</v>
      </c>
    </row>
    <row r="15" spans="1:9">
      <c r="A15" t="s">
        <v>7</v>
      </c>
      <c r="B15">
        <v>1647</v>
      </c>
      <c r="C15">
        <v>67</v>
      </c>
      <c r="D15" s="1">
        <v>99.99728161010627</v>
      </c>
      <c r="E15" s="1">
        <v>25.928349999999998</v>
      </c>
      <c r="F15" s="1">
        <v>100</v>
      </c>
      <c r="G15" s="11">
        <f t="shared" si="0"/>
        <v>100</v>
      </c>
      <c r="H15" s="11">
        <f t="shared" si="1"/>
        <v>100</v>
      </c>
    </row>
    <row r="16" spans="1:9">
      <c r="A16" t="s">
        <v>10</v>
      </c>
      <c r="B16">
        <v>1542</v>
      </c>
      <c r="C16">
        <v>64</v>
      </c>
      <c r="D16" s="1">
        <v>99.962551716603485</v>
      </c>
      <c r="E16" s="1">
        <v>21.730869999999999</v>
      </c>
      <c r="F16" s="1">
        <v>100</v>
      </c>
      <c r="G16" s="11">
        <f t="shared" si="0"/>
        <v>100</v>
      </c>
      <c r="H16" s="11">
        <f t="shared" si="1"/>
        <v>100</v>
      </c>
    </row>
    <row r="17" spans="1:8">
      <c r="A17" t="s">
        <v>11</v>
      </c>
      <c r="B17">
        <v>1539</v>
      </c>
      <c r="C17">
        <v>56</v>
      </c>
      <c r="D17" s="1">
        <v>56.452205325437134</v>
      </c>
      <c r="E17" s="1">
        <v>15.245609999999999</v>
      </c>
      <c r="F17" s="1">
        <v>95.3</v>
      </c>
      <c r="G17" s="11">
        <f t="shared" si="0"/>
        <v>94.885187867101266</v>
      </c>
      <c r="H17" s="11">
        <f t="shared" si="1"/>
        <v>95.714812132898729</v>
      </c>
    </row>
    <row r="18" spans="1:8">
      <c r="A18" t="s">
        <v>12</v>
      </c>
      <c r="B18">
        <v>1289</v>
      </c>
      <c r="C18">
        <v>60</v>
      </c>
      <c r="D18" s="1">
        <v>99.89355709813897</v>
      </c>
      <c r="E18" s="1">
        <v>19.573309999999999</v>
      </c>
      <c r="F18" s="1">
        <v>98.4</v>
      </c>
      <c r="G18" s="11">
        <f t="shared" si="0"/>
        <v>98.154068809623524</v>
      </c>
      <c r="H18" s="11">
        <f t="shared" si="1"/>
        <v>98.645931190376501</v>
      </c>
    </row>
    <row r="19" spans="1:8">
      <c r="A19" t="s">
        <v>26</v>
      </c>
      <c r="B19">
        <v>1204</v>
      </c>
      <c r="C19">
        <v>41</v>
      </c>
      <c r="D19" s="1">
        <v>3.1225104703438689E-5</v>
      </c>
      <c r="E19" s="1">
        <v>10.86462</v>
      </c>
      <c r="F19" s="1">
        <v>0</v>
      </c>
      <c r="G19" s="11">
        <f t="shared" si="0"/>
        <v>0</v>
      </c>
      <c r="H19" s="11">
        <f t="shared" si="1"/>
        <v>0</v>
      </c>
    </row>
    <row r="20" spans="1:8">
      <c r="A20" t="s">
        <v>14</v>
      </c>
      <c r="B20">
        <v>1038</v>
      </c>
      <c r="C20">
        <v>54</v>
      </c>
      <c r="D20" s="1">
        <v>98.473006694734224</v>
      </c>
      <c r="E20" s="1">
        <v>15.70809</v>
      </c>
      <c r="F20" s="1">
        <v>97.5</v>
      </c>
      <c r="G20" s="11">
        <f t="shared" si="0"/>
        <v>97.193995098078474</v>
      </c>
      <c r="H20" s="11">
        <f t="shared" si="1"/>
        <v>97.806004901921511</v>
      </c>
    </row>
    <row r="21" spans="1:8">
      <c r="A21" t="s">
        <v>16</v>
      </c>
      <c r="B21">
        <v>959</v>
      </c>
      <c r="C21">
        <v>37</v>
      </c>
      <c r="D21" s="1">
        <v>7.8661438812972258E-6</v>
      </c>
      <c r="E21" s="1">
        <v>10.79979</v>
      </c>
      <c r="F21" s="1">
        <v>0</v>
      </c>
      <c r="G21" s="11">
        <f t="shared" si="0"/>
        <v>0</v>
      </c>
      <c r="H21" s="11">
        <f t="shared" si="1"/>
        <v>0</v>
      </c>
    </row>
    <row r="22" spans="1:8">
      <c r="A22" t="s">
        <v>29</v>
      </c>
      <c r="B22">
        <v>889</v>
      </c>
      <c r="C22">
        <v>34</v>
      </c>
      <c r="D22" s="1">
        <v>2.5964723154340824E-8</v>
      </c>
      <c r="E22" s="1">
        <v>8.8537680000000005</v>
      </c>
      <c r="F22" s="1">
        <v>0</v>
      </c>
      <c r="G22" s="11">
        <f t="shared" si="0"/>
        <v>0</v>
      </c>
      <c r="H22" s="11">
        <f t="shared" si="1"/>
        <v>0</v>
      </c>
    </row>
    <row r="23" spans="1:8">
      <c r="A23" t="s">
        <v>48</v>
      </c>
      <c r="B23">
        <v>859</v>
      </c>
      <c r="C23">
        <v>27</v>
      </c>
      <c r="D23" s="1">
        <v>3.7964504657087577E-23</v>
      </c>
      <c r="E23" s="1">
        <v>4.9487779999999999</v>
      </c>
      <c r="F23" s="1">
        <v>0</v>
      </c>
      <c r="G23" s="11">
        <f t="shared" si="0"/>
        <v>0</v>
      </c>
      <c r="H23" s="11">
        <f t="shared" si="1"/>
        <v>0</v>
      </c>
    </row>
    <row r="24" spans="1:8">
      <c r="A24" t="s">
        <v>28</v>
      </c>
      <c r="B24">
        <v>787</v>
      </c>
      <c r="C24">
        <v>39</v>
      </c>
      <c r="D24" s="1">
        <v>0.40677630248745872</v>
      </c>
      <c r="E24" s="1">
        <v>11.30114</v>
      </c>
      <c r="F24" s="1">
        <v>0.2</v>
      </c>
      <c r="G24" s="11">
        <f t="shared" si="0"/>
        <v>0.11243383301754038</v>
      </c>
      <c r="H24" s="11">
        <f t="shared" si="1"/>
        <v>0.28756616698245963</v>
      </c>
    </row>
    <row r="25" spans="1:8">
      <c r="A25" t="s">
        <v>15</v>
      </c>
      <c r="B25">
        <v>723</v>
      </c>
      <c r="C25">
        <v>50</v>
      </c>
      <c r="D25" s="1">
        <v>99.81804352032249</v>
      </c>
      <c r="E25" s="1">
        <v>16.64039</v>
      </c>
      <c r="F25" s="1">
        <v>98.9</v>
      </c>
      <c r="G25" s="11">
        <f t="shared" si="0"/>
        <v>98.695567208109864</v>
      </c>
      <c r="H25" s="11">
        <f t="shared" si="1"/>
        <v>99.104432791890147</v>
      </c>
    </row>
    <row r="26" spans="1:8">
      <c r="A26" t="s">
        <v>20</v>
      </c>
      <c r="B26">
        <v>664</v>
      </c>
      <c r="C26">
        <v>43</v>
      </c>
      <c r="D26" s="1">
        <v>68.467285100278787</v>
      </c>
      <c r="E26" s="1">
        <v>15.26355</v>
      </c>
      <c r="F26" s="1">
        <v>92.5</v>
      </c>
      <c r="G26" s="11">
        <f t="shared" si="0"/>
        <v>91.983752966110217</v>
      </c>
      <c r="H26" s="11">
        <f t="shared" si="1"/>
        <v>93.016247033889783</v>
      </c>
    </row>
    <row r="27" spans="1:8">
      <c r="A27" t="s">
        <v>17</v>
      </c>
      <c r="B27">
        <v>655</v>
      </c>
      <c r="C27">
        <v>51</v>
      </c>
      <c r="D27" s="1">
        <v>99.995890966522168</v>
      </c>
      <c r="E27" s="1">
        <v>20.593889999999998</v>
      </c>
      <c r="F27" s="1">
        <v>99.2</v>
      </c>
      <c r="G27" s="11">
        <f t="shared" si="0"/>
        <v>99.025394909581649</v>
      </c>
      <c r="H27" s="11">
        <f t="shared" si="1"/>
        <v>99.374605090418342</v>
      </c>
    </row>
    <row r="28" spans="1:8">
      <c r="A28" t="s">
        <v>13</v>
      </c>
      <c r="B28">
        <v>649</v>
      </c>
      <c r="C28">
        <v>40</v>
      </c>
      <c r="D28" s="1">
        <v>21.620376274567089</v>
      </c>
      <c r="E28" s="1">
        <v>13.63636</v>
      </c>
      <c r="F28" s="1">
        <v>54.500000000000007</v>
      </c>
      <c r="G28" s="11">
        <f t="shared" si="0"/>
        <v>53.523977069941495</v>
      </c>
      <c r="H28" s="11">
        <f t="shared" si="1"/>
        <v>55.476022930058512</v>
      </c>
    </row>
    <row r="29" spans="1:8">
      <c r="A29" t="s">
        <v>40</v>
      </c>
      <c r="B29">
        <v>585</v>
      </c>
      <c r="C29">
        <v>19</v>
      </c>
      <c r="D29" s="1">
        <v>5.9350273305067075E-35</v>
      </c>
      <c r="E29" s="1">
        <v>5.3401709999999998</v>
      </c>
      <c r="F29" s="1">
        <v>0</v>
      </c>
      <c r="G29" s="11">
        <f t="shared" si="0"/>
        <v>0</v>
      </c>
      <c r="H29" s="11">
        <f t="shared" si="1"/>
        <v>0</v>
      </c>
    </row>
    <row r="30" spans="1:8">
      <c r="A30" t="s">
        <v>50</v>
      </c>
      <c r="B30">
        <v>577</v>
      </c>
      <c r="C30">
        <v>25</v>
      </c>
      <c r="D30" s="1">
        <v>1.6348750956077205E-14</v>
      </c>
      <c r="E30" s="1">
        <v>5.0173310000000004</v>
      </c>
      <c r="F30" s="1">
        <v>0</v>
      </c>
      <c r="G30" s="11">
        <f t="shared" si="0"/>
        <v>0</v>
      </c>
      <c r="H30" s="11">
        <f t="shared" si="1"/>
        <v>0</v>
      </c>
    </row>
    <row r="31" spans="1:8">
      <c r="A31" t="s">
        <v>34</v>
      </c>
      <c r="B31">
        <v>535</v>
      </c>
      <c r="C31">
        <v>31</v>
      </c>
      <c r="D31" s="1">
        <v>4.9932745826596885E-3</v>
      </c>
      <c r="E31" s="1">
        <v>8.6766360000000002</v>
      </c>
      <c r="F31" s="1">
        <v>0</v>
      </c>
      <c r="G31" s="11">
        <f t="shared" si="0"/>
        <v>0</v>
      </c>
      <c r="H31" s="11">
        <f t="shared" si="1"/>
        <v>0</v>
      </c>
    </row>
    <row r="32" spans="1:8">
      <c r="A32" t="s">
        <v>38</v>
      </c>
      <c r="B32">
        <v>533</v>
      </c>
      <c r="C32">
        <v>26</v>
      </c>
      <c r="D32" s="1">
        <v>2.9970850246987935E-10</v>
      </c>
      <c r="E32" s="1">
        <v>6.1557219999999999</v>
      </c>
      <c r="F32" s="1">
        <v>0</v>
      </c>
      <c r="G32" s="11">
        <f t="shared" si="0"/>
        <v>0</v>
      </c>
      <c r="H32" s="11">
        <f t="shared" si="1"/>
        <v>0</v>
      </c>
    </row>
    <row r="33" spans="1:8">
      <c r="A33" t="s">
        <v>22</v>
      </c>
      <c r="B33">
        <v>530</v>
      </c>
      <c r="C33">
        <v>31</v>
      </c>
      <c r="D33" s="1">
        <v>6.5883940406601541E-3</v>
      </c>
      <c r="E33" s="1">
        <v>9.4981139999999993</v>
      </c>
      <c r="F33" s="1">
        <v>0</v>
      </c>
      <c r="G33" s="11">
        <f t="shared" si="0"/>
        <v>0</v>
      </c>
      <c r="H33" s="11">
        <f t="shared" si="1"/>
        <v>0</v>
      </c>
    </row>
    <row r="34" spans="1:8">
      <c r="A34" t="s">
        <v>32</v>
      </c>
      <c r="B34">
        <v>491</v>
      </c>
      <c r="C34">
        <v>41</v>
      </c>
      <c r="D34" s="1">
        <v>93.44782952796848</v>
      </c>
      <c r="E34" s="1">
        <v>14.018330000000001</v>
      </c>
      <c r="F34" s="1">
        <v>66.100000000000009</v>
      </c>
      <c r="G34" s="11">
        <f t="shared" si="0"/>
        <v>65.172195124824199</v>
      </c>
      <c r="H34" s="11">
        <f t="shared" si="1"/>
        <v>67.027804875175818</v>
      </c>
    </row>
    <row r="35" spans="1:8">
      <c r="A35" t="s">
        <v>19</v>
      </c>
      <c r="B35">
        <v>475</v>
      </c>
      <c r="C35">
        <v>37</v>
      </c>
      <c r="D35" s="1">
        <v>44.672723699607801</v>
      </c>
      <c r="E35" s="1">
        <v>14.391579999999999</v>
      </c>
      <c r="F35" s="1">
        <v>73.8</v>
      </c>
      <c r="G35" s="11">
        <f t="shared" si="0"/>
        <v>72.938143625886539</v>
      </c>
      <c r="H35" s="11">
        <f t="shared" si="1"/>
        <v>74.661856374113455</v>
      </c>
    </row>
    <row r="36" spans="1:8">
      <c r="A36" t="s">
        <v>37</v>
      </c>
      <c r="B36">
        <v>429</v>
      </c>
      <c r="C36">
        <v>28</v>
      </c>
      <c r="D36" s="1">
        <v>2.6837714099996524E-3</v>
      </c>
      <c r="E36" s="1">
        <v>11.40559</v>
      </c>
      <c r="F36" s="1">
        <v>1.3</v>
      </c>
      <c r="G36" s="11">
        <f t="shared" si="0"/>
        <v>1.0779829520059327</v>
      </c>
      <c r="H36" s="11">
        <f t="shared" si="1"/>
        <v>1.5220170479940673</v>
      </c>
    </row>
    <row r="37" spans="1:8">
      <c r="A37" t="s">
        <v>27</v>
      </c>
      <c r="B37">
        <v>427</v>
      </c>
      <c r="C37">
        <v>28</v>
      </c>
      <c r="D37" s="1">
        <v>3.0853697814871915E-3</v>
      </c>
      <c r="E37" s="1">
        <v>10.07963</v>
      </c>
      <c r="F37" s="1">
        <v>0</v>
      </c>
      <c r="G37" s="11">
        <f t="shared" si="0"/>
        <v>0</v>
      </c>
      <c r="H37" s="11">
        <f t="shared" si="1"/>
        <v>0</v>
      </c>
    </row>
    <row r="38" spans="1:8">
      <c r="A38" t="s">
        <v>25</v>
      </c>
      <c r="B38">
        <v>392</v>
      </c>
      <c r="C38">
        <v>34</v>
      </c>
      <c r="D38" s="1">
        <v>38.266513727197641</v>
      </c>
      <c r="E38" s="1">
        <v>13.64541</v>
      </c>
      <c r="F38" s="1">
        <v>54.500000000000007</v>
      </c>
      <c r="G38" s="11">
        <f t="shared" si="0"/>
        <v>53.523977069941495</v>
      </c>
      <c r="H38" s="11">
        <f t="shared" si="1"/>
        <v>55.476022930058512</v>
      </c>
    </row>
    <row r="39" spans="1:8">
      <c r="A39" t="s">
        <v>41</v>
      </c>
      <c r="B39">
        <v>360</v>
      </c>
      <c r="C39">
        <v>25</v>
      </c>
      <c r="D39" s="1">
        <v>2.3396888207912527E-4</v>
      </c>
      <c r="E39" s="1">
        <v>9.0166660000000007</v>
      </c>
      <c r="F39" s="1">
        <v>0</v>
      </c>
      <c r="G39" s="11">
        <f t="shared" si="0"/>
        <v>0</v>
      </c>
      <c r="H39" s="11">
        <f t="shared" si="1"/>
        <v>0</v>
      </c>
    </row>
    <row r="40" spans="1:8">
      <c r="A40" t="s">
        <v>31</v>
      </c>
      <c r="B40">
        <v>323</v>
      </c>
      <c r="C40">
        <v>32</v>
      </c>
      <c r="D40" s="1">
        <v>48.100889871203862</v>
      </c>
      <c r="E40" s="1">
        <v>14.910220000000001</v>
      </c>
      <c r="F40" s="1">
        <v>84.2</v>
      </c>
      <c r="G40" s="11">
        <f t="shared" si="0"/>
        <v>83.485107632157124</v>
      </c>
      <c r="H40" s="11">
        <f t="shared" si="1"/>
        <v>84.914892367842882</v>
      </c>
    </row>
    <row r="41" spans="1:8">
      <c r="A41" t="s">
        <v>36</v>
      </c>
      <c r="B41">
        <v>304</v>
      </c>
      <c r="C41">
        <v>37</v>
      </c>
      <c r="D41" s="1">
        <v>99.488049608452172</v>
      </c>
      <c r="E41" s="1">
        <v>16.61842</v>
      </c>
      <c r="F41" s="1">
        <v>96.6</v>
      </c>
      <c r="G41" s="11">
        <f t="shared" si="0"/>
        <v>96.244790892008652</v>
      </c>
      <c r="H41" s="11">
        <f t="shared" si="1"/>
        <v>96.955209107991337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18.140625" customWidth="1"/>
    <col min="2" max="2" width="17.7109375" customWidth="1"/>
    <col min="3" max="3" width="9.5703125" customWidth="1"/>
    <col min="4" max="4" width="11.7109375" style="1" customWidth="1"/>
    <col min="5" max="5" width="14.140625" style="1" customWidth="1"/>
    <col min="6" max="6" width="14.5703125" style="1" customWidth="1"/>
  </cols>
  <sheetData>
    <row r="1" spans="1:9">
      <c r="A1" t="s">
        <v>56</v>
      </c>
      <c r="B1" t="s">
        <v>63</v>
      </c>
      <c r="C1" t="s">
        <v>58</v>
      </c>
      <c r="D1" s="1" t="s">
        <v>61</v>
      </c>
      <c r="E1" s="1" t="s">
        <v>62</v>
      </c>
      <c r="F1" s="1" t="s">
        <v>64</v>
      </c>
      <c r="G1" t="s">
        <v>82</v>
      </c>
      <c r="H1" t="s">
        <v>82</v>
      </c>
      <c r="I1" s="1"/>
    </row>
    <row r="2" spans="1:9">
      <c r="A2" t="s">
        <v>0</v>
      </c>
      <c r="B2">
        <v>6508</v>
      </c>
      <c r="C2">
        <v>109</v>
      </c>
      <c r="D2" s="1">
        <v>100</v>
      </c>
      <c r="E2" s="1">
        <v>21.01444</v>
      </c>
      <c r="F2" s="1">
        <v>100</v>
      </c>
      <c r="G2" s="11">
        <f>((F2/100)-1.96*SQRT(((F2/100)*(1-(F2/100)))/10000))*100</f>
        <v>100</v>
      </c>
      <c r="H2" s="11">
        <f>((F2/100)+1.96*SQRT(((F2/100)*(1-(F2/100)))/10000))*100</f>
        <v>100</v>
      </c>
    </row>
    <row r="3" spans="1:9">
      <c r="A3" t="s">
        <v>4</v>
      </c>
      <c r="B3">
        <v>1655</v>
      </c>
      <c r="C3">
        <v>63</v>
      </c>
      <c r="D3" s="1">
        <v>92.917182419837715</v>
      </c>
      <c r="E3" s="1">
        <v>17.091239999999999</v>
      </c>
      <c r="F3" s="1">
        <v>99.9</v>
      </c>
      <c r="G3" s="11">
        <f t="shared" ref="G3:G41" si="0">((F3/100)-1.96*SQRT(((F3/100)*(1-(F3/100)))/10000))*100</f>
        <v>99.838050355933234</v>
      </c>
      <c r="H3" s="11">
        <f t="shared" ref="H3:H41" si="1">((F3/100)+1.96*SQRT(((F3/100)*(1-(F3/100)))/10000))*100</f>
        <v>99.961949644066777</v>
      </c>
    </row>
    <row r="4" spans="1:9">
      <c r="A4" t="s">
        <v>3</v>
      </c>
      <c r="B4">
        <v>1626</v>
      </c>
      <c r="C4">
        <v>64</v>
      </c>
      <c r="D4" s="1">
        <v>97.807298394253124</v>
      </c>
      <c r="E4" s="1">
        <v>19.087330000000001</v>
      </c>
      <c r="F4" s="1">
        <v>100</v>
      </c>
      <c r="G4" s="11">
        <f t="shared" si="0"/>
        <v>100</v>
      </c>
      <c r="H4" s="11">
        <f t="shared" si="1"/>
        <v>100</v>
      </c>
    </row>
    <row r="5" spans="1:9">
      <c r="A5" t="s">
        <v>5</v>
      </c>
      <c r="B5">
        <v>1412</v>
      </c>
      <c r="C5">
        <v>62</v>
      </c>
      <c r="D5" s="1">
        <v>98.833393747033455</v>
      </c>
      <c r="E5" s="1">
        <v>16.35623</v>
      </c>
      <c r="F5" s="1">
        <v>99</v>
      </c>
      <c r="G5" s="11">
        <f t="shared" si="0"/>
        <v>98.804982462327104</v>
      </c>
      <c r="H5" s="11">
        <f t="shared" si="1"/>
        <v>99.195017537672896</v>
      </c>
    </row>
    <row r="6" spans="1:9">
      <c r="A6" t="s">
        <v>2</v>
      </c>
      <c r="B6">
        <v>1368</v>
      </c>
      <c r="C6">
        <v>65</v>
      </c>
      <c r="D6" s="1">
        <v>99.987844156639937</v>
      </c>
      <c r="E6" s="1">
        <v>19.460529999999999</v>
      </c>
      <c r="F6" s="1">
        <v>100</v>
      </c>
      <c r="G6" s="11">
        <f t="shared" si="0"/>
        <v>100</v>
      </c>
      <c r="H6" s="11">
        <f t="shared" si="1"/>
        <v>100</v>
      </c>
    </row>
    <row r="7" spans="1:9">
      <c r="A7" t="s">
        <v>8</v>
      </c>
      <c r="B7">
        <v>1359</v>
      </c>
      <c r="C7">
        <v>40</v>
      </c>
      <c r="D7" s="1">
        <v>2.289055463656314E-14</v>
      </c>
      <c r="E7" s="1">
        <v>5.7093449999999999</v>
      </c>
      <c r="F7" s="1">
        <v>0</v>
      </c>
      <c r="G7" s="11">
        <f t="shared" si="0"/>
        <v>0</v>
      </c>
      <c r="H7" s="11">
        <f t="shared" si="1"/>
        <v>0</v>
      </c>
    </row>
    <row r="8" spans="1:9">
      <c r="A8" t="s">
        <v>1</v>
      </c>
      <c r="B8">
        <v>940</v>
      </c>
      <c r="C8">
        <v>45</v>
      </c>
      <c r="D8" s="1">
        <v>1.564117484791669</v>
      </c>
      <c r="E8" s="1">
        <v>14.651059999999999</v>
      </c>
      <c r="F8" s="1">
        <v>59.3</v>
      </c>
      <c r="G8" s="11">
        <f t="shared" si="0"/>
        <v>58.337101250597968</v>
      </c>
      <c r="H8" s="11">
        <f t="shared" si="1"/>
        <v>60.262898749402027</v>
      </c>
    </row>
    <row r="9" spans="1:9">
      <c r="A9" t="s">
        <v>11</v>
      </c>
      <c r="B9">
        <v>886</v>
      </c>
      <c r="C9">
        <v>58</v>
      </c>
      <c r="D9" s="1">
        <v>99.996352014757363</v>
      </c>
      <c r="E9" s="1">
        <v>20.383749999999999</v>
      </c>
      <c r="F9" s="1">
        <v>100</v>
      </c>
      <c r="G9" s="11">
        <f t="shared" si="0"/>
        <v>100</v>
      </c>
      <c r="H9" s="11">
        <f t="shared" si="1"/>
        <v>100</v>
      </c>
    </row>
    <row r="10" spans="1:9">
      <c r="A10" t="s">
        <v>6</v>
      </c>
      <c r="B10">
        <v>612</v>
      </c>
      <c r="C10">
        <v>39</v>
      </c>
      <c r="D10" s="1">
        <v>2.8410576894889585</v>
      </c>
      <c r="E10" s="1">
        <v>14.264709999999999</v>
      </c>
      <c r="F10" s="1">
        <v>47.599999999999994</v>
      </c>
      <c r="G10" s="11">
        <f t="shared" si="0"/>
        <v>46.621129611031158</v>
      </c>
      <c r="H10" s="11">
        <f t="shared" si="1"/>
        <v>48.578870388968824</v>
      </c>
    </row>
    <row r="11" spans="1:9">
      <c r="A11" t="s">
        <v>18</v>
      </c>
      <c r="B11">
        <v>478</v>
      </c>
      <c r="C11">
        <v>26</v>
      </c>
      <c r="D11" s="1">
        <v>6.4673572716285718E-12</v>
      </c>
      <c r="E11" s="1">
        <v>6.692469</v>
      </c>
      <c r="F11" s="1">
        <v>0</v>
      </c>
      <c r="G11" s="11">
        <f t="shared" si="0"/>
        <v>0</v>
      </c>
      <c r="H11" s="11">
        <f t="shared" si="1"/>
        <v>0</v>
      </c>
    </row>
    <row r="12" spans="1:9">
      <c r="A12" t="s">
        <v>21</v>
      </c>
      <c r="B12">
        <v>476</v>
      </c>
      <c r="C12">
        <v>37</v>
      </c>
      <c r="D12" s="1">
        <v>14.11794161594595</v>
      </c>
      <c r="E12" s="1">
        <v>12.357139999999999</v>
      </c>
      <c r="F12" s="1">
        <v>2.2999999999999998</v>
      </c>
      <c r="G12" s="11">
        <f t="shared" si="0"/>
        <v>2.0061895277564123</v>
      </c>
      <c r="H12" s="11">
        <f t="shared" si="1"/>
        <v>2.5938104722435873</v>
      </c>
    </row>
    <row r="13" spans="1:9">
      <c r="A13" t="s">
        <v>7</v>
      </c>
      <c r="B13">
        <v>416</v>
      </c>
      <c r="C13">
        <v>41</v>
      </c>
      <c r="D13" s="1">
        <v>95.802288544298293</v>
      </c>
      <c r="E13" s="1">
        <v>18.403849999999998</v>
      </c>
      <c r="F13" s="1">
        <v>99.5</v>
      </c>
      <c r="G13" s="11">
        <f t="shared" si="0"/>
        <v>99.361753987399268</v>
      </c>
      <c r="H13" s="11">
        <f t="shared" si="1"/>
        <v>99.638246012600732</v>
      </c>
    </row>
    <row r="14" spans="1:9">
      <c r="A14" t="s">
        <v>9</v>
      </c>
      <c r="B14">
        <v>404</v>
      </c>
      <c r="C14">
        <v>35</v>
      </c>
      <c r="D14" s="1">
        <v>14.151782279765781</v>
      </c>
      <c r="E14" s="1">
        <v>13.96782</v>
      </c>
      <c r="F14" s="1">
        <v>37.4</v>
      </c>
      <c r="G14" s="11">
        <f t="shared" si="0"/>
        <v>36.451627310389</v>
      </c>
      <c r="H14" s="11">
        <f t="shared" si="1"/>
        <v>38.348372689610997</v>
      </c>
    </row>
    <row r="15" spans="1:9">
      <c r="A15" t="s">
        <v>10</v>
      </c>
      <c r="B15">
        <v>371</v>
      </c>
      <c r="C15">
        <v>40</v>
      </c>
      <c r="D15" s="1">
        <v>97.354818398587256</v>
      </c>
      <c r="E15" s="1">
        <v>18.754719999999999</v>
      </c>
      <c r="F15" s="1">
        <v>99.5</v>
      </c>
      <c r="G15" s="11">
        <f t="shared" si="0"/>
        <v>99.361753987399268</v>
      </c>
      <c r="H15" s="11">
        <f t="shared" si="1"/>
        <v>99.638246012600732</v>
      </c>
    </row>
    <row r="16" spans="1:9">
      <c r="A16" t="s">
        <v>12</v>
      </c>
      <c r="B16">
        <v>316</v>
      </c>
      <c r="C16">
        <v>38</v>
      </c>
      <c r="D16" s="1">
        <v>97.786031604945407</v>
      </c>
      <c r="E16" s="1">
        <v>18.74051</v>
      </c>
      <c r="F16" s="1">
        <v>99</v>
      </c>
      <c r="G16" s="11">
        <f t="shared" si="0"/>
        <v>98.804982462327104</v>
      </c>
      <c r="H16" s="11">
        <f t="shared" si="1"/>
        <v>99.195017537672896</v>
      </c>
    </row>
    <row r="17" spans="1:8">
      <c r="A17" t="s">
        <v>13</v>
      </c>
      <c r="B17">
        <v>310</v>
      </c>
      <c r="C17">
        <v>40</v>
      </c>
      <c r="D17" s="1">
        <v>99.871193350953504</v>
      </c>
      <c r="E17" s="1">
        <v>18.6129</v>
      </c>
      <c r="F17" s="1">
        <v>99.1</v>
      </c>
      <c r="G17" s="11">
        <f t="shared" si="0"/>
        <v>98.914896703432916</v>
      </c>
      <c r="H17" s="11">
        <f t="shared" si="1"/>
        <v>99.285103296567073</v>
      </c>
    </row>
    <row r="18" spans="1:8">
      <c r="A18" t="s">
        <v>25</v>
      </c>
      <c r="B18">
        <v>300</v>
      </c>
      <c r="C18">
        <v>35</v>
      </c>
      <c r="D18" s="1">
        <v>79.770693870161807</v>
      </c>
      <c r="E18" s="1">
        <v>15.82333</v>
      </c>
      <c r="F18" s="1">
        <v>85.6</v>
      </c>
      <c r="G18" s="11">
        <f t="shared" si="0"/>
        <v>84.911864125045057</v>
      </c>
      <c r="H18" s="11">
        <f t="shared" si="1"/>
        <v>86.288135874954946</v>
      </c>
    </row>
    <row r="19" spans="1:8">
      <c r="A19" t="s">
        <v>31</v>
      </c>
      <c r="B19">
        <v>226</v>
      </c>
      <c r="C19">
        <v>32</v>
      </c>
      <c r="D19" s="1">
        <v>85.348114281825517</v>
      </c>
      <c r="E19" s="1">
        <v>15.991149999999999</v>
      </c>
      <c r="F19" s="1">
        <v>84.7</v>
      </c>
      <c r="G19" s="11">
        <f t="shared" si="0"/>
        <v>83.994424500425353</v>
      </c>
      <c r="H19" s="11">
        <f t="shared" si="1"/>
        <v>85.405575499574638</v>
      </c>
    </row>
    <row r="20" spans="1:8">
      <c r="A20" t="s">
        <v>17</v>
      </c>
      <c r="B20">
        <v>221</v>
      </c>
      <c r="C20">
        <v>34</v>
      </c>
      <c r="D20" s="1">
        <v>98.404786112909918</v>
      </c>
      <c r="E20" s="1">
        <v>20.321269999999998</v>
      </c>
      <c r="F20" s="1">
        <v>99.2</v>
      </c>
      <c r="G20" s="11">
        <f t="shared" si="0"/>
        <v>99.025394909581649</v>
      </c>
      <c r="H20" s="11">
        <f t="shared" si="1"/>
        <v>99.374605090418342</v>
      </c>
    </row>
    <row r="21" spans="1:8">
      <c r="A21" t="s">
        <v>33</v>
      </c>
      <c r="B21">
        <v>180</v>
      </c>
      <c r="C21">
        <v>28</v>
      </c>
      <c r="D21" s="1">
        <v>66.118498410487973</v>
      </c>
      <c r="E21" s="1">
        <v>13.35</v>
      </c>
      <c r="F21" s="1">
        <v>31.6</v>
      </c>
      <c r="G21" s="11">
        <f t="shared" si="0"/>
        <v>30.688770725667791</v>
      </c>
      <c r="H21" s="11">
        <f t="shared" si="1"/>
        <v>32.511229274332209</v>
      </c>
    </row>
    <row r="22" spans="1:8">
      <c r="A22" t="s">
        <v>14</v>
      </c>
      <c r="B22">
        <v>166</v>
      </c>
      <c r="C22">
        <v>27</v>
      </c>
      <c r="D22" s="1">
        <v>63.423289578748587</v>
      </c>
      <c r="E22" s="1">
        <v>15.6747</v>
      </c>
      <c r="F22" s="1">
        <v>78.8</v>
      </c>
      <c r="G22" s="11">
        <f t="shared" si="0"/>
        <v>77.998899301211139</v>
      </c>
      <c r="H22" s="11">
        <f t="shared" si="1"/>
        <v>79.601100698788855</v>
      </c>
    </row>
    <row r="23" spans="1:8">
      <c r="A23" t="s">
        <v>16</v>
      </c>
      <c r="B23">
        <v>160</v>
      </c>
      <c r="C23">
        <v>25</v>
      </c>
      <c r="D23" s="1">
        <v>30.66745271890391</v>
      </c>
      <c r="E23" s="1">
        <v>17.149999999999999</v>
      </c>
      <c r="F23" s="1">
        <v>90.600000000000009</v>
      </c>
      <c r="G23" s="11">
        <f t="shared" si="0"/>
        <v>90.028015714901201</v>
      </c>
      <c r="H23" s="11">
        <f t="shared" si="1"/>
        <v>91.17198428509883</v>
      </c>
    </row>
    <row r="24" spans="1:8">
      <c r="A24" t="s">
        <v>32</v>
      </c>
      <c r="B24">
        <v>138</v>
      </c>
      <c r="C24">
        <v>22</v>
      </c>
      <c r="D24" s="1">
        <v>9.0132764006467294</v>
      </c>
      <c r="E24" s="1">
        <v>11.57246</v>
      </c>
      <c r="F24" s="1">
        <v>6.3</v>
      </c>
      <c r="G24" s="11">
        <f t="shared" si="0"/>
        <v>5.8237925981255643</v>
      </c>
      <c r="H24" s="11">
        <f t="shared" si="1"/>
        <v>6.7762074018744363</v>
      </c>
    </row>
    <row r="25" spans="1:8">
      <c r="A25" t="s">
        <v>15</v>
      </c>
      <c r="B25">
        <v>123</v>
      </c>
      <c r="C25">
        <v>21</v>
      </c>
      <c r="D25" s="1">
        <v>10.601643358566795</v>
      </c>
      <c r="E25" s="1">
        <v>12.983739999999999</v>
      </c>
      <c r="F25" s="1">
        <v>24.4</v>
      </c>
      <c r="G25" s="11">
        <f t="shared" si="0"/>
        <v>23.558194260889127</v>
      </c>
      <c r="H25" s="11">
        <f t="shared" si="1"/>
        <v>25.241805739110873</v>
      </c>
    </row>
    <row r="26" spans="1:8">
      <c r="A26" t="s">
        <v>19</v>
      </c>
      <c r="B26">
        <v>118</v>
      </c>
      <c r="C26">
        <v>22</v>
      </c>
      <c r="D26" s="1">
        <v>32.156204802016951</v>
      </c>
      <c r="E26" s="1">
        <v>15.355930000000001</v>
      </c>
      <c r="F26" s="1">
        <v>69.8</v>
      </c>
      <c r="G26" s="11">
        <f t="shared" si="0"/>
        <v>68.900114499727877</v>
      </c>
      <c r="H26" s="11">
        <f t="shared" si="1"/>
        <v>70.699885500272103</v>
      </c>
    </row>
    <row r="27" spans="1:8">
      <c r="A27" t="s">
        <v>30</v>
      </c>
      <c r="B27">
        <v>112</v>
      </c>
      <c r="C27">
        <v>24</v>
      </c>
      <c r="D27" s="1">
        <v>82.58826882694477</v>
      </c>
      <c r="E27" s="1">
        <v>17.419640000000001</v>
      </c>
      <c r="F27" s="1">
        <v>90.600000000000009</v>
      </c>
      <c r="G27" s="11">
        <f t="shared" si="0"/>
        <v>90.028015714901201</v>
      </c>
      <c r="H27" s="11">
        <f t="shared" si="1"/>
        <v>91.17198428509883</v>
      </c>
    </row>
    <row r="28" spans="1:8">
      <c r="A28" t="s">
        <v>27</v>
      </c>
      <c r="B28">
        <v>111</v>
      </c>
      <c r="C28">
        <v>15</v>
      </c>
      <c r="D28" s="1">
        <v>1.3820399722946975E-3</v>
      </c>
      <c r="E28" s="1">
        <v>12.84685</v>
      </c>
      <c r="F28" s="1">
        <v>25.3</v>
      </c>
      <c r="G28" s="11">
        <f t="shared" si="0"/>
        <v>24.447927335493034</v>
      </c>
      <c r="H28" s="11">
        <f t="shared" si="1"/>
        <v>26.152072664506964</v>
      </c>
    </row>
    <row r="29" spans="1:8">
      <c r="A29" t="s">
        <v>20</v>
      </c>
      <c r="B29">
        <v>109</v>
      </c>
      <c r="C29">
        <v>22</v>
      </c>
      <c r="D29" s="1">
        <v>48.679205607548731</v>
      </c>
      <c r="E29" s="1">
        <v>15.98165</v>
      </c>
      <c r="F29" s="1">
        <v>78.7</v>
      </c>
      <c r="G29" s="11">
        <f t="shared" si="0"/>
        <v>77.897521807399102</v>
      </c>
      <c r="H29" s="11">
        <f t="shared" si="1"/>
        <v>79.502478192600904</v>
      </c>
    </row>
    <row r="30" spans="1:8">
      <c r="A30" t="s">
        <v>26</v>
      </c>
      <c r="B30">
        <v>101</v>
      </c>
      <c r="C30">
        <v>17</v>
      </c>
      <c r="D30" s="1">
        <v>0.75294394591738323</v>
      </c>
      <c r="E30" s="1">
        <v>10.603960000000001</v>
      </c>
      <c r="F30" s="1">
        <v>3.5999999999999996</v>
      </c>
      <c r="G30" s="11">
        <f t="shared" si="0"/>
        <v>3.2348714111439643</v>
      </c>
      <c r="H30" s="11">
        <f t="shared" si="1"/>
        <v>3.965128588856035</v>
      </c>
    </row>
    <row r="31" spans="1:8">
      <c r="A31" t="s">
        <v>29</v>
      </c>
      <c r="B31">
        <v>101</v>
      </c>
      <c r="C31">
        <v>17</v>
      </c>
      <c r="D31" s="1">
        <v>0.75294394591738323</v>
      </c>
      <c r="E31" s="1">
        <v>9.1782179999999993</v>
      </c>
      <c r="F31" s="1">
        <v>0.4</v>
      </c>
      <c r="G31" s="11">
        <f t="shared" si="0"/>
        <v>0.27628688670961354</v>
      </c>
      <c r="H31" s="11">
        <f t="shared" si="1"/>
        <v>0.5237131132903865</v>
      </c>
    </row>
    <row r="32" spans="1:8">
      <c r="A32" t="s">
        <v>34</v>
      </c>
      <c r="B32">
        <v>97</v>
      </c>
      <c r="C32">
        <v>16</v>
      </c>
      <c r="D32" s="1">
        <v>0.24789168686229196</v>
      </c>
      <c r="E32" s="1">
        <v>9.8144329999999993</v>
      </c>
      <c r="F32" s="1">
        <v>0.8</v>
      </c>
      <c r="G32" s="11">
        <f t="shared" si="0"/>
        <v>0.62539490958165056</v>
      </c>
      <c r="H32" s="11">
        <f t="shared" si="1"/>
        <v>0.97460509041834942</v>
      </c>
    </row>
    <row r="33" spans="1:8">
      <c r="A33" t="s">
        <v>24</v>
      </c>
      <c r="B33">
        <v>96</v>
      </c>
      <c r="C33">
        <v>19</v>
      </c>
      <c r="D33" s="1">
        <v>16.039109345241766</v>
      </c>
      <c r="E33" s="1">
        <v>13.22917</v>
      </c>
      <c r="F33" s="1">
        <v>33.700000000000003</v>
      </c>
      <c r="G33" s="11">
        <f t="shared" si="0"/>
        <v>32.773537626452111</v>
      </c>
      <c r="H33" s="11">
        <f t="shared" si="1"/>
        <v>34.626462373547895</v>
      </c>
    </row>
    <row r="34" spans="1:8">
      <c r="A34" t="s">
        <v>23</v>
      </c>
      <c r="B34">
        <v>95</v>
      </c>
      <c r="C34">
        <v>17</v>
      </c>
      <c r="D34" s="1">
        <v>1.8170887476189839</v>
      </c>
      <c r="E34" s="1">
        <v>11.25263</v>
      </c>
      <c r="F34" s="1">
        <v>6.9</v>
      </c>
      <c r="G34" s="11">
        <f t="shared" si="0"/>
        <v>6.4032298897880437</v>
      </c>
      <c r="H34" s="11">
        <f t="shared" si="1"/>
        <v>7.396770110211957</v>
      </c>
    </row>
    <row r="35" spans="1:8">
      <c r="A35" t="s">
        <v>22</v>
      </c>
      <c r="B35">
        <v>95</v>
      </c>
      <c r="C35">
        <v>17</v>
      </c>
      <c r="D35" s="1">
        <v>1.8170887476189839</v>
      </c>
      <c r="E35" s="1">
        <v>10.021050000000001</v>
      </c>
      <c r="F35" s="1">
        <v>1</v>
      </c>
      <c r="G35" s="11">
        <f t="shared" si="0"/>
        <v>0.80498246232710258</v>
      </c>
      <c r="H35" s="11">
        <f t="shared" si="1"/>
        <v>1.1950175376728975</v>
      </c>
    </row>
    <row r="36" spans="1:8">
      <c r="A36" t="s">
        <v>48</v>
      </c>
      <c r="B36">
        <v>68</v>
      </c>
      <c r="C36">
        <v>8</v>
      </c>
      <c r="D36" s="1">
        <v>8.6038454480303324E-9</v>
      </c>
      <c r="E36" s="1">
        <v>3.6470590000000001</v>
      </c>
      <c r="F36" s="1">
        <v>0</v>
      </c>
      <c r="G36" s="11">
        <f t="shared" si="0"/>
        <v>0</v>
      </c>
      <c r="H36" s="11">
        <f t="shared" si="1"/>
        <v>0</v>
      </c>
    </row>
    <row r="37" spans="1:8">
      <c r="A37" t="s">
        <v>53</v>
      </c>
      <c r="B37">
        <v>53</v>
      </c>
      <c r="C37">
        <v>10</v>
      </c>
      <c r="D37" s="1">
        <v>2.2646963551808456E-2</v>
      </c>
      <c r="E37" s="1">
        <v>6.0188680000000003</v>
      </c>
      <c r="F37" s="1">
        <v>0</v>
      </c>
      <c r="G37" s="11">
        <f t="shared" si="0"/>
        <v>0</v>
      </c>
      <c r="H37" s="11">
        <f t="shared" si="1"/>
        <v>0</v>
      </c>
    </row>
    <row r="38" spans="1:8">
      <c r="A38" t="s">
        <v>28</v>
      </c>
      <c r="B38">
        <v>52</v>
      </c>
      <c r="C38">
        <v>17</v>
      </c>
      <c r="D38" s="1">
        <v>83.210848153981743</v>
      </c>
      <c r="E38" s="1">
        <v>17.461539999999999</v>
      </c>
      <c r="F38" s="1">
        <v>84.2</v>
      </c>
      <c r="G38" s="11">
        <f t="shared" si="0"/>
        <v>83.485107632157124</v>
      </c>
      <c r="H38" s="11">
        <f t="shared" si="1"/>
        <v>84.914892367842882</v>
      </c>
    </row>
    <row r="39" spans="1:8">
      <c r="A39" t="s">
        <v>54</v>
      </c>
      <c r="B39">
        <v>48</v>
      </c>
      <c r="C39">
        <v>11</v>
      </c>
      <c r="D39" s="1">
        <v>0.94381035709752858</v>
      </c>
      <c r="E39" s="1">
        <v>6.0833329999999997</v>
      </c>
      <c r="F39" s="1">
        <v>0.1</v>
      </c>
      <c r="G39" s="11">
        <f t="shared" si="0"/>
        <v>3.8050355933225893E-2</v>
      </c>
      <c r="H39" s="11">
        <f t="shared" si="1"/>
        <v>0.16194964406677412</v>
      </c>
    </row>
    <row r="40" spans="1:8">
      <c r="A40" t="s">
        <v>38</v>
      </c>
      <c r="B40">
        <v>46</v>
      </c>
      <c r="C40">
        <v>9</v>
      </c>
      <c r="D40" s="1">
        <v>1.9596323686970757E-2</v>
      </c>
      <c r="E40" s="1">
        <v>6.2608699999999997</v>
      </c>
      <c r="F40" s="1">
        <v>0</v>
      </c>
      <c r="G40" s="11">
        <f t="shared" si="0"/>
        <v>0</v>
      </c>
      <c r="H40" s="11">
        <f t="shared" si="1"/>
        <v>0</v>
      </c>
    </row>
    <row r="41" spans="1:8">
      <c r="A41" t="s">
        <v>37</v>
      </c>
      <c r="B41">
        <v>45</v>
      </c>
      <c r="C41">
        <v>14</v>
      </c>
      <c r="D41" s="1">
        <v>45.808459188092101</v>
      </c>
      <c r="E41" s="1">
        <v>12.755559999999999</v>
      </c>
      <c r="F41" s="1">
        <v>37.700000000000003</v>
      </c>
      <c r="G41" s="11">
        <f t="shared" si="0"/>
        <v>36.750115568292649</v>
      </c>
      <c r="H41" s="11">
        <f t="shared" si="1"/>
        <v>38.649884431707356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15.5703125" customWidth="1"/>
    <col min="2" max="2" width="16.7109375" customWidth="1"/>
    <col min="3" max="3" width="9.5703125" customWidth="1"/>
    <col min="4" max="4" width="12" style="1" customWidth="1"/>
    <col min="5" max="5" width="13.7109375" style="1" customWidth="1"/>
    <col min="6" max="6" width="15.42578125" style="1" customWidth="1"/>
  </cols>
  <sheetData>
    <row r="1" spans="1:9">
      <c r="A1" t="s">
        <v>56</v>
      </c>
      <c r="B1" t="s">
        <v>63</v>
      </c>
      <c r="C1" t="s">
        <v>58</v>
      </c>
      <c r="D1" s="1" t="s">
        <v>61</v>
      </c>
      <c r="E1" s="1" t="s">
        <v>62</v>
      </c>
      <c r="F1" s="1" t="s">
        <v>65</v>
      </c>
      <c r="G1" t="s">
        <v>82</v>
      </c>
      <c r="H1" t="s">
        <v>82</v>
      </c>
      <c r="I1" s="1"/>
    </row>
    <row r="2" spans="1:9">
      <c r="A2" t="s">
        <v>0</v>
      </c>
      <c r="B2">
        <v>3339</v>
      </c>
      <c r="C2">
        <v>62</v>
      </c>
      <c r="D2" s="1">
        <v>99.989896211995045</v>
      </c>
      <c r="E2" s="1">
        <v>11.95987</v>
      </c>
      <c r="F2" s="1">
        <v>100</v>
      </c>
      <c r="G2" s="11">
        <f>((F2/100)-1.96*SQRT(((F2/100)*(1-(F2/100)))/10000))*100</f>
        <v>100</v>
      </c>
      <c r="H2" s="11">
        <f>((F2/100)+1.96*SQRT(((F2/100)*(1-(F2/100)))/10000))*100</f>
        <v>100</v>
      </c>
    </row>
    <row r="3" spans="1:9">
      <c r="A3" t="s">
        <v>2</v>
      </c>
      <c r="B3">
        <v>1036</v>
      </c>
      <c r="C3">
        <v>36</v>
      </c>
      <c r="D3" s="1">
        <v>21.727321674509966</v>
      </c>
      <c r="E3" s="1">
        <v>8.155405</v>
      </c>
      <c r="F3" s="1">
        <v>0.8</v>
      </c>
      <c r="G3" s="11">
        <f t="shared" ref="G3:G41" si="0">((F3/100)-1.96*SQRT(((F3/100)*(1-(F3/100)))/10000))*100</f>
        <v>0.62539490958165056</v>
      </c>
      <c r="H3" s="11">
        <f t="shared" ref="H3:H41" si="1">((F3/100)+1.96*SQRT(((F3/100)*(1-(F3/100)))/10000))*100</f>
        <v>0.97460509041834942</v>
      </c>
    </row>
    <row r="4" spans="1:9">
      <c r="A4" t="s">
        <v>1</v>
      </c>
      <c r="B4">
        <v>874</v>
      </c>
      <c r="C4">
        <v>34</v>
      </c>
      <c r="D4" s="1">
        <v>15.36472630226049</v>
      </c>
      <c r="E4" s="1">
        <v>7.660183</v>
      </c>
      <c r="F4" s="1">
        <v>0</v>
      </c>
      <c r="G4" s="11">
        <f t="shared" si="0"/>
        <v>0</v>
      </c>
      <c r="H4" s="11">
        <f t="shared" si="1"/>
        <v>0</v>
      </c>
    </row>
    <row r="5" spans="1:9">
      <c r="A5" t="s">
        <v>4</v>
      </c>
      <c r="B5">
        <v>758</v>
      </c>
      <c r="C5">
        <v>37</v>
      </c>
      <c r="D5" s="1">
        <v>96.091685018612196</v>
      </c>
      <c r="E5" s="1">
        <v>11.038259999999999</v>
      </c>
      <c r="F5" s="1">
        <v>100</v>
      </c>
      <c r="G5" s="11">
        <f t="shared" si="0"/>
        <v>100</v>
      </c>
      <c r="H5" s="11">
        <f t="shared" si="1"/>
        <v>100</v>
      </c>
    </row>
    <row r="6" spans="1:9">
      <c r="A6" t="s">
        <v>3</v>
      </c>
      <c r="B6">
        <v>714</v>
      </c>
      <c r="C6">
        <v>41</v>
      </c>
      <c r="D6" s="1">
        <v>99.999121625955581</v>
      </c>
      <c r="E6" s="1">
        <v>14.162470000000001</v>
      </c>
      <c r="F6" s="1">
        <v>100</v>
      </c>
      <c r="G6" s="11">
        <f t="shared" si="0"/>
        <v>100</v>
      </c>
      <c r="H6" s="11">
        <f t="shared" si="1"/>
        <v>100</v>
      </c>
    </row>
    <row r="7" spans="1:9">
      <c r="A7" t="s">
        <v>18</v>
      </c>
      <c r="B7">
        <v>689</v>
      </c>
      <c r="C7">
        <v>16</v>
      </c>
      <c r="D7" s="1">
        <v>2.4295146068510749E-36</v>
      </c>
      <c r="E7" s="1">
        <v>2.8853409999999999</v>
      </c>
      <c r="F7" s="1">
        <v>0</v>
      </c>
      <c r="G7" s="11">
        <f t="shared" si="0"/>
        <v>0</v>
      </c>
      <c r="H7" s="11">
        <f t="shared" si="1"/>
        <v>0</v>
      </c>
    </row>
    <row r="8" spans="1:9">
      <c r="A8" t="s">
        <v>9</v>
      </c>
      <c r="B8">
        <v>679</v>
      </c>
      <c r="C8">
        <v>33</v>
      </c>
      <c r="D8" s="1">
        <v>45.686340653867688</v>
      </c>
      <c r="E8" s="1">
        <v>11.541969999999999</v>
      </c>
      <c r="F8" s="1">
        <v>100</v>
      </c>
      <c r="G8" s="11">
        <f t="shared" si="0"/>
        <v>100</v>
      </c>
      <c r="H8" s="11">
        <f t="shared" si="1"/>
        <v>100</v>
      </c>
    </row>
    <row r="9" spans="1:9">
      <c r="A9" t="s">
        <v>5</v>
      </c>
      <c r="B9">
        <v>634</v>
      </c>
      <c r="C9">
        <v>35</v>
      </c>
      <c r="D9" s="1">
        <v>95.063209007039958</v>
      </c>
      <c r="E9" s="1">
        <v>12.12303</v>
      </c>
      <c r="F9" s="1">
        <v>100</v>
      </c>
      <c r="G9" s="11">
        <f t="shared" si="0"/>
        <v>100</v>
      </c>
      <c r="H9" s="11">
        <f t="shared" si="1"/>
        <v>100</v>
      </c>
    </row>
    <row r="10" spans="1:9">
      <c r="A10" t="s">
        <v>11</v>
      </c>
      <c r="B10">
        <v>606</v>
      </c>
      <c r="C10">
        <v>33</v>
      </c>
      <c r="D10" s="1">
        <v>71.821593628345497</v>
      </c>
      <c r="E10" s="1">
        <v>10.30363</v>
      </c>
      <c r="F10" s="1">
        <v>95.899999999999991</v>
      </c>
      <c r="G10" s="11">
        <f t="shared" si="0"/>
        <v>95.51135122488293</v>
      </c>
      <c r="H10" s="11">
        <f t="shared" si="1"/>
        <v>96.288648775117068</v>
      </c>
    </row>
    <row r="11" spans="1:9">
      <c r="A11" t="s">
        <v>6</v>
      </c>
      <c r="B11">
        <v>504</v>
      </c>
      <c r="C11">
        <v>32</v>
      </c>
      <c r="D11" s="1">
        <v>84.687662151004602</v>
      </c>
      <c r="E11" s="1">
        <v>10.851190000000001</v>
      </c>
      <c r="F11" s="1">
        <v>98.7</v>
      </c>
      <c r="G11" s="11">
        <f t="shared" si="0"/>
        <v>98.477982952005931</v>
      </c>
      <c r="H11" s="11">
        <f t="shared" si="1"/>
        <v>98.922017047994075</v>
      </c>
    </row>
    <row r="12" spans="1:9">
      <c r="A12" t="s">
        <v>7</v>
      </c>
      <c r="B12">
        <v>411</v>
      </c>
      <c r="C12">
        <v>38</v>
      </c>
      <c r="D12" s="1">
        <v>99.999998286100336</v>
      </c>
      <c r="E12" s="1">
        <v>15.66423</v>
      </c>
      <c r="F12" s="1">
        <v>100</v>
      </c>
      <c r="G12" s="11">
        <f t="shared" si="0"/>
        <v>100</v>
      </c>
      <c r="H12" s="11">
        <f t="shared" si="1"/>
        <v>100</v>
      </c>
    </row>
    <row r="13" spans="1:9">
      <c r="A13" t="s">
        <v>16</v>
      </c>
      <c r="B13">
        <v>343</v>
      </c>
      <c r="C13">
        <v>19</v>
      </c>
      <c r="D13" s="1">
        <v>4.2265518446487397E-5</v>
      </c>
      <c r="E13" s="1">
        <v>4.1516039999999998</v>
      </c>
      <c r="F13" s="1">
        <v>0</v>
      </c>
      <c r="G13" s="11">
        <f t="shared" si="0"/>
        <v>0</v>
      </c>
      <c r="H13" s="11">
        <f t="shared" si="1"/>
        <v>0</v>
      </c>
    </row>
    <row r="14" spans="1:9">
      <c r="A14" t="s">
        <v>31</v>
      </c>
      <c r="B14">
        <v>257</v>
      </c>
      <c r="C14">
        <v>25</v>
      </c>
      <c r="D14" s="1">
        <v>79.509678033565862</v>
      </c>
      <c r="E14" s="1">
        <v>10.665369999999999</v>
      </c>
      <c r="F14" s="1">
        <v>94.3</v>
      </c>
      <c r="G14" s="11">
        <f t="shared" si="0"/>
        <v>93.845588466695645</v>
      </c>
      <c r="H14" s="11">
        <f t="shared" si="1"/>
        <v>94.754411533304335</v>
      </c>
    </row>
    <row r="15" spans="1:9">
      <c r="A15" t="s">
        <v>17</v>
      </c>
      <c r="B15">
        <v>251</v>
      </c>
      <c r="C15">
        <v>33</v>
      </c>
      <c r="D15" s="1">
        <v>99.999986579815982</v>
      </c>
      <c r="E15" s="1">
        <v>17.011949999999999</v>
      </c>
      <c r="F15" s="1">
        <v>100</v>
      </c>
      <c r="G15" s="11">
        <f t="shared" si="0"/>
        <v>100</v>
      </c>
      <c r="H15" s="11">
        <f t="shared" si="1"/>
        <v>100</v>
      </c>
    </row>
    <row r="16" spans="1:9">
      <c r="A16" t="s">
        <v>13</v>
      </c>
      <c r="B16">
        <v>206</v>
      </c>
      <c r="C16">
        <v>28</v>
      </c>
      <c r="D16" s="1">
        <v>99.967615006737915</v>
      </c>
      <c r="E16" s="1">
        <v>14.74272</v>
      </c>
      <c r="F16" s="1">
        <v>100</v>
      </c>
      <c r="G16" s="11">
        <f t="shared" si="0"/>
        <v>100</v>
      </c>
      <c r="H16" s="11">
        <f t="shared" si="1"/>
        <v>100</v>
      </c>
    </row>
    <row r="17" spans="1:8">
      <c r="A17" t="s">
        <v>8</v>
      </c>
      <c r="B17">
        <v>197</v>
      </c>
      <c r="C17">
        <v>13</v>
      </c>
      <c r="D17" s="1">
        <v>1.0375089726034656E-7</v>
      </c>
      <c r="E17" s="1">
        <v>4.2182740000000001</v>
      </c>
      <c r="F17" s="1">
        <v>0</v>
      </c>
      <c r="G17" s="11">
        <f t="shared" si="0"/>
        <v>0</v>
      </c>
      <c r="H17" s="11">
        <f t="shared" si="1"/>
        <v>0</v>
      </c>
    </row>
    <row r="18" spans="1:8">
      <c r="A18" t="s">
        <v>12</v>
      </c>
      <c r="B18">
        <v>175</v>
      </c>
      <c r="C18">
        <v>24</v>
      </c>
      <c r="D18" s="1">
        <v>98.545641555396628</v>
      </c>
      <c r="E18" s="1">
        <v>12.725709999999999</v>
      </c>
      <c r="F18" s="1">
        <v>99.8</v>
      </c>
      <c r="G18" s="11">
        <f t="shared" si="0"/>
        <v>99.712433833017542</v>
      </c>
      <c r="H18" s="11">
        <f t="shared" si="1"/>
        <v>99.887566166982452</v>
      </c>
    </row>
    <row r="19" spans="1:8">
      <c r="A19" t="s">
        <v>19</v>
      </c>
      <c r="B19">
        <v>172</v>
      </c>
      <c r="C19">
        <v>27</v>
      </c>
      <c r="D19" s="1">
        <v>99.991409766603212</v>
      </c>
      <c r="E19" s="1">
        <v>17.895350000000001</v>
      </c>
      <c r="F19" s="1">
        <v>100</v>
      </c>
      <c r="G19" s="11">
        <f t="shared" si="0"/>
        <v>100</v>
      </c>
      <c r="H19" s="11">
        <f t="shared" si="1"/>
        <v>100</v>
      </c>
    </row>
    <row r="20" spans="1:8">
      <c r="A20" t="s">
        <v>14</v>
      </c>
      <c r="B20">
        <v>163</v>
      </c>
      <c r="C20">
        <v>25</v>
      </c>
      <c r="D20" s="1">
        <v>99.867190399983699</v>
      </c>
      <c r="E20" s="1">
        <v>12.73006</v>
      </c>
      <c r="F20" s="1">
        <v>99.5</v>
      </c>
      <c r="G20" s="11">
        <f t="shared" si="0"/>
        <v>99.361753987399268</v>
      </c>
      <c r="H20" s="11">
        <f t="shared" si="1"/>
        <v>99.638246012600732</v>
      </c>
    </row>
    <row r="21" spans="1:8">
      <c r="A21" t="s">
        <v>39</v>
      </c>
      <c r="B21">
        <v>153</v>
      </c>
      <c r="C21">
        <v>25</v>
      </c>
      <c r="D21" s="1">
        <v>99.949609210820668</v>
      </c>
      <c r="E21" s="1">
        <v>15.13072</v>
      </c>
      <c r="F21" s="1">
        <v>100</v>
      </c>
      <c r="G21" s="11">
        <f t="shared" si="0"/>
        <v>100</v>
      </c>
      <c r="H21" s="11">
        <f t="shared" si="1"/>
        <v>100</v>
      </c>
    </row>
    <row r="22" spans="1:8">
      <c r="A22" t="s">
        <v>10</v>
      </c>
      <c r="B22">
        <v>149</v>
      </c>
      <c r="C22">
        <v>23</v>
      </c>
      <c r="D22" s="1">
        <v>98.91666512402756</v>
      </c>
      <c r="E22" s="1">
        <v>12.79195</v>
      </c>
      <c r="F22" s="1">
        <v>99.4</v>
      </c>
      <c r="G22" s="11">
        <f t="shared" si="0"/>
        <v>99.248635200921754</v>
      </c>
      <c r="H22" s="11">
        <f t="shared" si="1"/>
        <v>99.551364799078272</v>
      </c>
    </row>
    <row r="23" spans="1:8">
      <c r="A23" t="s">
        <v>22</v>
      </c>
      <c r="B23">
        <v>136</v>
      </c>
      <c r="C23">
        <v>20</v>
      </c>
      <c r="D23" s="1">
        <v>78.482484196885082</v>
      </c>
      <c r="E23" s="1">
        <v>9.4264709999999994</v>
      </c>
      <c r="F23" s="1">
        <v>59.9</v>
      </c>
      <c r="G23" s="11">
        <f t="shared" si="0"/>
        <v>58.939402020406042</v>
      </c>
      <c r="H23" s="11">
        <f t="shared" si="1"/>
        <v>60.860597979593955</v>
      </c>
    </row>
    <row r="24" spans="1:8">
      <c r="A24" t="s">
        <v>28</v>
      </c>
      <c r="B24">
        <v>134</v>
      </c>
      <c r="C24">
        <v>10</v>
      </c>
      <c r="D24" s="1">
        <v>3.7728893624828765E-8</v>
      </c>
      <c r="E24" s="1">
        <v>3.925373</v>
      </c>
      <c r="F24" s="1">
        <v>0</v>
      </c>
      <c r="G24" s="11">
        <f t="shared" si="0"/>
        <v>0</v>
      </c>
      <c r="H24" s="11">
        <f t="shared" si="1"/>
        <v>0</v>
      </c>
    </row>
    <row r="25" spans="1:8">
      <c r="A25" t="s">
        <v>29</v>
      </c>
      <c r="B25">
        <v>124</v>
      </c>
      <c r="C25">
        <v>11</v>
      </c>
      <c r="D25" s="1">
        <v>5.5627185966088226E-5</v>
      </c>
      <c r="E25" s="1">
        <v>3.8629030000000002</v>
      </c>
      <c r="F25" s="1">
        <v>0</v>
      </c>
      <c r="G25" s="11">
        <f t="shared" si="0"/>
        <v>0</v>
      </c>
      <c r="H25" s="11">
        <f t="shared" si="1"/>
        <v>0</v>
      </c>
    </row>
    <row r="26" spans="1:8">
      <c r="A26" t="s">
        <v>27</v>
      </c>
      <c r="B26">
        <v>123</v>
      </c>
      <c r="C26">
        <v>19</v>
      </c>
      <c r="D26" s="1">
        <v>74.453981879285308</v>
      </c>
      <c r="E26" s="1">
        <v>9.3170730000000006</v>
      </c>
      <c r="F26" s="1">
        <v>56.599999999999994</v>
      </c>
      <c r="G26" s="11">
        <f t="shared" si="0"/>
        <v>55.628575278058044</v>
      </c>
      <c r="H26" s="11">
        <f t="shared" si="1"/>
        <v>57.571424721941945</v>
      </c>
    </row>
    <row r="27" spans="1:8">
      <c r="A27" t="s">
        <v>24</v>
      </c>
      <c r="B27">
        <v>116</v>
      </c>
      <c r="C27">
        <v>14</v>
      </c>
      <c r="D27" s="1">
        <v>1.1360656448982556</v>
      </c>
      <c r="E27" s="1">
        <v>9.0344829999999998</v>
      </c>
      <c r="F27" s="1">
        <v>47.099999999999994</v>
      </c>
      <c r="G27" s="11">
        <f t="shared" si="0"/>
        <v>46.121649748607375</v>
      </c>
      <c r="H27" s="11">
        <f t="shared" si="1"/>
        <v>48.078350251392607</v>
      </c>
    </row>
    <row r="28" spans="1:8">
      <c r="A28" t="s">
        <v>21</v>
      </c>
      <c r="B28">
        <v>110</v>
      </c>
      <c r="C28">
        <v>18</v>
      </c>
      <c r="D28" s="1">
        <v>71.571710953221682</v>
      </c>
      <c r="E28" s="1">
        <v>10.836360000000001</v>
      </c>
      <c r="F28" s="1">
        <v>88.3</v>
      </c>
      <c r="G28" s="11">
        <f t="shared" si="0"/>
        <v>87.670016240209321</v>
      </c>
      <c r="H28" s="11">
        <f t="shared" si="1"/>
        <v>88.929983759790673</v>
      </c>
    </row>
    <row r="29" spans="1:8">
      <c r="A29" t="s">
        <v>43</v>
      </c>
      <c r="B29">
        <v>107</v>
      </c>
      <c r="C29">
        <v>10</v>
      </c>
      <c r="D29" s="1">
        <v>4.8617320799905831E-5</v>
      </c>
      <c r="E29" s="1">
        <v>3.2336450000000001</v>
      </c>
      <c r="F29" s="1">
        <v>0</v>
      </c>
      <c r="G29" s="11">
        <f t="shared" si="0"/>
        <v>0</v>
      </c>
      <c r="H29" s="11">
        <f t="shared" si="1"/>
        <v>0</v>
      </c>
    </row>
    <row r="30" spans="1:8">
      <c r="A30" t="s">
        <v>32</v>
      </c>
      <c r="B30">
        <v>107</v>
      </c>
      <c r="C30">
        <v>18</v>
      </c>
      <c r="D30" s="1">
        <v>75.66037305452538</v>
      </c>
      <c r="E30" s="1">
        <v>10.6729</v>
      </c>
      <c r="F30" s="1">
        <v>85.399999999999991</v>
      </c>
      <c r="G30" s="11">
        <f t="shared" si="0"/>
        <v>84.707911816023412</v>
      </c>
      <c r="H30" s="11">
        <f t="shared" si="1"/>
        <v>86.092088183976571</v>
      </c>
    </row>
    <row r="31" spans="1:8">
      <c r="A31" t="s">
        <v>20</v>
      </c>
      <c r="B31">
        <v>96</v>
      </c>
      <c r="C31">
        <v>16</v>
      </c>
      <c r="D31" s="1">
        <v>47.780053053335692</v>
      </c>
      <c r="E31" s="1">
        <v>8.7083329999999997</v>
      </c>
      <c r="F31" s="1">
        <v>37.700000000000003</v>
      </c>
      <c r="G31" s="11">
        <f t="shared" si="0"/>
        <v>36.750115568292649</v>
      </c>
      <c r="H31" s="11">
        <f t="shared" si="1"/>
        <v>38.649884431707356</v>
      </c>
    </row>
    <row r="32" spans="1:8">
      <c r="A32" t="s">
        <v>34</v>
      </c>
      <c r="B32">
        <v>96</v>
      </c>
      <c r="C32">
        <v>16</v>
      </c>
      <c r="D32" s="1">
        <v>47.780053053335692</v>
      </c>
      <c r="E32" s="1">
        <v>8.8020829999999997</v>
      </c>
      <c r="F32" s="1">
        <v>40.300000000000004</v>
      </c>
      <c r="G32" s="11">
        <f t="shared" si="0"/>
        <v>39.33861850153022</v>
      </c>
      <c r="H32" s="11">
        <f t="shared" si="1"/>
        <v>41.261381498469788</v>
      </c>
    </row>
    <row r="33" spans="1:8">
      <c r="A33" t="s">
        <v>40</v>
      </c>
      <c r="B33">
        <v>96</v>
      </c>
      <c r="C33">
        <v>13</v>
      </c>
      <c r="D33" s="1">
        <v>1.8276456365366762</v>
      </c>
      <c r="E33" s="1">
        <v>5.5729170000000003</v>
      </c>
      <c r="F33" s="1">
        <v>0.1</v>
      </c>
      <c r="G33" s="11">
        <f t="shared" si="0"/>
        <v>3.8050355933225893E-2</v>
      </c>
      <c r="H33" s="11">
        <f t="shared" si="1"/>
        <v>0.16194964406677412</v>
      </c>
    </row>
    <row r="34" spans="1:8">
      <c r="A34" t="s">
        <v>26</v>
      </c>
      <c r="B34">
        <v>90</v>
      </c>
      <c r="C34">
        <v>18</v>
      </c>
      <c r="D34" s="1">
        <v>92.78042783319043</v>
      </c>
      <c r="E34" s="1">
        <v>12.522220000000001</v>
      </c>
      <c r="F34" s="1">
        <v>97.1</v>
      </c>
      <c r="G34" s="11">
        <f t="shared" si="0"/>
        <v>96.771099385224048</v>
      </c>
      <c r="H34" s="11">
        <f t="shared" si="1"/>
        <v>97.428900614775955</v>
      </c>
    </row>
    <row r="35" spans="1:8">
      <c r="A35" t="s">
        <v>37</v>
      </c>
      <c r="B35">
        <v>89</v>
      </c>
      <c r="C35">
        <v>18</v>
      </c>
      <c r="D35" s="1">
        <v>93.420986037322834</v>
      </c>
      <c r="E35" s="1">
        <v>12.41573</v>
      </c>
      <c r="F35" s="1">
        <v>96.7</v>
      </c>
      <c r="G35" s="11">
        <f t="shared" si="0"/>
        <v>96.34987245523952</v>
      </c>
      <c r="H35" s="11">
        <f t="shared" si="1"/>
        <v>97.050127544760485</v>
      </c>
    </row>
    <row r="36" spans="1:8">
      <c r="A36" t="s">
        <v>15</v>
      </c>
      <c r="B36">
        <v>86</v>
      </c>
      <c r="C36">
        <v>19</v>
      </c>
      <c r="D36" s="1">
        <v>98.738654108845225</v>
      </c>
      <c r="E36" s="1">
        <v>11.94186</v>
      </c>
      <c r="F36" s="1">
        <v>94</v>
      </c>
      <c r="G36" s="11">
        <f t="shared" si="0"/>
        <v>93.534525790188098</v>
      </c>
      <c r="H36" s="11">
        <f t="shared" si="1"/>
        <v>94.465474209811887</v>
      </c>
    </row>
    <row r="37" spans="1:8">
      <c r="A37" t="s">
        <v>25</v>
      </c>
      <c r="B37">
        <v>81</v>
      </c>
      <c r="C37">
        <v>17</v>
      </c>
      <c r="D37" s="1">
        <v>90.362378930055812</v>
      </c>
      <c r="E37" s="1">
        <v>12.716049999999999</v>
      </c>
      <c r="F37" s="1">
        <v>97.1</v>
      </c>
      <c r="G37" s="11">
        <f t="shared" si="0"/>
        <v>96.771099385224048</v>
      </c>
      <c r="H37" s="11">
        <f t="shared" si="1"/>
        <v>97.428900614775955</v>
      </c>
    </row>
    <row r="38" spans="1:8">
      <c r="A38" t="s">
        <v>23</v>
      </c>
      <c r="B38">
        <v>67</v>
      </c>
      <c r="C38">
        <v>16</v>
      </c>
      <c r="D38" s="1">
        <v>93.296271741300913</v>
      </c>
      <c r="E38" s="1">
        <v>12.253729999999999</v>
      </c>
      <c r="F38" s="1">
        <v>94.3</v>
      </c>
      <c r="G38" s="11">
        <f t="shared" si="0"/>
        <v>93.845588466695645</v>
      </c>
      <c r="H38" s="11">
        <f t="shared" si="1"/>
        <v>94.754411533304335</v>
      </c>
    </row>
    <row r="39" spans="1:8">
      <c r="A39" t="s">
        <v>30</v>
      </c>
      <c r="B39">
        <v>53</v>
      </c>
      <c r="C39">
        <v>13</v>
      </c>
      <c r="D39" s="1">
        <v>69.97855608925552</v>
      </c>
      <c r="E39" s="1">
        <v>10.9434</v>
      </c>
      <c r="F39" s="1">
        <v>80.400000000000006</v>
      </c>
      <c r="G39" s="11">
        <f t="shared" si="0"/>
        <v>79.621941715293772</v>
      </c>
      <c r="H39" s="11">
        <f t="shared" si="1"/>
        <v>81.178058284706239</v>
      </c>
    </row>
    <row r="40" spans="1:8">
      <c r="A40" t="s">
        <v>33</v>
      </c>
      <c r="B40">
        <v>53</v>
      </c>
      <c r="C40">
        <v>10</v>
      </c>
      <c r="D40" s="1">
        <v>5.9808242737561619</v>
      </c>
      <c r="E40" s="1">
        <v>7.7924530000000001</v>
      </c>
      <c r="F40" s="1">
        <v>23.7</v>
      </c>
      <c r="G40" s="11">
        <f t="shared" si="0"/>
        <v>22.866525123593998</v>
      </c>
      <c r="H40" s="11">
        <f t="shared" si="1"/>
        <v>24.533474876406</v>
      </c>
    </row>
    <row r="41" spans="1:8">
      <c r="A41" t="s">
        <v>45</v>
      </c>
      <c r="B41">
        <v>49</v>
      </c>
      <c r="C41">
        <v>6</v>
      </c>
      <c r="D41" s="1">
        <v>4.7742426994404867E-4</v>
      </c>
      <c r="E41" s="1">
        <v>3.6122450000000002</v>
      </c>
      <c r="F41" s="1">
        <v>0</v>
      </c>
      <c r="G41" s="11">
        <f t="shared" si="0"/>
        <v>0</v>
      </c>
      <c r="H41" s="11">
        <f t="shared" si="1"/>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17" customWidth="1"/>
    <col min="2" max="2" width="18.28515625" customWidth="1"/>
    <col min="4" max="4" width="12" style="1" customWidth="1"/>
    <col min="5" max="5" width="13.7109375" style="1" customWidth="1"/>
    <col min="6" max="6" width="14.85546875" style="1" customWidth="1"/>
  </cols>
  <sheetData>
    <row r="1" spans="1:9">
      <c r="A1" t="s">
        <v>56</v>
      </c>
      <c r="B1" t="s">
        <v>63</v>
      </c>
      <c r="C1" t="s">
        <v>58</v>
      </c>
      <c r="D1" s="1" t="s">
        <v>61</v>
      </c>
      <c r="E1" s="1" t="s">
        <v>62</v>
      </c>
      <c r="F1" s="1" t="s">
        <v>64</v>
      </c>
      <c r="G1" t="s">
        <v>82</v>
      </c>
      <c r="H1" t="s">
        <v>82</v>
      </c>
      <c r="I1" s="1"/>
    </row>
    <row r="2" spans="1:9">
      <c r="A2" t="s">
        <v>0</v>
      </c>
      <c r="B2">
        <v>6973</v>
      </c>
      <c r="C2">
        <v>96</v>
      </c>
      <c r="D2" s="1">
        <v>100</v>
      </c>
      <c r="E2" s="1">
        <v>12.3515</v>
      </c>
      <c r="F2" s="1">
        <v>100</v>
      </c>
      <c r="G2" s="11">
        <f>((F2/100)-1.96*SQRT(((F2/100)*(1-(F2/100)))/10000))*100</f>
        <v>100</v>
      </c>
      <c r="H2" s="11">
        <f>((F2/100)+1.96*SQRT(((F2/100)*(1-(F2/100)))/10000))*100</f>
        <v>100</v>
      </c>
    </row>
    <row r="3" spans="1:9">
      <c r="A3" t="s">
        <v>1</v>
      </c>
      <c r="B3">
        <v>4207</v>
      </c>
      <c r="C3">
        <v>62</v>
      </c>
      <c r="D3" s="1">
        <v>91.113673876371337</v>
      </c>
      <c r="E3" s="1">
        <v>8.6698360000000001</v>
      </c>
      <c r="F3" s="1">
        <v>99.1</v>
      </c>
      <c r="G3" s="11">
        <f t="shared" ref="G3:G41" si="0">((F3/100)-1.96*SQRT(((F3/100)*(1-(F3/100)))/10000))*100</f>
        <v>98.914896703432916</v>
      </c>
      <c r="H3" s="11">
        <f t="shared" ref="H3:H41" si="1">((F3/100)+1.96*SQRT(((F3/100)*(1-(F3/100)))/10000))*100</f>
        <v>99.285103296567073</v>
      </c>
    </row>
    <row r="4" spans="1:9">
      <c r="A4" t="s">
        <v>2</v>
      </c>
      <c r="B4">
        <v>3308</v>
      </c>
      <c r="C4">
        <v>54</v>
      </c>
      <c r="D4" s="1">
        <v>36.311995425829942</v>
      </c>
      <c r="E4" s="1">
        <v>8.5311369999999993</v>
      </c>
      <c r="F4" s="1">
        <v>95.399999999999991</v>
      </c>
      <c r="G4" s="11">
        <f t="shared" si="0"/>
        <v>94.98940923731773</v>
      </c>
      <c r="H4" s="11">
        <f t="shared" si="1"/>
        <v>95.810590762682253</v>
      </c>
    </row>
    <row r="5" spans="1:9">
      <c r="A5" t="s">
        <v>21</v>
      </c>
      <c r="B5">
        <v>2194</v>
      </c>
      <c r="C5">
        <v>41</v>
      </c>
      <c r="D5" s="1">
        <v>3.9494749226554528E-2</v>
      </c>
      <c r="E5" s="1">
        <v>6.1011850000000001</v>
      </c>
      <c r="F5" s="1">
        <v>0</v>
      </c>
      <c r="G5" s="11">
        <f t="shared" si="0"/>
        <v>0</v>
      </c>
      <c r="H5" s="11">
        <f t="shared" si="1"/>
        <v>0</v>
      </c>
    </row>
    <row r="6" spans="1:9">
      <c r="A6" t="s">
        <v>4</v>
      </c>
      <c r="B6">
        <v>2127</v>
      </c>
      <c r="C6">
        <v>50</v>
      </c>
      <c r="D6" s="1">
        <v>86.901690257601018</v>
      </c>
      <c r="E6" s="1">
        <v>9.4828399999999995</v>
      </c>
      <c r="F6" s="1">
        <v>100</v>
      </c>
      <c r="G6" s="11">
        <f t="shared" si="0"/>
        <v>100</v>
      </c>
      <c r="H6" s="11">
        <f t="shared" si="1"/>
        <v>100</v>
      </c>
    </row>
    <row r="7" spans="1:9">
      <c r="A7" t="s">
        <v>3</v>
      </c>
      <c r="B7">
        <v>1830</v>
      </c>
      <c r="C7">
        <v>48</v>
      </c>
      <c r="D7" s="1">
        <v>88.407156772990916</v>
      </c>
      <c r="E7" s="1">
        <v>9.8043720000000008</v>
      </c>
      <c r="F7" s="1">
        <v>100</v>
      </c>
      <c r="G7" s="11">
        <f t="shared" si="0"/>
        <v>100</v>
      </c>
      <c r="H7" s="11">
        <f t="shared" si="1"/>
        <v>100</v>
      </c>
    </row>
    <row r="8" spans="1:9">
      <c r="A8" t="s">
        <v>8</v>
      </c>
      <c r="B8">
        <v>1782</v>
      </c>
      <c r="C8">
        <v>24</v>
      </c>
      <c r="D8" s="1">
        <v>2.3017916993220237E-33</v>
      </c>
      <c r="E8" s="1">
        <v>2.6408529999999999</v>
      </c>
      <c r="F8" s="1">
        <v>0</v>
      </c>
      <c r="G8" s="11">
        <f t="shared" si="0"/>
        <v>0</v>
      </c>
      <c r="H8" s="11">
        <f t="shared" si="1"/>
        <v>0</v>
      </c>
    </row>
    <row r="9" spans="1:9">
      <c r="A9" t="s">
        <v>23</v>
      </c>
      <c r="B9">
        <v>1046</v>
      </c>
      <c r="C9">
        <v>32</v>
      </c>
      <c r="D9" s="1">
        <v>0.62965570498193357</v>
      </c>
      <c r="E9" s="1">
        <v>7.5822180000000001</v>
      </c>
      <c r="F9" s="1">
        <v>14.799999999999999</v>
      </c>
      <c r="G9" s="11">
        <f t="shared" si="0"/>
        <v>14.10400402759786</v>
      </c>
      <c r="H9" s="11">
        <f t="shared" si="1"/>
        <v>15.495995972402138</v>
      </c>
    </row>
    <row r="10" spans="1:9">
      <c r="A10" t="s">
        <v>18</v>
      </c>
      <c r="B10">
        <v>1043</v>
      </c>
      <c r="C10">
        <v>27</v>
      </c>
      <c r="D10" s="1">
        <v>2.3002206966925495E-6</v>
      </c>
      <c r="E10" s="1">
        <v>5.9530200000000004</v>
      </c>
      <c r="F10" s="1">
        <v>0</v>
      </c>
      <c r="G10" s="11">
        <f t="shared" si="0"/>
        <v>0</v>
      </c>
      <c r="H10" s="11">
        <f t="shared" si="1"/>
        <v>0</v>
      </c>
    </row>
    <row r="11" spans="1:9">
      <c r="A11" t="s">
        <v>5</v>
      </c>
      <c r="B11">
        <v>962</v>
      </c>
      <c r="C11">
        <v>43</v>
      </c>
      <c r="D11" s="1">
        <v>99.928351869328807</v>
      </c>
      <c r="E11" s="1">
        <v>10.124739999999999</v>
      </c>
      <c r="F11" s="1">
        <v>100</v>
      </c>
      <c r="G11" s="11">
        <f t="shared" si="0"/>
        <v>100</v>
      </c>
      <c r="H11" s="11">
        <f t="shared" si="1"/>
        <v>100</v>
      </c>
    </row>
    <row r="12" spans="1:9">
      <c r="A12" t="s">
        <v>6</v>
      </c>
      <c r="B12">
        <v>849</v>
      </c>
      <c r="C12">
        <v>34</v>
      </c>
      <c r="D12" s="1">
        <v>41.183741774324979</v>
      </c>
      <c r="E12" s="1">
        <v>8.6266189999999998</v>
      </c>
      <c r="F12" s="1">
        <v>86.2</v>
      </c>
      <c r="G12" s="11">
        <f t="shared" si="0"/>
        <v>85.523996028414032</v>
      </c>
      <c r="H12" s="11">
        <f t="shared" si="1"/>
        <v>86.876003971585973</v>
      </c>
    </row>
    <row r="13" spans="1:9">
      <c r="A13" t="s">
        <v>9</v>
      </c>
      <c r="B13">
        <v>728</v>
      </c>
      <c r="C13">
        <v>32</v>
      </c>
      <c r="D13" s="1">
        <v>42.708295320872317</v>
      </c>
      <c r="E13" s="1">
        <v>8.5027480000000004</v>
      </c>
      <c r="F13" s="1">
        <v>75.7</v>
      </c>
      <c r="G13" s="11">
        <f t="shared" si="0"/>
        <v>74.859365619546764</v>
      </c>
      <c r="H13" s="11">
        <f t="shared" si="1"/>
        <v>76.540634380453241</v>
      </c>
    </row>
    <row r="14" spans="1:9">
      <c r="A14" t="s">
        <v>48</v>
      </c>
      <c r="B14">
        <v>722</v>
      </c>
      <c r="C14">
        <v>14</v>
      </c>
      <c r="D14" s="1">
        <v>8.9820526842020413E-36</v>
      </c>
      <c r="E14" s="1">
        <v>1.83795</v>
      </c>
      <c r="F14" s="1">
        <v>0</v>
      </c>
      <c r="G14" s="11">
        <f t="shared" si="0"/>
        <v>0</v>
      </c>
      <c r="H14" s="11">
        <f t="shared" si="1"/>
        <v>0</v>
      </c>
    </row>
    <row r="15" spans="1:9">
      <c r="A15" t="s">
        <v>12</v>
      </c>
      <c r="B15">
        <v>618</v>
      </c>
      <c r="C15">
        <v>31</v>
      </c>
      <c r="D15" s="1">
        <v>57.797818024016969</v>
      </c>
      <c r="E15" s="1">
        <v>8.8624589999999994</v>
      </c>
      <c r="F15" s="1">
        <v>89.1</v>
      </c>
      <c r="G15" s="11">
        <f t="shared" si="0"/>
        <v>88.489187139624576</v>
      </c>
      <c r="H15" s="11">
        <f t="shared" si="1"/>
        <v>89.710812860375412</v>
      </c>
    </row>
    <row r="16" spans="1:9">
      <c r="A16" t="s">
        <v>11</v>
      </c>
      <c r="B16">
        <v>580</v>
      </c>
      <c r="C16">
        <v>30</v>
      </c>
      <c r="D16" s="1">
        <v>50.941664180811308</v>
      </c>
      <c r="E16" s="1">
        <v>8.8172420000000002</v>
      </c>
      <c r="F16" s="1">
        <v>89</v>
      </c>
      <c r="G16" s="11">
        <f t="shared" si="0"/>
        <v>88.386736076391244</v>
      </c>
      <c r="H16" s="11">
        <f t="shared" si="1"/>
        <v>89.613263923608756</v>
      </c>
    </row>
    <row r="17" spans="1:8">
      <c r="A17" t="s">
        <v>26</v>
      </c>
      <c r="B17">
        <v>555</v>
      </c>
      <c r="C17">
        <v>27</v>
      </c>
      <c r="D17" s="1">
        <v>9.9083646230706091</v>
      </c>
      <c r="E17" s="1">
        <v>8.4882880000000007</v>
      </c>
      <c r="F17" s="1">
        <v>75</v>
      </c>
      <c r="G17" s="11">
        <f t="shared" si="0"/>
        <v>74.15129510429125</v>
      </c>
      <c r="H17" s="11">
        <f t="shared" si="1"/>
        <v>75.84870489570875</v>
      </c>
    </row>
    <row r="18" spans="1:8">
      <c r="A18" t="s">
        <v>24</v>
      </c>
      <c r="B18">
        <v>538</v>
      </c>
      <c r="C18">
        <v>19</v>
      </c>
      <c r="D18" s="1">
        <v>3.0495997629488059E-8</v>
      </c>
      <c r="E18" s="1">
        <v>4.8104089999999999</v>
      </c>
      <c r="F18" s="1">
        <v>0</v>
      </c>
      <c r="G18" s="11">
        <f t="shared" si="0"/>
        <v>0</v>
      </c>
      <c r="H18" s="11">
        <f t="shared" si="1"/>
        <v>0</v>
      </c>
    </row>
    <row r="19" spans="1:8">
      <c r="A19" t="s">
        <v>7</v>
      </c>
      <c r="B19">
        <v>429</v>
      </c>
      <c r="C19">
        <v>36</v>
      </c>
      <c r="D19" s="1">
        <v>99.999620968161523</v>
      </c>
      <c r="E19" s="1">
        <v>11.84615</v>
      </c>
      <c r="F19" s="1">
        <v>100</v>
      </c>
      <c r="G19" s="11">
        <f t="shared" si="0"/>
        <v>100</v>
      </c>
      <c r="H19" s="11">
        <f t="shared" si="1"/>
        <v>100</v>
      </c>
    </row>
    <row r="20" spans="1:8">
      <c r="A20" t="s">
        <v>10</v>
      </c>
      <c r="B20">
        <v>392</v>
      </c>
      <c r="C20">
        <v>29</v>
      </c>
      <c r="D20" s="1">
        <v>95.446633128040574</v>
      </c>
      <c r="E20" s="1">
        <v>12.706630000000001</v>
      </c>
      <c r="F20" s="1">
        <v>100</v>
      </c>
      <c r="G20" s="11">
        <f t="shared" si="0"/>
        <v>100</v>
      </c>
      <c r="H20" s="11">
        <f t="shared" si="1"/>
        <v>100</v>
      </c>
    </row>
    <row r="21" spans="1:8">
      <c r="A21" t="s">
        <v>14</v>
      </c>
      <c r="B21">
        <v>331</v>
      </c>
      <c r="C21">
        <v>28</v>
      </c>
      <c r="D21" s="1">
        <v>97.86493773619695</v>
      </c>
      <c r="E21" s="1">
        <v>9.8821750000000002</v>
      </c>
      <c r="F21" s="1">
        <v>97.3</v>
      </c>
      <c r="G21" s="11">
        <f t="shared" si="0"/>
        <v>96.982316708654665</v>
      </c>
      <c r="H21" s="11">
        <f t="shared" si="1"/>
        <v>97.61768329134533</v>
      </c>
    </row>
    <row r="22" spans="1:8">
      <c r="A22" t="s">
        <v>16</v>
      </c>
      <c r="B22">
        <v>272</v>
      </c>
      <c r="C22">
        <v>22</v>
      </c>
      <c r="D22" s="1">
        <v>39.307981316942929</v>
      </c>
      <c r="E22" s="1">
        <v>7.7647060000000003</v>
      </c>
      <c r="F22" s="1">
        <v>41.3</v>
      </c>
      <c r="G22" s="11">
        <f t="shared" si="0"/>
        <v>40.334949260608539</v>
      </c>
      <c r="H22" s="11">
        <f t="shared" si="1"/>
        <v>42.265050739391455</v>
      </c>
    </row>
    <row r="23" spans="1:8">
      <c r="A23" t="s">
        <v>20</v>
      </c>
      <c r="B23">
        <v>260</v>
      </c>
      <c r="C23">
        <v>22</v>
      </c>
      <c r="D23" s="1">
        <v>48.275084368119288</v>
      </c>
      <c r="E23" s="1">
        <v>7.0769229999999999</v>
      </c>
      <c r="F23" s="1">
        <v>17.7</v>
      </c>
      <c r="G23" s="11">
        <f t="shared" si="0"/>
        <v>16.951929339166412</v>
      </c>
      <c r="H23" s="11">
        <f t="shared" si="1"/>
        <v>18.448070660833586</v>
      </c>
    </row>
    <row r="24" spans="1:8">
      <c r="A24" t="s">
        <v>29</v>
      </c>
      <c r="B24">
        <v>248</v>
      </c>
      <c r="C24">
        <v>21</v>
      </c>
      <c r="D24" s="1">
        <v>35.102930346108643</v>
      </c>
      <c r="E24" s="1">
        <v>7.4274190000000004</v>
      </c>
      <c r="F24" s="1">
        <v>29.299999999999997</v>
      </c>
      <c r="G24" s="11">
        <f t="shared" si="0"/>
        <v>28.407928656664726</v>
      </c>
      <c r="H24" s="11">
        <f t="shared" si="1"/>
        <v>30.192071343335268</v>
      </c>
    </row>
    <row r="25" spans="1:8">
      <c r="A25" t="s">
        <v>15</v>
      </c>
      <c r="B25">
        <v>236</v>
      </c>
      <c r="C25">
        <v>27</v>
      </c>
      <c r="D25" s="1">
        <v>99.91414188231964</v>
      </c>
      <c r="E25" s="1">
        <v>12.953390000000001</v>
      </c>
      <c r="F25" s="1">
        <v>100</v>
      </c>
      <c r="G25" s="11">
        <f t="shared" si="0"/>
        <v>100</v>
      </c>
      <c r="H25" s="11">
        <f t="shared" si="1"/>
        <v>100</v>
      </c>
    </row>
    <row r="26" spans="1:8">
      <c r="A26" t="s">
        <v>19</v>
      </c>
      <c r="B26">
        <v>235</v>
      </c>
      <c r="C26">
        <v>22</v>
      </c>
      <c r="D26" s="1">
        <v>67.595747614475101</v>
      </c>
      <c r="E26" s="1">
        <v>7.9361699999999997</v>
      </c>
      <c r="F26" s="1">
        <v>50.5</v>
      </c>
      <c r="G26" s="11">
        <f t="shared" si="0"/>
        <v>49.520049001225061</v>
      </c>
      <c r="H26" s="11">
        <f t="shared" si="1"/>
        <v>51.479950998774939</v>
      </c>
    </row>
    <row r="27" spans="1:8">
      <c r="A27" t="s">
        <v>36</v>
      </c>
      <c r="B27">
        <v>234</v>
      </c>
      <c r="C27">
        <v>24</v>
      </c>
      <c r="D27" s="1">
        <v>94.317893877962973</v>
      </c>
      <c r="E27" s="1">
        <v>9.5</v>
      </c>
      <c r="F27" s="1">
        <v>93.100000000000009</v>
      </c>
      <c r="G27" s="11">
        <f t="shared" si="0"/>
        <v>92.603229889788054</v>
      </c>
      <c r="H27" s="11">
        <f t="shared" si="1"/>
        <v>93.596770110211963</v>
      </c>
    </row>
    <row r="28" spans="1:8">
      <c r="A28" t="s">
        <v>27</v>
      </c>
      <c r="B28">
        <v>183</v>
      </c>
      <c r="C28">
        <v>18</v>
      </c>
      <c r="D28" s="1">
        <v>25.833060763325367</v>
      </c>
      <c r="E28" s="1">
        <v>7.2786879999999998</v>
      </c>
      <c r="F28" s="1">
        <v>27.6</v>
      </c>
      <c r="G28" s="11">
        <f t="shared" si="0"/>
        <v>26.723847114711141</v>
      </c>
      <c r="H28" s="11">
        <f t="shared" si="1"/>
        <v>28.476152885288862</v>
      </c>
    </row>
    <row r="29" spans="1:8">
      <c r="A29" t="s">
        <v>40</v>
      </c>
      <c r="B29">
        <v>181</v>
      </c>
      <c r="C29">
        <v>13</v>
      </c>
      <c r="D29" s="1">
        <v>3.0237908227087958E-3</v>
      </c>
      <c r="E29" s="1">
        <v>4.3149170000000003</v>
      </c>
      <c r="F29" s="1">
        <v>0</v>
      </c>
      <c r="G29" s="11">
        <f t="shared" si="0"/>
        <v>0</v>
      </c>
      <c r="H29" s="11">
        <f t="shared" si="1"/>
        <v>0</v>
      </c>
    </row>
    <row r="30" spans="1:8">
      <c r="A30" t="s">
        <v>37</v>
      </c>
      <c r="B30">
        <v>179</v>
      </c>
      <c r="C30">
        <v>24</v>
      </c>
      <c r="D30" s="1">
        <v>99.74747196049772</v>
      </c>
      <c r="E30" s="1">
        <v>11.89944</v>
      </c>
      <c r="F30" s="1">
        <v>99.6</v>
      </c>
      <c r="G30" s="11">
        <f t="shared" si="0"/>
        <v>99.476286886709602</v>
      </c>
      <c r="H30" s="11">
        <f t="shared" si="1"/>
        <v>99.723713113290387</v>
      </c>
    </row>
    <row r="31" spans="1:8">
      <c r="A31" t="s">
        <v>13</v>
      </c>
      <c r="B31">
        <v>171</v>
      </c>
      <c r="C31">
        <v>22</v>
      </c>
      <c r="D31" s="1">
        <v>97.355065366004069</v>
      </c>
      <c r="E31" s="1">
        <v>9.2514620000000001</v>
      </c>
      <c r="F31" s="1">
        <v>83.899999999999991</v>
      </c>
      <c r="G31" s="11">
        <f t="shared" si="0"/>
        <v>83.179639335887913</v>
      </c>
      <c r="H31" s="11">
        <f t="shared" si="1"/>
        <v>84.620360664112084</v>
      </c>
    </row>
    <row r="32" spans="1:8">
      <c r="A32" t="s">
        <v>17</v>
      </c>
      <c r="B32">
        <v>162</v>
      </c>
      <c r="C32">
        <v>20</v>
      </c>
      <c r="D32" s="1">
        <v>86.230420428566205</v>
      </c>
      <c r="E32" s="1">
        <v>10.074070000000001</v>
      </c>
      <c r="F32" s="1">
        <v>92.600000000000009</v>
      </c>
      <c r="G32" s="11">
        <f t="shared" si="0"/>
        <v>92.086929051299933</v>
      </c>
      <c r="H32" s="11">
        <f t="shared" si="1"/>
        <v>93.113070948700084</v>
      </c>
    </row>
    <row r="33" spans="1:8">
      <c r="A33" t="s">
        <v>28</v>
      </c>
      <c r="B33">
        <v>158</v>
      </c>
      <c r="C33">
        <v>17</v>
      </c>
      <c r="D33" s="1">
        <v>27.590425563542382</v>
      </c>
      <c r="E33" s="1">
        <v>7.1708860000000003</v>
      </c>
      <c r="F33" s="1">
        <v>25.7</v>
      </c>
      <c r="G33" s="11">
        <f t="shared" si="0"/>
        <v>24.843520367083958</v>
      </c>
      <c r="H33" s="11">
        <f t="shared" si="1"/>
        <v>26.556479632916041</v>
      </c>
    </row>
    <row r="34" spans="1:8">
      <c r="A34" t="s">
        <v>32</v>
      </c>
      <c r="B34">
        <v>142</v>
      </c>
      <c r="C34">
        <v>15</v>
      </c>
      <c r="D34" s="1">
        <v>8.3007373889675637</v>
      </c>
      <c r="E34" s="1">
        <v>6.6126760000000004</v>
      </c>
      <c r="F34" s="1">
        <v>12.3</v>
      </c>
      <c r="G34" s="11">
        <f t="shared" si="0"/>
        <v>11.656263071122995</v>
      </c>
      <c r="H34" s="11">
        <f t="shared" si="1"/>
        <v>12.943736928877009</v>
      </c>
    </row>
    <row r="35" spans="1:8">
      <c r="A35" t="s">
        <v>41</v>
      </c>
      <c r="B35">
        <v>142</v>
      </c>
      <c r="C35">
        <v>14</v>
      </c>
      <c r="D35" s="1">
        <v>2.0542078190179334</v>
      </c>
      <c r="E35" s="1">
        <v>5.5704229999999999</v>
      </c>
      <c r="F35" s="1">
        <v>1</v>
      </c>
      <c r="G35" s="11">
        <f t="shared" si="0"/>
        <v>0.80498246232710258</v>
      </c>
      <c r="H35" s="11">
        <f t="shared" si="1"/>
        <v>1.1950175376728975</v>
      </c>
    </row>
    <row r="36" spans="1:8">
      <c r="A36" t="s">
        <v>34</v>
      </c>
      <c r="B36">
        <v>141</v>
      </c>
      <c r="C36">
        <v>14</v>
      </c>
      <c r="D36" s="1">
        <v>2.2279149128127917</v>
      </c>
      <c r="E36" s="1">
        <v>6.851064</v>
      </c>
      <c r="F36" s="1">
        <v>19.400000000000002</v>
      </c>
      <c r="G36" s="11">
        <f t="shared" si="0"/>
        <v>18.624959393063826</v>
      </c>
      <c r="H36" s="11">
        <f t="shared" si="1"/>
        <v>20.175040606936182</v>
      </c>
    </row>
    <row r="37" spans="1:8">
      <c r="A37" t="s">
        <v>38</v>
      </c>
      <c r="B37">
        <v>122</v>
      </c>
      <c r="C37">
        <v>11</v>
      </c>
      <c r="D37" s="1">
        <v>2.5477201315674609E-2</v>
      </c>
      <c r="E37" s="1">
        <v>3.5245899999999999</v>
      </c>
      <c r="F37" s="1">
        <v>0</v>
      </c>
      <c r="G37" s="11">
        <f t="shared" si="0"/>
        <v>0</v>
      </c>
      <c r="H37" s="11">
        <f t="shared" si="1"/>
        <v>0</v>
      </c>
    </row>
    <row r="38" spans="1:8">
      <c r="A38" t="s">
        <v>50</v>
      </c>
      <c r="B38">
        <v>117</v>
      </c>
      <c r="C38">
        <v>13</v>
      </c>
      <c r="D38" s="1">
        <v>3.267157229229904</v>
      </c>
      <c r="E38" s="1">
        <v>4.6153849999999998</v>
      </c>
      <c r="F38" s="1">
        <v>0.1</v>
      </c>
      <c r="G38" s="11">
        <f t="shared" si="0"/>
        <v>3.8050355933225893E-2</v>
      </c>
      <c r="H38" s="11">
        <f t="shared" si="1"/>
        <v>0.16194964406677412</v>
      </c>
    </row>
    <row r="39" spans="1:8">
      <c r="A39" t="s">
        <v>30</v>
      </c>
      <c r="B39">
        <v>117</v>
      </c>
      <c r="C39">
        <v>13</v>
      </c>
      <c r="D39" s="1">
        <v>3.267157229229904</v>
      </c>
      <c r="E39" s="1">
        <v>6.3247859999999996</v>
      </c>
      <c r="F39" s="1">
        <v>10.6</v>
      </c>
      <c r="G39" s="11">
        <f t="shared" si="0"/>
        <v>9.9966382657145054</v>
      </c>
      <c r="H39" s="11">
        <f t="shared" si="1"/>
        <v>11.203361734285494</v>
      </c>
    </row>
    <row r="40" spans="1:8">
      <c r="A40" t="s">
        <v>22</v>
      </c>
      <c r="B40">
        <v>107</v>
      </c>
      <c r="C40">
        <v>14</v>
      </c>
      <c r="D40" s="1">
        <v>22.857726850685047</v>
      </c>
      <c r="E40" s="1">
        <v>7.046729</v>
      </c>
      <c r="F40" s="1">
        <v>24.8</v>
      </c>
      <c r="G40" s="11">
        <f t="shared" si="0"/>
        <v>23.953570420176611</v>
      </c>
      <c r="H40" s="11">
        <f t="shared" si="1"/>
        <v>25.646429579823387</v>
      </c>
    </row>
    <row r="41" spans="1:8">
      <c r="A41" t="s">
        <v>52</v>
      </c>
      <c r="B41">
        <v>107</v>
      </c>
      <c r="C41">
        <v>10</v>
      </c>
      <c r="D41" s="1">
        <v>1.6054310023396148E-2</v>
      </c>
      <c r="E41" s="1">
        <v>3.1495329999999999</v>
      </c>
      <c r="F41" s="1">
        <v>0</v>
      </c>
      <c r="G41" s="11">
        <f t="shared" si="0"/>
        <v>0</v>
      </c>
      <c r="H41" s="11">
        <f t="shared" si="1"/>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17.5703125" customWidth="1"/>
    <col min="2" max="2" width="16.85546875" customWidth="1"/>
    <col min="3" max="3" width="8.85546875" customWidth="1"/>
    <col min="4" max="4" width="11.7109375" style="1" customWidth="1"/>
    <col min="5" max="5" width="13.7109375" style="1" customWidth="1"/>
    <col min="6" max="6" width="15.85546875" style="1" customWidth="1"/>
  </cols>
  <sheetData>
    <row r="1" spans="1:9">
      <c r="A1" t="s">
        <v>56</v>
      </c>
      <c r="B1" t="s">
        <v>63</v>
      </c>
      <c r="C1" t="s">
        <v>58</v>
      </c>
      <c r="D1" s="1" t="s">
        <v>61</v>
      </c>
      <c r="E1" s="1" t="s">
        <v>62</v>
      </c>
      <c r="F1" s="1" t="s">
        <v>64</v>
      </c>
      <c r="G1" t="s">
        <v>82</v>
      </c>
      <c r="H1" t="s">
        <v>82</v>
      </c>
      <c r="I1" s="1"/>
    </row>
    <row r="2" spans="1:9">
      <c r="A2" t="s">
        <v>0</v>
      </c>
      <c r="B2">
        <v>13270</v>
      </c>
      <c r="C2">
        <v>99</v>
      </c>
      <c r="D2" s="1">
        <v>99.999999950101596</v>
      </c>
      <c r="E2" s="1">
        <v>13.00633</v>
      </c>
      <c r="F2" s="1">
        <v>100</v>
      </c>
      <c r="G2" s="11">
        <f>((F2/100)-1.96*SQRT(((F2/100)*(1-(F2/100)))/10000))*100</f>
        <v>100</v>
      </c>
      <c r="H2" s="11">
        <f>((F2/100)+1.96*SQRT(((F2/100)*(1-(F2/100)))/10000))*100</f>
        <v>100</v>
      </c>
    </row>
    <row r="3" spans="1:9">
      <c r="A3" t="s">
        <v>1</v>
      </c>
      <c r="B3">
        <v>3252</v>
      </c>
      <c r="C3">
        <v>55</v>
      </c>
      <c r="D3" s="1">
        <v>11.855361994599834</v>
      </c>
      <c r="E3" s="1">
        <v>9.8597780000000004</v>
      </c>
      <c r="F3" s="1">
        <v>0.70000000000000007</v>
      </c>
      <c r="G3" s="11">
        <f t="shared" ref="G3:G41" si="0">((F3/100)-1.96*SQRT(((F3/100)*(1-(F3/100)))/10000))*100</f>
        <v>0.53658959151877761</v>
      </c>
      <c r="H3" s="11">
        <f t="shared" ref="H3:H41" si="1">((F3/100)+1.96*SQRT(((F3/100)*(1-(F3/100)))/10000))*100</f>
        <v>0.86341040848122264</v>
      </c>
    </row>
    <row r="4" spans="1:9">
      <c r="A4" t="s">
        <v>2</v>
      </c>
      <c r="B4">
        <v>3116</v>
      </c>
      <c r="C4">
        <v>62</v>
      </c>
      <c r="D4" s="1">
        <v>99.084452740818591</v>
      </c>
      <c r="E4" s="1">
        <v>11.414960000000001</v>
      </c>
      <c r="F4" s="1">
        <v>100</v>
      </c>
      <c r="G4" s="11">
        <f t="shared" si="0"/>
        <v>100</v>
      </c>
      <c r="H4" s="11">
        <f t="shared" si="1"/>
        <v>100</v>
      </c>
    </row>
    <row r="5" spans="1:9">
      <c r="A5" t="s">
        <v>3</v>
      </c>
      <c r="B5">
        <v>2780</v>
      </c>
      <c r="C5">
        <v>71</v>
      </c>
      <c r="D5" s="1">
        <v>99.99999999972006</v>
      </c>
      <c r="E5" s="1">
        <v>15.42374</v>
      </c>
      <c r="F5" s="1">
        <v>100</v>
      </c>
      <c r="G5" s="11">
        <f t="shared" si="0"/>
        <v>100</v>
      </c>
      <c r="H5" s="11">
        <f t="shared" si="1"/>
        <v>100</v>
      </c>
    </row>
    <row r="6" spans="1:9">
      <c r="A6" t="s">
        <v>5</v>
      </c>
      <c r="B6">
        <v>2681</v>
      </c>
      <c r="C6">
        <v>57</v>
      </c>
      <c r="D6" s="1">
        <v>90.338122444691322</v>
      </c>
      <c r="E6" s="1">
        <v>12.78851</v>
      </c>
      <c r="F6" s="1">
        <v>100</v>
      </c>
      <c r="G6" s="11">
        <f t="shared" si="0"/>
        <v>100</v>
      </c>
      <c r="H6" s="11">
        <f t="shared" si="1"/>
        <v>100</v>
      </c>
    </row>
    <row r="7" spans="1:9">
      <c r="A7" t="s">
        <v>4</v>
      </c>
      <c r="B7">
        <v>2500</v>
      </c>
      <c r="C7">
        <v>61</v>
      </c>
      <c r="D7" s="1">
        <v>99.983379544965146</v>
      </c>
      <c r="E7" s="1">
        <v>12.4312</v>
      </c>
      <c r="F7" s="1">
        <v>100</v>
      </c>
      <c r="G7" s="11">
        <f t="shared" si="0"/>
        <v>100</v>
      </c>
      <c r="H7" s="11">
        <f t="shared" si="1"/>
        <v>100</v>
      </c>
    </row>
    <row r="8" spans="1:9">
      <c r="A8" t="s">
        <v>11</v>
      </c>
      <c r="B8">
        <v>2160</v>
      </c>
      <c r="C8">
        <v>51</v>
      </c>
      <c r="D8" s="1">
        <v>54.79587418738349</v>
      </c>
      <c r="E8" s="1">
        <v>12.05139</v>
      </c>
      <c r="F8" s="1">
        <v>100</v>
      </c>
      <c r="G8" s="11">
        <f t="shared" si="0"/>
        <v>100</v>
      </c>
      <c r="H8" s="11">
        <f t="shared" si="1"/>
        <v>100</v>
      </c>
    </row>
    <row r="9" spans="1:9">
      <c r="A9" t="s">
        <v>18</v>
      </c>
      <c r="B9">
        <v>1650</v>
      </c>
      <c r="C9">
        <v>23</v>
      </c>
      <c r="D9" s="1">
        <v>1.1356359822172355E-56</v>
      </c>
      <c r="E9" s="1">
        <v>3.1921210000000002</v>
      </c>
      <c r="F9" s="1">
        <v>0</v>
      </c>
      <c r="G9" s="11">
        <f t="shared" si="0"/>
        <v>0</v>
      </c>
      <c r="H9" s="11">
        <f t="shared" si="1"/>
        <v>0</v>
      </c>
    </row>
    <row r="10" spans="1:9">
      <c r="A10" t="s">
        <v>9</v>
      </c>
      <c r="B10">
        <v>1591</v>
      </c>
      <c r="C10">
        <v>45</v>
      </c>
      <c r="D10" s="1">
        <v>25.534242345255031</v>
      </c>
      <c r="E10" s="1">
        <v>11.293530000000001</v>
      </c>
      <c r="F10" s="1">
        <v>97.7</v>
      </c>
      <c r="G10" s="11">
        <f t="shared" si="0"/>
        <v>97.40618952775641</v>
      </c>
      <c r="H10" s="11">
        <f t="shared" si="1"/>
        <v>97.993810472243581</v>
      </c>
    </row>
    <row r="11" spans="1:9">
      <c r="A11" t="s">
        <v>7</v>
      </c>
      <c r="B11">
        <v>1159</v>
      </c>
      <c r="C11">
        <v>53</v>
      </c>
      <c r="D11" s="1">
        <v>99.999986235371424</v>
      </c>
      <c r="E11" s="1">
        <v>15.95945</v>
      </c>
      <c r="F11" s="1">
        <v>100</v>
      </c>
      <c r="G11" s="11">
        <f t="shared" si="0"/>
        <v>100</v>
      </c>
      <c r="H11" s="11">
        <f t="shared" si="1"/>
        <v>100</v>
      </c>
    </row>
    <row r="12" spans="1:9">
      <c r="A12" t="s">
        <v>6</v>
      </c>
      <c r="B12">
        <v>994</v>
      </c>
      <c r="C12">
        <v>37</v>
      </c>
      <c r="D12" s="1">
        <v>5.4533984919811003</v>
      </c>
      <c r="E12" s="1">
        <v>10.34507</v>
      </c>
      <c r="F12" s="1">
        <v>38.6</v>
      </c>
      <c r="G12" s="11">
        <f t="shared" si="0"/>
        <v>37.64581209062365</v>
      </c>
      <c r="H12" s="11">
        <f t="shared" si="1"/>
        <v>39.554187909376346</v>
      </c>
    </row>
    <row r="13" spans="1:9">
      <c r="A13" t="s">
        <v>16</v>
      </c>
      <c r="B13">
        <v>974</v>
      </c>
      <c r="C13">
        <v>27</v>
      </c>
      <c r="D13" s="1">
        <v>7.0060876897465807E-13</v>
      </c>
      <c r="E13" s="1">
        <v>6.4763859999999998</v>
      </c>
      <c r="F13" s="1">
        <v>0</v>
      </c>
      <c r="G13" s="11">
        <f t="shared" si="0"/>
        <v>0</v>
      </c>
      <c r="H13" s="11">
        <f t="shared" si="1"/>
        <v>0</v>
      </c>
    </row>
    <row r="14" spans="1:9">
      <c r="A14" t="s">
        <v>13</v>
      </c>
      <c r="B14">
        <v>953</v>
      </c>
      <c r="C14">
        <v>45</v>
      </c>
      <c r="D14" s="1">
        <v>99.691095857552128</v>
      </c>
      <c r="E14" s="1">
        <v>14.351520000000001</v>
      </c>
      <c r="F14" s="1">
        <v>100</v>
      </c>
      <c r="G14" s="11">
        <f t="shared" si="0"/>
        <v>100</v>
      </c>
      <c r="H14" s="11">
        <f t="shared" si="1"/>
        <v>100</v>
      </c>
    </row>
    <row r="15" spans="1:9">
      <c r="A15" t="s">
        <v>12</v>
      </c>
      <c r="B15">
        <v>839</v>
      </c>
      <c r="C15">
        <v>44</v>
      </c>
      <c r="D15" s="1">
        <v>99.887249665426395</v>
      </c>
      <c r="E15" s="1">
        <v>14.092969999999999</v>
      </c>
      <c r="F15" s="1">
        <v>100</v>
      </c>
      <c r="G15" s="11">
        <f t="shared" si="0"/>
        <v>100</v>
      </c>
      <c r="H15" s="11">
        <f t="shared" si="1"/>
        <v>100</v>
      </c>
    </row>
    <row r="16" spans="1:9">
      <c r="A16" t="s">
        <v>31</v>
      </c>
      <c r="B16">
        <v>747</v>
      </c>
      <c r="C16">
        <v>37</v>
      </c>
      <c r="D16" s="1">
        <v>60.800822370893371</v>
      </c>
      <c r="E16" s="1">
        <v>11.83534</v>
      </c>
      <c r="F16" s="1">
        <v>98.5</v>
      </c>
      <c r="G16" s="11">
        <f t="shared" si="0"/>
        <v>98.261757182689593</v>
      </c>
      <c r="H16" s="11">
        <f t="shared" si="1"/>
        <v>98.738242817310407</v>
      </c>
    </row>
    <row r="17" spans="1:8">
      <c r="A17" t="s">
        <v>21</v>
      </c>
      <c r="B17">
        <v>745</v>
      </c>
      <c r="C17">
        <v>30</v>
      </c>
      <c r="D17" s="1">
        <v>1.2284074838712139E-2</v>
      </c>
      <c r="E17" s="1">
        <v>7.1194629999999997</v>
      </c>
      <c r="F17" s="1">
        <v>0</v>
      </c>
      <c r="G17" s="11">
        <f t="shared" si="0"/>
        <v>0</v>
      </c>
      <c r="H17" s="11">
        <f t="shared" si="1"/>
        <v>0</v>
      </c>
    </row>
    <row r="18" spans="1:8">
      <c r="A18" t="s">
        <v>14</v>
      </c>
      <c r="B18">
        <v>731</v>
      </c>
      <c r="C18">
        <v>36</v>
      </c>
      <c r="D18" s="1">
        <v>46.025308787221689</v>
      </c>
      <c r="E18" s="1">
        <v>11.38988</v>
      </c>
      <c r="F18" s="1">
        <v>93.5</v>
      </c>
      <c r="G18" s="11">
        <f t="shared" si="0"/>
        <v>93.016809313003662</v>
      </c>
      <c r="H18" s="11">
        <f t="shared" si="1"/>
        <v>93.983190686996352</v>
      </c>
    </row>
    <row r="19" spans="1:8">
      <c r="A19" t="s">
        <v>33</v>
      </c>
      <c r="B19">
        <v>670</v>
      </c>
      <c r="C19">
        <v>27</v>
      </c>
      <c r="D19" s="1">
        <v>7.5732444521294949E-5</v>
      </c>
      <c r="E19" s="1">
        <v>6.798508</v>
      </c>
      <c r="F19" s="1">
        <v>0</v>
      </c>
      <c r="G19" s="11">
        <f t="shared" si="0"/>
        <v>0</v>
      </c>
      <c r="H19" s="11">
        <f t="shared" si="1"/>
        <v>0</v>
      </c>
    </row>
    <row r="20" spans="1:8">
      <c r="A20" t="s">
        <v>10</v>
      </c>
      <c r="B20">
        <v>624</v>
      </c>
      <c r="C20">
        <v>42</v>
      </c>
      <c r="D20" s="1">
        <v>99.991158068550121</v>
      </c>
      <c r="E20" s="1">
        <v>14.181089999999999</v>
      </c>
      <c r="F20" s="1">
        <v>100</v>
      </c>
      <c r="G20" s="11">
        <f t="shared" si="0"/>
        <v>100</v>
      </c>
      <c r="H20" s="11">
        <f t="shared" si="1"/>
        <v>100</v>
      </c>
    </row>
    <row r="21" spans="1:8">
      <c r="A21" t="s">
        <v>17</v>
      </c>
      <c r="B21">
        <v>623</v>
      </c>
      <c r="C21">
        <v>43</v>
      </c>
      <c r="D21" s="1">
        <v>99.998651739361449</v>
      </c>
      <c r="E21" s="1">
        <v>14.5008</v>
      </c>
      <c r="F21" s="1">
        <v>100</v>
      </c>
      <c r="G21" s="11">
        <f t="shared" si="0"/>
        <v>100</v>
      </c>
      <c r="H21" s="11">
        <f t="shared" si="1"/>
        <v>100</v>
      </c>
    </row>
    <row r="22" spans="1:8">
      <c r="A22" t="s">
        <v>24</v>
      </c>
      <c r="B22">
        <v>594</v>
      </c>
      <c r="C22">
        <v>21</v>
      </c>
      <c r="D22" s="1">
        <v>3.5366746573918173E-14</v>
      </c>
      <c r="E22" s="1">
        <v>5.3737370000000002</v>
      </c>
      <c r="F22" s="1">
        <v>0</v>
      </c>
      <c r="G22" s="11">
        <f t="shared" si="0"/>
        <v>0</v>
      </c>
      <c r="H22" s="11">
        <f t="shared" si="1"/>
        <v>0</v>
      </c>
    </row>
    <row r="23" spans="1:8">
      <c r="A23" t="s">
        <v>8</v>
      </c>
      <c r="B23">
        <v>575</v>
      </c>
      <c r="C23">
        <v>22</v>
      </c>
      <c r="D23" s="1">
        <v>6.7009702555207045E-11</v>
      </c>
      <c r="E23" s="1">
        <v>4.4034779999999998</v>
      </c>
      <c r="F23" s="1">
        <v>0</v>
      </c>
      <c r="G23" s="11">
        <f t="shared" si="0"/>
        <v>0</v>
      </c>
      <c r="H23" s="11">
        <f t="shared" si="1"/>
        <v>0</v>
      </c>
    </row>
    <row r="24" spans="1:8">
      <c r="A24" t="s">
        <v>25</v>
      </c>
      <c r="B24">
        <v>530</v>
      </c>
      <c r="C24">
        <v>37</v>
      </c>
      <c r="D24" s="1">
        <v>98.958244760445311</v>
      </c>
      <c r="E24" s="1">
        <v>14.28491</v>
      </c>
      <c r="F24" s="1">
        <v>100</v>
      </c>
      <c r="G24" s="11">
        <f t="shared" si="0"/>
        <v>100</v>
      </c>
      <c r="H24" s="11">
        <f t="shared" si="1"/>
        <v>100</v>
      </c>
    </row>
    <row r="25" spans="1:8">
      <c r="A25" t="s">
        <v>15</v>
      </c>
      <c r="B25">
        <v>521</v>
      </c>
      <c r="C25">
        <v>37</v>
      </c>
      <c r="D25" s="1">
        <v>99.196148086843365</v>
      </c>
      <c r="E25" s="1">
        <v>13.278309999999999</v>
      </c>
      <c r="F25" s="1">
        <v>100</v>
      </c>
      <c r="G25" s="11">
        <f t="shared" si="0"/>
        <v>100</v>
      </c>
      <c r="H25" s="11">
        <f t="shared" si="1"/>
        <v>100</v>
      </c>
    </row>
    <row r="26" spans="1:8">
      <c r="A26" t="s">
        <v>27</v>
      </c>
      <c r="B26">
        <v>517</v>
      </c>
      <c r="C26">
        <v>27</v>
      </c>
      <c r="D26" s="1">
        <v>0.1204634392367761</v>
      </c>
      <c r="E26" s="1">
        <v>8.0522240000000007</v>
      </c>
      <c r="F26" s="1">
        <v>0</v>
      </c>
      <c r="G26" s="11">
        <f t="shared" si="0"/>
        <v>0</v>
      </c>
      <c r="H26" s="11">
        <f t="shared" si="1"/>
        <v>0</v>
      </c>
    </row>
    <row r="27" spans="1:8">
      <c r="A27" t="s">
        <v>19</v>
      </c>
      <c r="B27">
        <v>468</v>
      </c>
      <c r="C27">
        <v>34</v>
      </c>
      <c r="D27" s="1">
        <v>94.717542102882504</v>
      </c>
      <c r="E27" s="1">
        <v>11.79487</v>
      </c>
      <c r="F27" s="1">
        <v>95.6</v>
      </c>
      <c r="G27" s="11">
        <f t="shared" si="0"/>
        <v>95.198013604210288</v>
      </c>
      <c r="H27" s="11">
        <f t="shared" si="1"/>
        <v>96.0019863957897</v>
      </c>
    </row>
    <row r="28" spans="1:8">
      <c r="A28" t="s">
        <v>22</v>
      </c>
      <c r="B28">
        <v>431</v>
      </c>
      <c r="C28">
        <v>24</v>
      </c>
      <c r="D28" s="1">
        <v>1.0056943698693884E-2</v>
      </c>
      <c r="E28" s="1">
        <v>8.0115999999999996</v>
      </c>
      <c r="F28" s="1">
        <v>0</v>
      </c>
      <c r="G28" s="11">
        <f t="shared" si="0"/>
        <v>0</v>
      </c>
      <c r="H28" s="11">
        <f t="shared" si="1"/>
        <v>0</v>
      </c>
    </row>
    <row r="29" spans="1:8">
      <c r="A29" t="s">
        <v>29</v>
      </c>
      <c r="B29">
        <v>368</v>
      </c>
      <c r="C29">
        <v>24</v>
      </c>
      <c r="D29" s="1">
        <v>0.32722077375780473</v>
      </c>
      <c r="E29" s="1">
        <v>7.7092390000000002</v>
      </c>
      <c r="F29" s="1">
        <v>0</v>
      </c>
      <c r="G29" s="11">
        <f t="shared" si="0"/>
        <v>0</v>
      </c>
      <c r="H29" s="11">
        <f t="shared" si="1"/>
        <v>0</v>
      </c>
    </row>
    <row r="30" spans="1:8">
      <c r="A30" t="s">
        <v>20</v>
      </c>
      <c r="B30">
        <v>355</v>
      </c>
      <c r="C30">
        <v>29</v>
      </c>
      <c r="D30" s="1">
        <v>65.925291630017853</v>
      </c>
      <c r="E30" s="1">
        <v>10.47606</v>
      </c>
      <c r="F30" s="1">
        <v>51.9</v>
      </c>
      <c r="G30" s="11">
        <f t="shared" si="0"/>
        <v>50.920707815613753</v>
      </c>
      <c r="H30" s="11">
        <f t="shared" si="1"/>
        <v>52.879292184386252</v>
      </c>
    </row>
    <row r="31" spans="1:8">
      <c r="A31" t="s">
        <v>26</v>
      </c>
      <c r="B31">
        <v>314</v>
      </c>
      <c r="C31">
        <v>27</v>
      </c>
      <c r="D31" s="1">
        <v>48.529715446819353</v>
      </c>
      <c r="E31" s="1">
        <v>9.7706999999999997</v>
      </c>
      <c r="F31" s="1">
        <v>20.200000000000003</v>
      </c>
      <c r="G31" s="11">
        <f t="shared" si="0"/>
        <v>19.413075255440525</v>
      </c>
      <c r="H31" s="11">
        <f t="shared" si="1"/>
        <v>20.986924744559481</v>
      </c>
    </row>
    <row r="32" spans="1:8">
      <c r="A32" t="s">
        <v>28</v>
      </c>
      <c r="B32">
        <v>279</v>
      </c>
      <c r="C32">
        <v>22</v>
      </c>
      <c r="D32" s="1">
        <v>1.0808467648342071</v>
      </c>
      <c r="E32" s="1">
        <v>7.551971</v>
      </c>
      <c r="F32" s="1">
        <v>0</v>
      </c>
      <c r="G32" s="11">
        <f t="shared" si="0"/>
        <v>0</v>
      </c>
      <c r="H32" s="11">
        <f t="shared" si="1"/>
        <v>0</v>
      </c>
    </row>
    <row r="33" spans="1:8">
      <c r="A33" t="s">
        <v>30</v>
      </c>
      <c r="B33">
        <v>252</v>
      </c>
      <c r="C33">
        <v>32</v>
      </c>
      <c r="D33" s="1">
        <v>99.992879944033035</v>
      </c>
      <c r="E33" s="1">
        <v>14.523809999999999</v>
      </c>
      <c r="F33" s="1">
        <v>99.9</v>
      </c>
      <c r="G33" s="11">
        <f t="shared" si="0"/>
        <v>99.838050355933234</v>
      </c>
      <c r="H33" s="11">
        <f t="shared" si="1"/>
        <v>99.961949644066777</v>
      </c>
    </row>
    <row r="34" spans="1:8">
      <c r="A34" t="s">
        <v>23</v>
      </c>
      <c r="B34">
        <v>247</v>
      </c>
      <c r="C34">
        <v>25</v>
      </c>
      <c r="D34" s="1">
        <v>56.399189839196715</v>
      </c>
      <c r="E34" s="1">
        <v>10.18219</v>
      </c>
      <c r="F34" s="1">
        <v>40.6</v>
      </c>
      <c r="G34" s="11">
        <f t="shared" si="0"/>
        <v>39.637474352341719</v>
      </c>
      <c r="H34" s="11">
        <f t="shared" si="1"/>
        <v>41.56252564765829</v>
      </c>
    </row>
    <row r="35" spans="1:8">
      <c r="A35" t="s">
        <v>32</v>
      </c>
      <c r="B35">
        <v>212</v>
      </c>
      <c r="C35">
        <v>17</v>
      </c>
      <c r="D35" s="1">
        <v>2.8855300638703186E-3</v>
      </c>
      <c r="E35" s="1">
        <v>7.8349060000000001</v>
      </c>
      <c r="F35" s="1">
        <v>0.4</v>
      </c>
      <c r="G35" s="11">
        <f t="shared" si="0"/>
        <v>0.27628688670961354</v>
      </c>
      <c r="H35" s="11">
        <f t="shared" si="1"/>
        <v>0.5237131132903865</v>
      </c>
    </row>
    <row r="36" spans="1:8">
      <c r="A36" t="s">
        <v>34</v>
      </c>
      <c r="B36">
        <v>206</v>
      </c>
      <c r="C36">
        <v>15</v>
      </c>
      <c r="D36" s="1">
        <v>4.9832770590909105E-6</v>
      </c>
      <c r="E36" s="1">
        <v>4.6067960000000001</v>
      </c>
      <c r="F36" s="1">
        <v>0</v>
      </c>
      <c r="G36" s="11">
        <f t="shared" si="0"/>
        <v>0</v>
      </c>
      <c r="H36" s="11">
        <f t="shared" si="1"/>
        <v>0</v>
      </c>
    </row>
    <row r="37" spans="1:8">
      <c r="A37" t="s">
        <v>37</v>
      </c>
      <c r="B37">
        <v>194</v>
      </c>
      <c r="C37">
        <v>25</v>
      </c>
      <c r="D37" s="1">
        <v>91.921211879744561</v>
      </c>
      <c r="E37" s="1">
        <v>12.953609999999999</v>
      </c>
      <c r="F37" s="1">
        <v>97.3</v>
      </c>
      <c r="G37" s="11">
        <f t="shared" si="0"/>
        <v>96.982316708654665</v>
      </c>
      <c r="H37" s="11">
        <f t="shared" si="1"/>
        <v>97.61768329134533</v>
      </c>
    </row>
    <row r="38" spans="1:8">
      <c r="A38" t="s">
        <v>40</v>
      </c>
      <c r="B38">
        <v>180</v>
      </c>
      <c r="C38">
        <v>13</v>
      </c>
      <c r="D38" s="1">
        <v>5.9537635378664649E-8</v>
      </c>
      <c r="E38" s="1">
        <v>4.8777780000000002</v>
      </c>
      <c r="F38" s="1">
        <v>0</v>
      </c>
      <c r="G38" s="11">
        <f t="shared" si="0"/>
        <v>0</v>
      </c>
      <c r="H38" s="11">
        <f t="shared" si="1"/>
        <v>0</v>
      </c>
    </row>
    <row r="39" spans="1:8">
      <c r="A39" t="s">
        <v>55</v>
      </c>
      <c r="B39">
        <v>171</v>
      </c>
      <c r="C39">
        <v>11</v>
      </c>
      <c r="D39" s="1">
        <v>5.1966144594424534E-12</v>
      </c>
      <c r="E39" s="1">
        <v>3.1228069999999999</v>
      </c>
      <c r="F39" s="1">
        <v>0</v>
      </c>
      <c r="G39" s="11">
        <f t="shared" si="0"/>
        <v>0</v>
      </c>
      <c r="H39" s="11">
        <f t="shared" si="1"/>
        <v>0</v>
      </c>
    </row>
    <row r="40" spans="1:8">
      <c r="A40" t="s">
        <v>39</v>
      </c>
      <c r="B40">
        <v>167</v>
      </c>
      <c r="C40">
        <v>22</v>
      </c>
      <c r="D40" s="1">
        <v>67.592961132216374</v>
      </c>
      <c r="E40" s="1">
        <v>10.197609999999999</v>
      </c>
      <c r="F40" s="1">
        <v>41.699999999999996</v>
      </c>
      <c r="G40" s="11">
        <f t="shared" si="0"/>
        <v>40.733596762422643</v>
      </c>
      <c r="H40" s="11">
        <f t="shared" si="1"/>
        <v>42.666403237577356</v>
      </c>
    </row>
    <row r="41" spans="1:8">
      <c r="A41" t="s">
        <v>38</v>
      </c>
      <c r="B41">
        <v>142</v>
      </c>
      <c r="C41">
        <v>11</v>
      </c>
      <c r="D41" s="1">
        <v>1.7278017181899607E-8</v>
      </c>
      <c r="E41" s="1">
        <v>3.4154930000000001</v>
      </c>
      <c r="F41" s="1">
        <v>0</v>
      </c>
      <c r="G41" s="11">
        <f t="shared" si="0"/>
        <v>0</v>
      </c>
      <c r="H41" s="11">
        <f t="shared" si="1"/>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16.7109375" customWidth="1"/>
    <col min="2" max="2" width="17.28515625" customWidth="1"/>
    <col min="3" max="3" width="8.7109375" customWidth="1"/>
    <col min="4" max="4" width="11.42578125" style="1"/>
    <col min="5" max="5" width="13.5703125" style="1" customWidth="1"/>
    <col min="6" max="6" width="16" style="1" customWidth="1"/>
  </cols>
  <sheetData>
    <row r="1" spans="1:9">
      <c r="A1" t="s">
        <v>56</v>
      </c>
      <c r="B1" t="s">
        <v>63</v>
      </c>
      <c r="C1" t="s">
        <v>58</v>
      </c>
      <c r="D1" s="1" t="s">
        <v>59</v>
      </c>
      <c r="E1" s="1" t="s">
        <v>62</v>
      </c>
      <c r="F1" s="1" t="s">
        <v>64</v>
      </c>
      <c r="G1" t="s">
        <v>80</v>
      </c>
      <c r="H1" s="1" t="s">
        <v>80</v>
      </c>
      <c r="I1" s="1"/>
    </row>
    <row r="2" spans="1:9">
      <c r="A2" t="s">
        <v>0</v>
      </c>
      <c r="B2">
        <v>6070</v>
      </c>
      <c r="C2">
        <v>103</v>
      </c>
      <c r="D2" s="1">
        <v>99.999999999777017</v>
      </c>
      <c r="E2" s="1">
        <v>18.970179999999999</v>
      </c>
      <c r="F2" s="1">
        <v>100</v>
      </c>
      <c r="G2" t="s">
        <v>82</v>
      </c>
      <c r="H2" t="s">
        <v>82</v>
      </c>
    </row>
    <row r="3" spans="1:9">
      <c r="A3" t="s">
        <v>5</v>
      </c>
      <c r="B3">
        <v>1330</v>
      </c>
      <c r="C3">
        <v>56</v>
      </c>
      <c r="D3" s="1">
        <v>73.316457456051822</v>
      </c>
      <c r="E3" s="1">
        <v>16.824059999999999</v>
      </c>
      <c r="F3" s="1">
        <v>95.8</v>
      </c>
      <c r="G3" s="11">
        <f t="shared" ref="G3:G41" si="0">((F3/100)-1.96*SQRT(((F3/100)*(1-(F3/100)))/10000))*100</f>
        <v>95.406845300676693</v>
      </c>
      <c r="H3" s="11">
        <f t="shared" ref="H3:H41" si="1">((F3/100)+1.96*SQRT(((F3/100)*(1-(F3/100)))/10000))*100</f>
        <v>96.193154699323301</v>
      </c>
    </row>
    <row r="4" spans="1:9">
      <c r="A4" t="s">
        <v>3</v>
      </c>
      <c r="B4">
        <v>1307</v>
      </c>
      <c r="C4">
        <v>63</v>
      </c>
      <c r="D4" s="1">
        <v>99.992244314530438</v>
      </c>
      <c r="E4" s="1">
        <v>19.081869999999999</v>
      </c>
      <c r="F4" s="1">
        <v>100</v>
      </c>
      <c r="G4" s="11">
        <f t="shared" si="0"/>
        <v>100</v>
      </c>
      <c r="H4" s="11">
        <f t="shared" si="1"/>
        <v>100</v>
      </c>
    </row>
    <row r="5" spans="1:9">
      <c r="A5" t="s">
        <v>2</v>
      </c>
      <c r="B5">
        <v>1045</v>
      </c>
      <c r="C5">
        <v>55</v>
      </c>
      <c r="D5" s="1">
        <v>97.286379070161658</v>
      </c>
      <c r="E5" s="1">
        <v>15.89761</v>
      </c>
      <c r="F5" s="1">
        <v>71.7</v>
      </c>
      <c r="G5" s="11">
        <f t="shared" si="0"/>
        <v>70.817105387036491</v>
      </c>
      <c r="H5" s="11">
        <f t="shared" si="1"/>
        <v>72.582894612963528</v>
      </c>
    </row>
    <row r="6" spans="1:9">
      <c r="A6" t="s">
        <v>4</v>
      </c>
      <c r="B6">
        <v>715</v>
      </c>
      <c r="C6">
        <v>51</v>
      </c>
      <c r="D6" s="1">
        <v>99.550442015995415</v>
      </c>
      <c r="E6" s="1">
        <v>18.745450000000002</v>
      </c>
      <c r="F6" s="1">
        <v>99.7</v>
      </c>
      <c r="G6" s="11">
        <f t="shared" si="0"/>
        <v>99.592807530115209</v>
      </c>
      <c r="H6" s="11">
        <f t="shared" si="1"/>
        <v>99.807192469884782</v>
      </c>
    </row>
    <row r="7" spans="1:9">
      <c r="A7" t="s">
        <v>11</v>
      </c>
      <c r="B7">
        <v>699</v>
      </c>
      <c r="C7">
        <v>50</v>
      </c>
      <c r="D7" s="1">
        <v>98.88921502782793</v>
      </c>
      <c r="E7" s="1">
        <v>19.934190000000001</v>
      </c>
      <c r="F7" s="1">
        <v>100</v>
      </c>
      <c r="G7" s="11">
        <f t="shared" si="0"/>
        <v>100</v>
      </c>
      <c r="H7" s="11">
        <f t="shared" si="1"/>
        <v>100</v>
      </c>
    </row>
    <row r="8" spans="1:9">
      <c r="A8" t="s">
        <v>1</v>
      </c>
      <c r="B8">
        <v>618</v>
      </c>
      <c r="C8">
        <v>36</v>
      </c>
      <c r="D8" s="1">
        <v>8.4278716069869884E-3</v>
      </c>
      <c r="E8" s="1">
        <v>12.78964</v>
      </c>
      <c r="F8" s="1">
        <v>0.1</v>
      </c>
      <c r="G8" s="11">
        <f t="shared" si="0"/>
        <v>3.8050355933225893E-2</v>
      </c>
      <c r="H8" s="11">
        <f t="shared" si="1"/>
        <v>0.16194964406677412</v>
      </c>
    </row>
    <row r="9" spans="1:9">
      <c r="A9" t="s">
        <v>7</v>
      </c>
      <c r="B9">
        <v>577</v>
      </c>
      <c r="C9">
        <v>50</v>
      </c>
      <c r="D9" s="1">
        <v>99.980513637648897</v>
      </c>
      <c r="E9" s="1">
        <v>19.389949999999999</v>
      </c>
      <c r="F9" s="1">
        <v>99.9</v>
      </c>
      <c r="G9" s="11">
        <f t="shared" si="0"/>
        <v>99.838050355933234</v>
      </c>
      <c r="H9" s="11">
        <f t="shared" si="1"/>
        <v>99.961949644066777</v>
      </c>
    </row>
    <row r="10" spans="1:9">
      <c r="A10" t="s">
        <v>9</v>
      </c>
      <c r="B10">
        <v>554</v>
      </c>
      <c r="C10">
        <v>40</v>
      </c>
      <c r="D10" s="1">
        <v>22.673575589129179</v>
      </c>
      <c r="E10" s="1">
        <v>15.148009999999999</v>
      </c>
      <c r="F10" s="1">
        <v>36.799999999999997</v>
      </c>
      <c r="G10" s="11">
        <f t="shared" si="0"/>
        <v>35.854767773719068</v>
      </c>
      <c r="H10" s="11">
        <f t="shared" si="1"/>
        <v>37.745232226280926</v>
      </c>
    </row>
    <row r="11" spans="1:9">
      <c r="A11" t="s">
        <v>12</v>
      </c>
      <c r="B11">
        <v>524</v>
      </c>
      <c r="C11">
        <v>43</v>
      </c>
      <c r="D11" s="1">
        <v>86.220292275142725</v>
      </c>
      <c r="E11" s="1">
        <v>18.030529999999999</v>
      </c>
      <c r="F11" s="1">
        <v>98.1</v>
      </c>
      <c r="G11" s="11">
        <f t="shared" si="0"/>
        <v>97.83241154284984</v>
      </c>
      <c r="H11" s="11">
        <f t="shared" si="1"/>
        <v>98.367588457150163</v>
      </c>
    </row>
    <row r="12" spans="1:9">
      <c r="A12" t="s">
        <v>6</v>
      </c>
      <c r="B12">
        <v>428</v>
      </c>
      <c r="C12">
        <v>37</v>
      </c>
      <c r="D12" s="1">
        <v>27.89608724518909</v>
      </c>
      <c r="E12" s="1">
        <v>14.721959999999999</v>
      </c>
      <c r="F12" s="1">
        <v>26.400000000000002</v>
      </c>
      <c r="G12" s="11">
        <f t="shared" si="0"/>
        <v>25.536033422868687</v>
      </c>
      <c r="H12" s="11">
        <f t="shared" si="1"/>
        <v>27.263966577131317</v>
      </c>
    </row>
    <row r="13" spans="1:9">
      <c r="A13" t="s">
        <v>18</v>
      </c>
      <c r="B13">
        <v>346</v>
      </c>
      <c r="C13">
        <v>24</v>
      </c>
      <c r="D13" s="1">
        <v>1.4932932824747481E-8</v>
      </c>
      <c r="E13" s="1">
        <v>7.8641620000000003</v>
      </c>
      <c r="F13" s="1">
        <v>0</v>
      </c>
      <c r="G13" s="11">
        <f t="shared" si="0"/>
        <v>0</v>
      </c>
      <c r="H13" s="11">
        <f t="shared" si="1"/>
        <v>0</v>
      </c>
    </row>
    <row r="14" spans="1:9">
      <c r="A14" t="s">
        <v>17</v>
      </c>
      <c r="B14">
        <v>337</v>
      </c>
      <c r="C14">
        <v>39</v>
      </c>
      <c r="D14" s="1">
        <v>97.754195250343784</v>
      </c>
      <c r="E14" s="1">
        <v>21.10979</v>
      </c>
      <c r="F14" s="1">
        <v>100</v>
      </c>
      <c r="G14" s="11">
        <f t="shared" si="0"/>
        <v>100</v>
      </c>
      <c r="H14" s="11">
        <f t="shared" si="1"/>
        <v>100</v>
      </c>
    </row>
    <row r="15" spans="1:9">
      <c r="A15" t="s">
        <v>19</v>
      </c>
      <c r="B15">
        <v>309</v>
      </c>
      <c r="C15">
        <v>39</v>
      </c>
      <c r="D15" s="1">
        <v>99.423027081790877</v>
      </c>
      <c r="E15" s="1">
        <v>18.058250000000001</v>
      </c>
      <c r="F15" s="1">
        <v>94</v>
      </c>
      <c r="G15" s="11">
        <f t="shared" si="0"/>
        <v>93.534525790188098</v>
      </c>
      <c r="H15" s="11">
        <f t="shared" si="1"/>
        <v>94.465474209811887</v>
      </c>
    </row>
    <row r="16" spans="1:9">
      <c r="A16" t="s">
        <v>13</v>
      </c>
      <c r="B16">
        <v>291</v>
      </c>
      <c r="C16">
        <v>35</v>
      </c>
      <c r="D16" s="1">
        <v>81.734756449504559</v>
      </c>
      <c r="E16" s="1">
        <v>23.295529999999999</v>
      </c>
      <c r="F16" s="1">
        <v>100</v>
      </c>
      <c r="G16" s="11">
        <f t="shared" si="0"/>
        <v>100</v>
      </c>
      <c r="H16" s="11">
        <f t="shared" si="1"/>
        <v>100</v>
      </c>
    </row>
    <row r="17" spans="1:8">
      <c r="A17" t="s">
        <v>21</v>
      </c>
      <c r="B17">
        <v>286</v>
      </c>
      <c r="C17">
        <v>29</v>
      </c>
      <c r="D17" s="1">
        <v>2.2438715726277674</v>
      </c>
      <c r="E17" s="1">
        <v>13.47203</v>
      </c>
      <c r="F17" s="1">
        <v>6.2</v>
      </c>
      <c r="G17" s="11">
        <f t="shared" si="0"/>
        <v>5.7273351191383055</v>
      </c>
      <c r="H17" s="11">
        <f t="shared" si="1"/>
        <v>6.6726648808616948</v>
      </c>
    </row>
    <row r="18" spans="1:8">
      <c r="A18" t="s">
        <v>25</v>
      </c>
      <c r="B18">
        <v>265</v>
      </c>
      <c r="C18">
        <v>37</v>
      </c>
      <c r="D18" s="1">
        <v>99.203732855107347</v>
      </c>
      <c r="E18" s="1">
        <v>17.630189999999999</v>
      </c>
      <c r="F18" s="1">
        <v>90.7</v>
      </c>
      <c r="G18" s="11">
        <f t="shared" si="0"/>
        <v>90.130752425038111</v>
      </c>
      <c r="H18" s="11">
        <f t="shared" si="1"/>
        <v>91.269247574961895</v>
      </c>
    </row>
    <row r="19" spans="1:8">
      <c r="A19" t="s">
        <v>10</v>
      </c>
      <c r="B19">
        <v>254</v>
      </c>
      <c r="C19">
        <v>43</v>
      </c>
      <c r="D19" s="1">
        <v>99.999997179859392</v>
      </c>
      <c r="E19" s="1">
        <v>25.65748</v>
      </c>
      <c r="F19" s="1">
        <v>100</v>
      </c>
      <c r="G19" s="11">
        <f t="shared" si="0"/>
        <v>100</v>
      </c>
      <c r="H19" s="11">
        <f t="shared" si="1"/>
        <v>100</v>
      </c>
    </row>
    <row r="20" spans="1:8">
      <c r="A20" t="s">
        <v>31</v>
      </c>
      <c r="B20">
        <v>252</v>
      </c>
      <c r="C20">
        <v>31</v>
      </c>
      <c r="D20" s="1">
        <v>43.108528691162796</v>
      </c>
      <c r="E20" s="1">
        <v>14.29762</v>
      </c>
      <c r="F20" s="1">
        <v>21.099999999999998</v>
      </c>
      <c r="G20" s="11">
        <f t="shared" si="0"/>
        <v>20.300283971399843</v>
      </c>
      <c r="H20" s="11">
        <f t="shared" si="1"/>
        <v>21.89971602860015</v>
      </c>
    </row>
    <row r="21" spans="1:8">
      <c r="A21" t="s">
        <v>16</v>
      </c>
      <c r="B21">
        <v>206</v>
      </c>
      <c r="C21">
        <v>28</v>
      </c>
      <c r="D21" s="1">
        <v>31.927774576590927</v>
      </c>
      <c r="E21" s="1">
        <v>15.718450000000001</v>
      </c>
      <c r="F21" s="1">
        <v>58.699999999999996</v>
      </c>
      <c r="G21" s="11">
        <f t="shared" si="0"/>
        <v>57.734949260608538</v>
      </c>
      <c r="H21" s="11">
        <f t="shared" si="1"/>
        <v>59.665050739391454</v>
      </c>
    </row>
    <row r="22" spans="1:8">
      <c r="A22" t="s">
        <v>14</v>
      </c>
      <c r="B22">
        <v>204</v>
      </c>
      <c r="C22">
        <v>27</v>
      </c>
      <c r="D22" s="1">
        <v>17.386193880773931</v>
      </c>
      <c r="E22" s="1">
        <v>14.401960000000001</v>
      </c>
      <c r="F22" s="1">
        <v>26.700000000000003</v>
      </c>
      <c r="G22" s="11">
        <f t="shared" si="0"/>
        <v>25.832910974812851</v>
      </c>
      <c r="H22" s="11">
        <f t="shared" si="1"/>
        <v>27.567089025187151</v>
      </c>
    </row>
    <row r="23" spans="1:8">
      <c r="A23" t="s">
        <v>8</v>
      </c>
      <c r="B23">
        <v>198</v>
      </c>
      <c r="C23">
        <v>19</v>
      </c>
      <c r="D23" s="1">
        <v>1.1749495750604622E-6</v>
      </c>
      <c r="E23" s="1">
        <v>6.7878790000000002</v>
      </c>
      <c r="F23" s="1">
        <v>0</v>
      </c>
      <c r="G23" s="11">
        <f t="shared" si="0"/>
        <v>0</v>
      </c>
      <c r="H23" s="11">
        <f t="shared" si="1"/>
        <v>0</v>
      </c>
    </row>
    <row r="24" spans="1:8">
      <c r="A24" t="s">
        <v>26</v>
      </c>
      <c r="B24">
        <v>177</v>
      </c>
      <c r="C24">
        <v>23</v>
      </c>
      <c r="D24" s="1">
        <v>0.95103816909873218</v>
      </c>
      <c r="E24" s="1">
        <v>12.25989</v>
      </c>
      <c r="F24" s="1">
        <v>2.1</v>
      </c>
      <c r="G24" s="11">
        <f t="shared" si="0"/>
        <v>1.8189671649077281</v>
      </c>
      <c r="H24" s="11">
        <f t="shared" si="1"/>
        <v>2.381032835092272</v>
      </c>
    </row>
    <row r="25" spans="1:8">
      <c r="A25" t="s">
        <v>33</v>
      </c>
      <c r="B25">
        <v>166</v>
      </c>
      <c r="C25">
        <v>24</v>
      </c>
      <c r="D25" s="1">
        <v>8.3553466610521259</v>
      </c>
      <c r="E25" s="1">
        <v>12.26506</v>
      </c>
      <c r="F25" s="1">
        <v>3.1</v>
      </c>
      <c r="G25" s="11">
        <f t="shared" si="0"/>
        <v>2.7602974501126023</v>
      </c>
      <c r="H25" s="11">
        <f t="shared" si="1"/>
        <v>3.4397025498873983</v>
      </c>
    </row>
    <row r="26" spans="1:8">
      <c r="A26" t="s">
        <v>15</v>
      </c>
      <c r="B26">
        <v>158</v>
      </c>
      <c r="C26">
        <v>27</v>
      </c>
      <c r="D26" s="1">
        <v>70.780328407534881</v>
      </c>
      <c r="E26" s="1">
        <v>15.65823</v>
      </c>
      <c r="F26" s="1">
        <v>56.000000000000007</v>
      </c>
      <c r="G26" s="11">
        <f t="shared" si="0"/>
        <v>55.027081586154324</v>
      </c>
      <c r="H26" s="11">
        <f t="shared" si="1"/>
        <v>56.972918413845683</v>
      </c>
    </row>
    <row r="27" spans="1:8">
      <c r="A27" t="s">
        <v>27</v>
      </c>
      <c r="B27">
        <v>147</v>
      </c>
      <c r="C27">
        <v>25</v>
      </c>
      <c r="D27" s="1">
        <v>43.533041704068758</v>
      </c>
      <c r="E27" s="1">
        <v>14.76871</v>
      </c>
      <c r="F27" s="1">
        <v>36.799999999999997</v>
      </c>
      <c r="G27" s="11">
        <f t="shared" si="0"/>
        <v>35.854767773719068</v>
      </c>
      <c r="H27" s="11">
        <f t="shared" si="1"/>
        <v>37.745232226280926</v>
      </c>
    </row>
    <row r="28" spans="1:8">
      <c r="A28" t="s">
        <v>22</v>
      </c>
      <c r="B28">
        <v>136</v>
      </c>
      <c r="C28">
        <v>23</v>
      </c>
      <c r="D28" s="1">
        <v>21.370803090864051</v>
      </c>
      <c r="E28" s="1">
        <v>13.67647</v>
      </c>
      <c r="F28" s="1">
        <v>19.100000000000001</v>
      </c>
      <c r="G28" s="11">
        <f t="shared" si="0"/>
        <v>18.329545465066239</v>
      </c>
      <c r="H28" s="11">
        <f t="shared" si="1"/>
        <v>19.870454534933764</v>
      </c>
    </row>
    <row r="29" spans="1:8">
      <c r="A29" t="s">
        <v>32</v>
      </c>
      <c r="B29">
        <v>131</v>
      </c>
      <c r="C29">
        <v>19</v>
      </c>
      <c r="D29" s="1">
        <v>0.15932514588846369</v>
      </c>
      <c r="E29" s="1">
        <v>9.9236640000000005</v>
      </c>
      <c r="F29" s="1">
        <v>0.1</v>
      </c>
      <c r="G29" s="11">
        <f t="shared" si="0"/>
        <v>3.8050355933225893E-2</v>
      </c>
      <c r="H29" s="11">
        <f t="shared" si="1"/>
        <v>0.16194964406677412</v>
      </c>
    </row>
    <row r="30" spans="1:8">
      <c r="A30" t="s">
        <v>20</v>
      </c>
      <c r="B30">
        <v>128</v>
      </c>
      <c r="C30">
        <v>24</v>
      </c>
      <c r="D30" s="1">
        <v>54.019069915851858</v>
      </c>
      <c r="E30" s="1">
        <v>15.523440000000001</v>
      </c>
      <c r="F30" s="1">
        <v>53.1</v>
      </c>
      <c r="G30" s="11">
        <f t="shared" si="0"/>
        <v>52.121885373588562</v>
      </c>
      <c r="H30" s="11">
        <f t="shared" si="1"/>
        <v>54.078114626411441</v>
      </c>
    </row>
    <row r="31" spans="1:8">
      <c r="A31" t="s">
        <v>23</v>
      </c>
      <c r="B31">
        <v>125</v>
      </c>
      <c r="C31">
        <v>20</v>
      </c>
      <c r="D31" s="1">
        <v>1.954848122554292</v>
      </c>
      <c r="E31" s="1">
        <v>10.32</v>
      </c>
      <c r="F31" s="1">
        <v>0</v>
      </c>
      <c r="G31" s="11">
        <f t="shared" si="0"/>
        <v>0</v>
      </c>
      <c r="H31" s="11">
        <f t="shared" si="1"/>
        <v>0</v>
      </c>
    </row>
    <row r="32" spans="1:8">
      <c r="A32" t="s">
        <v>24</v>
      </c>
      <c r="B32">
        <v>105</v>
      </c>
      <c r="C32">
        <v>18</v>
      </c>
      <c r="D32" s="1">
        <v>1.1371792846801467</v>
      </c>
      <c r="E32" s="1">
        <v>11.428570000000001</v>
      </c>
      <c r="F32" s="1">
        <v>1.7999999999999998</v>
      </c>
      <c r="G32" s="11">
        <f t="shared" si="0"/>
        <v>1.5394158070795543</v>
      </c>
      <c r="H32" s="11">
        <f t="shared" si="1"/>
        <v>2.0605841929204458</v>
      </c>
    </row>
    <row r="33" spans="1:8">
      <c r="A33" t="s">
        <v>34</v>
      </c>
      <c r="B33">
        <v>97</v>
      </c>
      <c r="C33">
        <v>19</v>
      </c>
      <c r="D33" s="1">
        <v>10.745470638202081</v>
      </c>
      <c r="E33" s="1">
        <v>12.268039999999999</v>
      </c>
      <c r="F33" s="1">
        <v>7.5</v>
      </c>
      <c r="G33" s="11">
        <f t="shared" si="0"/>
        <v>6.9837529661102158</v>
      </c>
      <c r="H33" s="11">
        <f t="shared" si="1"/>
        <v>8.0162470338897833</v>
      </c>
    </row>
    <row r="34" spans="1:8">
      <c r="A34" t="s">
        <v>30</v>
      </c>
      <c r="B34">
        <v>86</v>
      </c>
      <c r="C34">
        <v>23</v>
      </c>
      <c r="D34" s="1">
        <v>95.123030238926404</v>
      </c>
      <c r="E34" s="1">
        <v>18.825579999999999</v>
      </c>
      <c r="F34" s="1">
        <v>90.5</v>
      </c>
      <c r="G34" s="11">
        <f t="shared" si="0"/>
        <v>89.92529872107329</v>
      </c>
      <c r="H34" s="11">
        <f t="shared" si="1"/>
        <v>91.07470127892671</v>
      </c>
    </row>
    <row r="35" spans="1:8">
      <c r="A35" t="s">
        <v>35</v>
      </c>
      <c r="B35">
        <v>79</v>
      </c>
      <c r="C35">
        <v>15</v>
      </c>
      <c r="D35" s="1">
        <v>0.43851076396049388</v>
      </c>
      <c r="E35" s="1">
        <v>9.8987339999999993</v>
      </c>
      <c r="F35" s="1">
        <v>0.2</v>
      </c>
      <c r="G35" s="11">
        <f t="shared" si="0"/>
        <v>0.11243383301754038</v>
      </c>
      <c r="H35" s="11">
        <f t="shared" si="1"/>
        <v>0.28756616698245963</v>
      </c>
    </row>
    <row r="36" spans="1:8">
      <c r="A36" t="s">
        <v>37</v>
      </c>
      <c r="B36">
        <v>73</v>
      </c>
      <c r="C36">
        <v>20</v>
      </c>
      <c r="D36" s="1">
        <v>79.558173989386489</v>
      </c>
      <c r="E36" s="1">
        <v>15.575340000000001</v>
      </c>
      <c r="F36" s="1">
        <v>58.4</v>
      </c>
      <c r="G36" s="11">
        <f t="shared" si="0"/>
        <v>57.433928744656995</v>
      </c>
      <c r="H36" s="11">
        <f t="shared" si="1"/>
        <v>59.366071255343002</v>
      </c>
    </row>
    <row r="37" spans="1:8">
      <c r="A37" t="s">
        <v>29</v>
      </c>
      <c r="B37">
        <v>67</v>
      </c>
      <c r="C37">
        <v>17</v>
      </c>
      <c r="D37" s="1">
        <v>31.425793136428254</v>
      </c>
      <c r="E37" s="1">
        <v>13.65672</v>
      </c>
      <c r="F37" s="1">
        <v>26.400000000000002</v>
      </c>
      <c r="G37" s="11">
        <f t="shared" si="0"/>
        <v>25.536033422868687</v>
      </c>
      <c r="H37" s="11">
        <f t="shared" si="1"/>
        <v>27.263966577131317</v>
      </c>
    </row>
    <row r="38" spans="1:8">
      <c r="A38" t="s">
        <v>40</v>
      </c>
      <c r="B38">
        <v>52</v>
      </c>
      <c r="C38">
        <v>9</v>
      </c>
      <c r="D38" s="1">
        <v>2.3734250900963469E-4</v>
      </c>
      <c r="E38" s="1">
        <v>7.9807689999999996</v>
      </c>
      <c r="F38" s="1">
        <v>0.1</v>
      </c>
      <c r="G38" s="11">
        <f t="shared" si="0"/>
        <v>3.8050355933225893E-2</v>
      </c>
      <c r="H38" s="11">
        <f t="shared" si="1"/>
        <v>0.16194964406677412</v>
      </c>
    </row>
    <row r="39" spans="1:8">
      <c r="A39" t="s">
        <v>38</v>
      </c>
      <c r="B39">
        <v>50</v>
      </c>
      <c r="C39">
        <v>8</v>
      </c>
      <c r="D39" s="1">
        <v>1.0064371524351528E-5</v>
      </c>
      <c r="E39" s="1">
        <v>5.4</v>
      </c>
      <c r="F39" s="1">
        <v>0</v>
      </c>
      <c r="G39" s="11">
        <f t="shared" si="0"/>
        <v>0</v>
      </c>
      <c r="H39" s="11">
        <f t="shared" si="1"/>
        <v>0</v>
      </c>
    </row>
    <row r="40" spans="1:8">
      <c r="A40" t="s">
        <v>43</v>
      </c>
      <c r="B40">
        <v>46</v>
      </c>
      <c r="C40">
        <v>9</v>
      </c>
      <c r="D40" s="1">
        <v>4.1034147612814664E-3</v>
      </c>
      <c r="E40" s="1">
        <v>5.5434780000000003</v>
      </c>
      <c r="F40" s="1">
        <v>0</v>
      </c>
      <c r="G40" s="11">
        <f t="shared" si="0"/>
        <v>0</v>
      </c>
      <c r="H40" s="11">
        <f t="shared" si="1"/>
        <v>0</v>
      </c>
    </row>
    <row r="41" spans="1:8">
      <c r="A41" t="s">
        <v>28</v>
      </c>
      <c r="B41">
        <v>46</v>
      </c>
      <c r="C41">
        <v>11</v>
      </c>
      <c r="D41" s="1">
        <v>0.74052042064230073</v>
      </c>
      <c r="E41" s="1">
        <v>13.521739999999999</v>
      </c>
      <c r="F41" s="1">
        <v>28.999999999999996</v>
      </c>
      <c r="G41" s="11">
        <f t="shared" si="0"/>
        <v>28.110626377724184</v>
      </c>
      <c r="H41" s="11">
        <f t="shared" si="1"/>
        <v>29.889373622275812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16.85546875" customWidth="1"/>
    <col min="2" max="2" width="16.42578125" customWidth="1"/>
    <col min="3" max="3" width="8.42578125" customWidth="1"/>
    <col min="4" max="4" width="11.7109375" style="1" customWidth="1"/>
    <col min="5" max="5" width="13.7109375" style="1" customWidth="1"/>
    <col min="6" max="6" width="15.7109375" style="1" customWidth="1"/>
  </cols>
  <sheetData>
    <row r="1" spans="1:9">
      <c r="A1" t="s">
        <v>56</v>
      </c>
      <c r="B1" t="s">
        <v>63</v>
      </c>
      <c r="C1" t="s">
        <v>58</v>
      </c>
      <c r="D1" s="1" t="s">
        <v>61</v>
      </c>
      <c r="E1" s="1" t="s">
        <v>62</v>
      </c>
      <c r="F1" s="1" t="s">
        <v>64</v>
      </c>
      <c r="G1" t="s">
        <v>82</v>
      </c>
      <c r="H1" t="s">
        <v>82</v>
      </c>
      <c r="I1" s="1"/>
    </row>
    <row r="2" spans="1:9">
      <c r="A2" t="s">
        <v>0</v>
      </c>
      <c r="B2">
        <v>5566</v>
      </c>
      <c r="C2">
        <v>98</v>
      </c>
      <c r="D2" s="1">
        <v>100</v>
      </c>
      <c r="E2" s="1">
        <v>13.41628</v>
      </c>
      <c r="F2" s="1">
        <v>100</v>
      </c>
      <c r="G2" s="11">
        <f>((F2/100)-1.96*SQRT(((F2/100)*(1-(F2/100)))/10000))*100</f>
        <v>100</v>
      </c>
      <c r="H2" s="11">
        <f>((F2/100)+1.96*SQRT(((F2/100)*(1-(F2/100)))/10000))*100</f>
        <v>100</v>
      </c>
    </row>
    <row r="3" spans="1:9">
      <c r="A3" t="s">
        <v>3</v>
      </c>
      <c r="B3">
        <v>1256</v>
      </c>
      <c r="C3">
        <v>48</v>
      </c>
      <c r="D3" s="1">
        <v>63.400864902701414</v>
      </c>
      <c r="E3" s="1">
        <v>10.687900000000001</v>
      </c>
      <c r="F3" s="1">
        <v>100</v>
      </c>
      <c r="G3" s="11">
        <f t="shared" ref="G3:G41" si="0">((F3/100)-1.96*SQRT(((F3/100)*(1-(F3/100)))/10000))*100</f>
        <v>100</v>
      </c>
      <c r="H3" s="11">
        <f t="shared" ref="H3:H41" si="1">((F3/100)+1.96*SQRT(((F3/100)*(1-(F3/100)))/10000))*100</f>
        <v>100</v>
      </c>
    </row>
    <row r="4" spans="1:9">
      <c r="A4" t="s">
        <v>5</v>
      </c>
      <c r="B4">
        <v>613</v>
      </c>
      <c r="C4">
        <v>33</v>
      </c>
      <c r="D4" s="1">
        <v>11.214117373518548</v>
      </c>
      <c r="E4" s="1">
        <v>9.7911909999999995</v>
      </c>
      <c r="F4" s="1">
        <v>94.899999999999991</v>
      </c>
      <c r="G4" s="11">
        <f t="shared" si="0"/>
        <v>94.468804454568456</v>
      </c>
      <c r="H4" s="11">
        <f t="shared" si="1"/>
        <v>95.331195545431541</v>
      </c>
    </row>
    <row r="5" spans="1:9">
      <c r="A5" t="s">
        <v>4</v>
      </c>
      <c r="B5">
        <v>394</v>
      </c>
      <c r="C5">
        <v>26</v>
      </c>
      <c r="D5" s="1">
        <v>3.4347507684823779</v>
      </c>
      <c r="E5" s="1">
        <v>7.2614210000000003</v>
      </c>
      <c r="F5" s="1">
        <v>11.3</v>
      </c>
      <c r="G5" s="11">
        <f t="shared" si="0"/>
        <v>10.67947811513211</v>
      </c>
      <c r="H5" s="11">
        <f t="shared" si="1"/>
        <v>11.92052188486789</v>
      </c>
    </row>
    <row r="6" spans="1:9">
      <c r="A6" t="s">
        <v>7</v>
      </c>
      <c r="B6">
        <v>388</v>
      </c>
      <c r="C6">
        <v>29</v>
      </c>
      <c r="D6" s="1">
        <v>43.01879629305332</v>
      </c>
      <c r="E6" s="1">
        <v>9.5463909999999998</v>
      </c>
      <c r="F6" s="1">
        <v>89.2</v>
      </c>
      <c r="G6" s="11">
        <f t="shared" si="0"/>
        <v>88.591654392964003</v>
      </c>
      <c r="H6" s="11">
        <f t="shared" si="1"/>
        <v>89.808345607036003</v>
      </c>
    </row>
    <row r="7" spans="1:9">
      <c r="A7" t="s">
        <v>2</v>
      </c>
      <c r="B7">
        <v>372</v>
      </c>
      <c r="C7">
        <v>21</v>
      </c>
      <c r="D7" s="1">
        <v>1.2259249271621483E-3</v>
      </c>
      <c r="E7" s="1">
        <v>5.946237</v>
      </c>
      <c r="F7" s="1">
        <v>0.2</v>
      </c>
      <c r="G7" s="11">
        <f t="shared" si="0"/>
        <v>0.11243383301754038</v>
      </c>
      <c r="H7" s="11">
        <f t="shared" si="1"/>
        <v>0.28756616698245963</v>
      </c>
    </row>
    <row r="8" spans="1:9">
      <c r="A8" t="s">
        <v>11</v>
      </c>
      <c r="B8">
        <v>371</v>
      </c>
      <c r="C8">
        <v>22</v>
      </c>
      <c r="D8" s="1">
        <v>1.2038233203919439E-2</v>
      </c>
      <c r="E8" s="1">
        <v>6.0943399999999999</v>
      </c>
      <c r="F8" s="1">
        <v>0.4</v>
      </c>
      <c r="G8" s="11">
        <f t="shared" si="0"/>
        <v>0.27628688670961354</v>
      </c>
      <c r="H8" s="11">
        <f t="shared" si="1"/>
        <v>0.5237131132903865</v>
      </c>
    </row>
    <row r="9" spans="1:9">
      <c r="A9" t="s">
        <v>6</v>
      </c>
      <c r="B9">
        <v>182</v>
      </c>
      <c r="C9">
        <v>22</v>
      </c>
      <c r="D9" s="1">
        <v>63.359421784555245</v>
      </c>
      <c r="E9" s="1">
        <v>10.241759999999999</v>
      </c>
      <c r="F9" s="1">
        <v>91</v>
      </c>
      <c r="G9" s="11">
        <f t="shared" si="0"/>
        <v>90.439083749566834</v>
      </c>
      <c r="H9" s="11">
        <f t="shared" si="1"/>
        <v>91.560916250433166</v>
      </c>
    </row>
    <row r="10" spans="1:9">
      <c r="A10" t="s">
        <v>9</v>
      </c>
      <c r="B10">
        <v>180</v>
      </c>
      <c r="C10">
        <v>16</v>
      </c>
      <c r="D10" s="1">
        <v>0.19524002353704251</v>
      </c>
      <c r="E10" s="1">
        <v>6.8111110000000004</v>
      </c>
      <c r="F10" s="1">
        <v>14.2</v>
      </c>
      <c r="G10" s="11">
        <f t="shared" si="0"/>
        <v>13.515861726257036</v>
      </c>
      <c r="H10" s="11">
        <f t="shared" si="1"/>
        <v>14.884138273742961</v>
      </c>
    </row>
    <row r="11" spans="1:9">
      <c r="A11" t="s">
        <v>21</v>
      </c>
      <c r="B11">
        <v>166</v>
      </c>
      <c r="C11">
        <v>23</v>
      </c>
      <c r="D11" s="1">
        <v>91.060430652010268</v>
      </c>
      <c r="E11" s="1">
        <v>12.68675</v>
      </c>
      <c r="F11" s="1">
        <v>98.7</v>
      </c>
      <c r="G11" s="11">
        <f t="shared" si="0"/>
        <v>98.477982952005931</v>
      </c>
      <c r="H11" s="11">
        <f t="shared" si="1"/>
        <v>98.922017047994075</v>
      </c>
    </row>
    <row r="12" spans="1:9">
      <c r="A12" t="s">
        <v>12</v>
      </c>
      <c r="B12">
        <v>164</v>
      </c>
      <c r="C12">
        <v>20</v>
      </c>
      <c r="D12" s="1">
        <v>46.001031837070087</v>
      </c>
      <c r="E12" s="1">
        <v>9.7439020000000003</v>
      </c>
      <c r="F12" s="1">
        <v>83.3</v>
      </c>
      <c r="G12" s="11">
        <f t="shared" si="0"/>
        <v>82.568967293754923</v>
      </c>
      <c r="H12" s="11">
        <f t="shared" si="1"/>
        <v>84.031032706245071</v>
      </c>
    </row>
    <row r="13" spans="1:9">
      <c r="A13" t="s">
        <v>1</v>
      </c>
      <c r="B13">
        <v>157</v>
      </c>
      <c r="C13">
        <v>15</v>
      </c>
      <c r="D13" s="1">
        <v>0.28074987021257974</v>
      </c>
      <c r="E13" s="1">
        <v>6.242038</v>
      </c>
      <c r="F13" s="1">
        <v>5.5</v>
      </c>
      <c r="G13" s="11">
        <f t="shared" si="0"/>
        <v>5.0531586858850224</v>
      </c>
      <c r="H13" s="11">
        <f t="shared" si="1"/>
        <v>5.9468413141149776</v>
      </c>
    </row>
    <row r="14" spans="1:9">
      <c r="A14" t="s">
        <v>15</v>
      </c>
      <c r="B14">
        <v>155</v>
      </c>
      <c r="C14">
        <v>19</v>
      </c>
      <c r="D14" s="1">
        <v>36.472626696379038</v>
      </c>
      <c r="E14" s="1">
        <v>10.56129</v>
      </c>
      <c r="F14" s="1">
        <v>92.4</v>
      </c>
      <c r="G14" s="11">
        <f t="shared" si="0"/>
        <v>91.880603698126379</v>
      </c>
      <c r="H14" s="11">
        <f t="shared" si="1"/>
        <v>92.919396301873633</v>
      </c>
    </row>
    <row r="15" spans="1:9">
      <c r="A15" t="s">
        <v>13</v>
      </c>
      <c r="B15">
        <v>143</v>
      </c>
      <c r="C15">
        <v>18</v>
      </c>
      <c r="D15" s="1">
        <v>30.466722874386033</v>
      </c>
      <c r="E15" s="1">
        <v>7.9580419999999998</v>
      </c>
      <c r="F15" s="1">
        <v>44.9</v>
      </c>
      <c r="G15" s="11">
        <f t="shared" si="0"/>
        <v>43.925111289223231</v>
      </c>
      <c r="H15" s="11">
        <f t="shared" si="1"/>
        <v>45.874888710776773</v>
      </c>
    </row>
    <row r="16" spans="1:9">
      <c r="A16" t="s">
        <v>14</v>
      </c>
      <c r="B16">
        <v>138</v>
      </c>
      <c r="C16">
        <v>20</v>
      </c>
      <c r="D16" s="1">
        <v>76.741878322442687</v>
      </c>
      <c r="E16" s="1">
        <v>10.876810000000001</v>
      </c>
      <c r="F16" s="1">
        <v>92.2</v>
      </c>
      <c r="G16" s="11">
        <f t="shared" si="0"/>
        <v>91.674383689750798</v>
      </c>
      <c r="H16" s="11">
        <f t="shared" si="1"/>
        <v>92.725616310249208</v>
      </c>
    </row>
    <row r="17" spans="1:8">
      <c r="A17" t="s">
        <v>17</v>
      </c>
      <c r="B17">
        <v>109</v>
      </c>
      <c r="C17">
        <v>16</v>
      </c>
      <c r="D17" s="1">
        <v>34.772761025868888</v>
      </c>
      <c r="E17" s="1">
        <v>8.2752289999999995</v>
      </c>
      <c r="F17" s="1">
        <v>52.7</v>
      </c>
      <c r="G17" s="11">
        <f t="shared" si="0"/>
        <v>51.721429883145817</v>
      </c>
      <c r="H17" s="11">
        <f t="shared" si="1"/>
        <v>53.678570116854182</v>
      </c>
    </row>
    <row r="18" spans="1:8">
      <c r="A18" t="s">
        <v>10</v>
      </c>
      <c r="B18">
        <v>98</v>
      </c>
      <c r="C18">
        <v>16</v>
      </c>
      <c r="D18" s="1">
        <v>53.59351589748271</v>
      </c>
      <c r="E18" s="1">
        <v>7.7857139999999996</v>
      </c>
      <c r="F18" s="1">
        <v>42.6</v>
      </c>
      <c r="G18" s="11">
        <f t="shared" si="0"/>
        <v>41.630792386327883</v>
      </c>
      <c r="H18" s="11">
        <f t="shared" si="1"/>
        <v>43.56920761367212</v>
      </c>
    </row>
    <row r="19" spans="1:8">
      <c r="A19" t="s">
        <v>25</v>
      </c>
      <c r="B19">
        <v>90</v>
      </c>
      <c r="C19">
        <v>15</v>
      </c>
      <c r="D19" s="1">
        <v>45.873602231166664</v>
      </c>
      <c r="E19" s="1">
        <v>8.466666</v>
      </c>
      <c r="F19" s="1">
        <v>58.9</v>
      </c>
      <c r="G19" s="11">
        <f t="shared" si="0"/>
        <v>57.93565012241406</v>
      </c>
      <c r="H19" s="11">
        <f t="shared" si="1"/>
        <v>59.86434987758593</v>
      </c>
    </row>
    <row r="20" spans="1:8">
      <c r="A20" t="s">
        <v>23</v>
      </c>
      <c r="B20">
        <v>89</v>
      </c>
      <c r="C20">
        <v>17</v>
      </c>
      <c r="D20" s="1">
        <v>86.032835894198371</v>
      </c>
      <c r="E20" s="1">
        <v>11.595510000000001</v>
      </c>
      <c r="F20" s="1">
        <v>92.300000000000011</v>
      </c>
      <c r="G20" s="11">
        <f t="shared" si="0"/>
        <v>91.777480762459433</v>
      </c>
      <c r="H20" s="11">
        <f t="shared" si="1"/>
        <v>92.822519237540604</v>
      </c>
    </row>
    <row r="21" spans="1:8">
      <c r="A21" t="s">
        <v>31</v>
      </c>
      <c r="B21">
        <v>87</v>
      </c>
      <c r="C21">
        <v>11</v>
      </c>
      <c r="D21" s="1">
        <v>0.77488968060480723</v>
      </c>
      <c r="E21" s="1">
        <v>5.7701149999999997</v>
      </c>
      <c r="F21" s="1">
        <v>7.7</v>
      </c>
      <c r="G21" s="11">
        <f t="shared" si="0"/>
        <v>7.1774807624594095</v>
      </c>
      <c r="H21" s="11">
        <f t="shared" si="1"/>
        <v>8.22251923754059</v>
      </c>
    </row>
    <row r="22" spans="1:8">
      <c r="A22" t="s">
        <v>30</v>
      </c>
      <c r="B22">
        <v>81</v>
      </c>
      <c r="C22">
        <v>13</v>
      </c>
      <c r="D22" s="1">
        <v>20.485190894659166</v>
      </c>
      <c r="E22" s="1">
        <v>7.419753</v>
      </c>
      <c r="F22" s="1">
        <v>36.4</v>
      </c>
      <c r="G22" s="11">
        <f t="shared" si="0"/>
        <v>35.456948693654475</v>
      </c>
      <c r="H22" s="11">
        <f t="shared" si="1"/>
        <v>37.343051306345529</v>
      </c>
    </row>
    <row r="23" spans="1:8">
      <c r="A23" t="s">
        <v>19</v>
      </c>
      <c r="B23">
        <v>79</v>
      </c>
      <c r="C23">
        <v>12</v>
      </c>
      <c r="D23" s="1">
        <v>9.3988269221083378</v>
      </c>
      <c r="E23" s="1">
        <v>7.2405059999999999</v>
      </c>
      <c r="F23" s="1">
        <v>34.699999999999996</v>
      </c>
      <c r="G23" s="11">
        <f t="shared" si="0"/>
        <v>33.767009118158164</v>
      </c>
      <c r="H23" s="11">
        <f t="shared" si="1"/>
        <v>35.632990881841828</v>
      </c>
    </row>
    <row r="24" spans="1:8">
      <c r="A24" t="s">
        <v>26</v>
      </c>
      <c r="B24">
        <v>62</v>
      </c>
      <c r="C24">
        <v>11</v>
      </c>
      <c r="D24" s="1">
        <v>17.280354436508794</v>
      </c>
      <c r="E24" s="1">
        <v>8.5322580000000006</v>
      </c>
      <c r="F24" s="1">
        <v>57.699999999999996</v>
      </c>
      <c r="G24" s="11">
        <f t="shared" si="0"/>
        <v>56.73169056929099</v>
      </c>
      <c r="H24" s="11">
        <f t="shared" si="1"/>
        <v>58.668309430709002</v>
      </c>
    </row>
    <row r="25" spans="1:8">
      <c r="A25" t="s">
        <v>20</v>
      </c>
      <c r="B25">
        <v>62</v>
      </c>
      <c r="C25">
        <v>10</v>
      </c>
      <c r="D25" s="1">
        <v>5.2137869417357683</v>
      </c>
      <c r="E25" s="1">
        <v>6.5967739999999999</v>
      </c>
      <c r="F25" s="1">
        <v>25.5</v>
      </c>
      <c r="G25" s="11">
        <f t="shared" si="0"/>
        <v>24.645712015769856</v>
      </c>
      <c r="H25" s="11">
        <f t="shared" si="1"/>
        <v>26.35428798423014</v>
      </c>
    </row>
    <row r="26" spans="1:8">
      <c r="A26" t="s">
        <v>38</v>
      </c>
      <c r="B26">
        <v>55</v>
      </c>
      <c r="C26">
        <v>3</v>
      </c>
      <c r="D26" s="1">
        <v>9.0724458803170619E-12</v>
      </c>
      <c r="E26" s="1">
        <v>0.65454540000000005</v>
      </c>
      <c r="F26" s="1">
        <v>0</v>
      </c>
      <c r="G26" s="11">
        <f t="shared" si="0"/>
        <v>0</v>
      </c>
      <c r="H26" s="11">
        <f t="shared" si="1"/>
        <v>0</v>
      </c>
    </row>
    <row r="27" spans="1:8">
      <c r="A27" t="s">
        <v>32</v>
      </c>
      <c r="B27">
        <v>55</v>
      </c>
      <c r="C27">
        <v>9</v>
      </c>
      <c r="D27" s="1">
        <v>3.5833860420180987</v>
      </c>
      <c r="E27" s="1">
        <v>4.1090910000000003</v>
      </c>
      <c r="F27" s="1">
        <v>1.0999999999999999</v>
      </c>
      <c r="G27" s="11">
        <f t="shared" si="0"/>
        <v>0.89556720810985335</v>
      </c>
      <c r="H27" s="11">
        <f t="shared" si="1"/>
        <v>1.3044327918901466</v>
      </c>
    </row>
    <row r="28" spans="1:8">
      <c r="A28" t="s">
        <v>8</v>
      </c>
      <c r="B28">
        <v>54</v>
      </c>
      <c r="C28">
        <v>4</v>
      </c>
      <c r="D28" s="1">
        <v>6.7713830718986909E-8</v>
      </c>
      <c r="E28" s="1">
        <v>1.1666669999999999</v>
      </c>
      <c r="F28" s="1">
        <v>0</v>
      </c>
      <c r="G28" s="11">
        <f t="shared" si="0"/>
        <v>0</v>
      </c>
      <c r="H28" s="11">
        <f t="shared" si="1"/>
        <v>0</v>
      </c>
    </row>
    <row r="29" spans="1:8">
      <c r="A29" t="s">
        <v>36</v>
      </c>
      <c r="B29">
        <v>53</v>
      </c>
      <c r="C29">
        <v>12</v>
      </c>
      <c r="D29" s="1">
        <v>63.298563976780287</v>
      </c>
      <c r="E29" s="1">
        <v>9.3962269999999997</v>
      </c>
      <c r="F29" s="1">
        <v>71.5</v>
      </c>
      <c r="G29" s="11">
        <f t="shared" si="0"/>
        <v>70.61522769030671</v>
      </c>
      <c r="H29" s="11">
        <f t="shared" si="1"/>
        <v>72.38477230969329</v>
      </c>
    </row>
    <row r="30" spans="1:8">
      <c r="A30" t="s">
        <v>18</v>
      </c>
      <c r="B30">
        <v>53</v>
      </c>
      <c r="C30">
        <v>9</v>
      </c>
      <c r="D30" s="1">
        <v>4.9493644851554546</v>
      </c>
      <c r="E30" s="1">
        <v>5.8490570000000002</v>
      </c>
      <c r="F30" s="1">
        <v>15.7</v>
      </c>
      <c r="G30" s="11">
        <f t="shared" si="0"/>
        <v>14.98695049148043</v>
      </c>
      <c r="H30" s="11">
        <f t="shared" si="1"/>
        <v>16.41304950851957</v>
      </c>
    </row>
    <row r="31" spans="1:8">
      <c r="A31" t="s">
        <v>29</v>
      </c>
      <c r="B31">
        <v>53</v>
      </c>
      <c r="C31">
        <v>3</v>
      </c>
      <c r="D31" s="1">
        <v>3.5601703173020522E-11</v>
      </c>
      <c r="E31" s="1">
        <v>0.43396230000000002</v>
      </c>
      <c r="F31" s="1">
        <v>0</v>
      </c>
      <c r="G31" s="11">
        <f t="shared" si="0"/>
        <v>0</v>
      </c>
      <c r="H31" s="11">
        <f t="shared" si="1"/>
        <v>0</v>
      </c>
    </row>
    <row r="32" spans="1:8">
      <c r="A32" t="s">
        <v>39</v>
      </c>
      <c r="B32">
        <v>44</v>
      </c>
      <c r="C32">
        <v>7</v>
      </c>
      <c r="D32" s="1">
        <v>0.79842678719106774</v>
      </c>
      <c r="E32" s="1">
        <v>5.3863640000000004</v>
      </c>
      <c r="F32" s="1">
        <v>12.2</v>
      </c>
      <c r="G32" s="11">
        <f t="shared" si="0"/>
        <v>11.558519816673968</v>
      </c>
      <c r="H32" s="11">
        <f t="shared" si="1"/>
        <v>12.841480183326032</v>
      </c>
    </row>
    <row r="33" spans="1:8">
      <c r="A33" t="s">
        <v>22</v>
      </c>
      <c r="B33">
        <v>42</v>
      </c>
      <c r="C33">
        <v>7</v>
      </c>
      <c r="D33" s="1">
        <v>1.3008262128917509</v>
      </c>
      <c r="E33" s="1">
        <v>2.785714</v>
      </c>
      <c r="F33" s="1">
        <v>0.2</v>
      </c>
      <c r="G33" s="11">
        <f t="shared" si="0"/>
        <v>0.11243383301754038</v>
      </c>
      <c r="H33" s="11">
        <f t="shared" si="1"/>
        <v>0.28756616698245963</v>
      </c>
    </row>
    <row r="34" spans="1:8">
      <c r="A34" t="s">
        <v>33</v>
      </c>
      <c r="B34">
        <v>41</v>
      </c>
      <c r="C34">
        <v>6</v>
      </c>
      <c r="D34" s="1">
        <v>0.14065509052533143</v>
      </c>
      <c r="E34" s="1">
        <v>2.2682929999999999</v>
      </c>
      <c r="F34" s="1">
        <v>0</v>
      </c>
      <c r="G34" s="11">
        <f t="shared" si="0"/>
        <v>0</v>
      </c>
      <c r="H34" s="11">
        <f t="shared" si="1"/>
        <v>0</v>
      </c>
    </row>
    <row r="35" spans="1:8">
      <c r="A35" t="s">
        <v>34</v>
      </c>
      <c r="B35">
        <v>31</v>
      </c>
      <c r="C35">
        <v>8</v>
      </c>
      <c r="D35" s="1">
        <v>37.137804249695009</v>
      </c>
      <c r="E35" s="1">
        <v>6.0322579999999997</v>
      </c>
      <c r="F35" s="1">
        <v>27.900000000000002</v>
      </c>
      <c r="G35" s="11">
        <f t="shared" si="0"/>
        <v>27.020925250959856</v>
      </c>
      <c r="H35" s="11">
        <f t="shared" si="1"/>
        <v>28.779074749040152</v>
      </c>
    </row>
    <row r="36" spans="1:8">
      <c r="A36" t="s">
        <v>16</v>
      </c>
      <c r="B36">
        <v>30</v>
      </c>
      <c r="C36">
        <v>5</v>
      </c>
      <c r="D36" s="1">
        <v>0.37564429551954343</v>
      </c>
      <c r="E36" s="1">
        <v>2.5333329999999998</v>
      </c>
      <c r="F36" s="1">
        <v>0.2</v>
      </c>
      <c r="G36" s="11">
        <f t="shared" si="0"/>
        <v>0.11243383301754038</v>
      </c>
      <c r="H36" s="11">
        <f t="shared" si="1"/>
        <v>0.28756616698245963</v>
      </c>
    </row>
    <row r="37" spans="1:8">
      <c r="A37" t="s">
        <v>27</v>
      </c>
      <c r="B37">
        <v>25</v>
      </c>
      <c r="C37">
        <v>7</v>
      </c>
      <c r="D37" s="1">
        <v>36.980117526810041</v>
      </c>
      <c r="E37" s="1">
        <v>5.88</v>
      </c>
      <c r="F37" s="1">
        <v>27.1</v>
      </c>
      <c r="G37" s="11">
        <f t="shared" si="0"/>
        <v>26.228826851653476</v>
      </c>
      <c r="H37" s="11">
        <f t="shared" si="1"/>
        <v>27.97117314834653</v>
      </c>
    </row>
    <row r="38" spans="1:8">
      <c r="A38" t="s">
        <v>47</v>
      </c>
      <c r="B38">
        <v>22</v>
      </c>
      <c r="C38">
        <v>5</v>
      </c>
      <c r="D38" s="1">
        <v>5.6918998330728261</v>
      </c>
      <c r="E38" s="1">
        <v>3.7727270000000002</v>
      </c>
      <c r="F38" s="1">
        <v>7.1</v>
      </c>
      <c r="G38" s="11">
        <f t="shared" si="0"/>
        <v>6.5966233076512175</v>
      </c>
      <c r="H38" s="11">
        <f t="shared" si="1"/>
        <v>7.6033766923487818</v>
      </c>
    </row>
    <row r="39" spans="1:8">
      <c r="A39" t="s">
        <v>35</v>
      </c>
      <c r="B39">
        <v>21</v>
      </c>
      <c r="C39">
        <v>8</v>
      </c>
      <c r="D39" s="1">
        <v>84.474317368760097</v>
      </c>
      <c r="E39" s="1">
        <v>15.28571</v>
      </c>
      <c r="F39" s="1">
        <v>93.300000000000011</v>
      </c>
      <c r="G39" s="11">
        <f t="shared" si="0"/>
        <v>92.809956881897122</v>
      </c>
      <c r="H39" s="11">
        <f t="shared" si="1"/>
        <v>93.790043118102901</v>
      </c>
    </row>
    <row r="40" spans="1:8">
      <c r="A40" t="s">
        <v>37</v>
      </c>
      <c r="B40">
        <v>18</v>
      </c>
      <c r="C40">
        <v>6</v>
      </c>
      <c r="D40" s="1">
        <v>47.409999417445462</v>
      </c>
      <c r="E40" s="1">
        <v>6.6666670000000003</v>
      </c>
      <c r="F40" s="1">
        <v>42.3</v>
      </c>
      <c r="G40" s="11">
        <f t="shared" si="0"/>
        <v>41.331690569290991</v>
      </c>
      <c r="H40" s="11">
        <f t="shared" si="1"/>
        <v>43.26830943070901</v>
      </c>
    </row>
    <row r="41" spans="1:8">
      <c r="A41" t="s">
        <v>28</v>
      </c>
      <c r="B41">
        <v>18</v>
      </c>
      <c r="C41">
        <v>6</v>
      </c>
      <c r="D41" s="1">
        <v>47.409999417445462</v>
      </c>
      <c r="E41" s="1">
        <v>4.555555</v>
      </c>
      <c r="F41" s="1">
        <v>18</v>
      </c>
      <c r="G41" s="11">
        <f t="shared" si="0"/>
        <v>17.246992589677895</v>
      </c>
      <c r="H41" s="11">
        <f t="shared" si="1"/>
        <v>18.753007410322102</v>
      </c>
    </row>
  </sheetData>
  <sortState ref="A2:D41">
    <sortCondition descending="1" ref="B2:B41"/>
    <sortCondition descending="1" ref="A2:A41"/>
  </sortState>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16.85546875" customWidth="1"/>
    <col min="2" max="2" width="16.140625" customWidth="1"/>
    <col min="4" max="4" width="11.42578125" style="1"/>
    <col min="5" max="5" width="14" style="1" customWidth="1"/>
    <col min="6" max="6" width="12.85546875" style="1" bestFit="1" customWidth="1"/>
    <col min="7" max="7" width="16" customWidth="1"/>
  </cols>
  <sheetData>
    <row r="1" spans="1:9">
      <c r="A1" t="s">
        <v>56</v>
      </c>
      <c r="B1" t="s">
        <v>76</v>
      </c>
      <c r="C1" t="s">
        <v>58</v>
      </c>
      <c r="D1" s="1" t="s">
        <v>75</v>
      </c>
      <c r="E1" s="1" t="s">
        <v>77</v>
      </c>
      <c r="F1" s="1" t="s">
        <v>78</v>
      </c>
      <c r="G1" t="s">
        <v>82</v>
      </c>
      <c r="H1" t="s">
        <v>82</v>
      </c>
      <c r="I1" s="1"/>
    </row>
    <row r="2" spans="1:9">
      <c r="A2" t="s">
        <v>0</v>
      </c>
      <c r="B2">
        <v>16743</v>
      </c>
      <c r="C2">
        <v>195</v>
      </c>
      <c r="D2" s="1">
        <v>100</v>
      </c>
      <c r="E2" s="1">
        <v>32.741210000000002</v>
      </c>
      <c r="F2" s="1">
        <v>100</v>
      </c>
      <c r="G2">
        <f>((F2/100)-1.96*SQRT(((F2/100)*(1-(F2/100)))/10000))*100</f>
        <v>100</v>
      </c>
      <c r="H2">
        <f>((F2/100)+1.96*SQRT(((F2/100)*(1-(F2/100)))/10000))*100</f>
        <v>100</v>
      </c>
    </row>
    <row r="3" spans="1:9">
      <c r="A3" t="s">
        <v>1</v>
      </c>
      <c r="B3">
        <v>5614</v>
      </c>
      <c r="C3">
        <v>110</v>
      </c>
      <c r="D3" s="1">
        <v>0</v>
      </c>
      <c r="E3" s="1">
        <v>20.032779999999999</v>
      </c>
      <c r="F3" s="1">
        <v>0</v>
      </c>
      <c r="G3">
        <f t="shared" ref="G3:G41" si="0">((F3/100)-1.96*SQRT(((F3/100)*(1-(F3/100)))/10000))*100</f>
        <v>0</v>
      </c>
      <c r="H3">
        <f t="shared" ref="H3:H41" si="1">((F3/100)+1.96*SQRT(((F3/100)*(1-(F3/100)))/10000))*100</f>
        <v>0</v>
      </c>
    </row>
    <row r="4" spans="1:9">
      <c r="A4" t="s">
        <v>2</v>
      </c>
      <c r="B4">
        <v>3845</v>
      </c>
      <c r="C4">
        <v>106</v>
      </c>
      <c r="D4" s="1">
        <v>43.811499999999995</v>
      </c>
      <c r="E4" s="1">
        <v>27.481919999999999</v>
      </c>
      <c r="F4" s="1">
        <v>99.7</v>
      </c>
      <c r="G4">
        <f t="shared" si="0"/>
        <v>99.592807530115209</v>
      </c>
      <c r="H4">
        <f t="shared" si="1"/>
        <v>99.807192469884782</v>
      </c>
    </row>
    <row r="5" spans="1:9">
      <c r="A5" t="s">
        <v>3</v>
      </c>
      <c r="B5">
        <v>3681</v>
      </c>
      <c r="C5">
        <v>115</v>
      </c>
      <c r="D5" s="1">
        <v>99.922299999999993</v>
      </c>
      <c r="E5" s="1">
        <v>27.221679999999999</v>
      </c>
      <c r="F5" s="1">
        <v>99.6</v>
      </c>
      <c r="G5">
        <f t="shared" si="0"/>
        <v>99.476286886709602</v>
      </c>
      <c r="H5">
        <f t="shared" si="1"/>
        <v>99.723713113290387</v>
      </c>
    </row>
    <row r="6" spans="1:9">
      <c r="A6" t="s">
        <v>4</v>
      </c>
      <c r="B6">
        <v>3240</v>
      </c>
      <c r="C6">
        <v>97</v>
      </c>
      <c r="D6" s="1">
        <v>10.5374</v>
      </c>
      <c r="E6" s="1">
        <v>25.71482</v>
      </c>
      <c r="F6" s="1">
        <v>94.8</v>
      </c>
      <c r="G6">
        <f t="shared" si="0"/>
        <v>94.364827030251192</v>
      </c>
      <c r="H6">
        <f t="shared" si="1"/>
        <v>95.235172969748803</v>
      </c>
    </row>
    <row r="7" spans="1:9">
      <c r="A7" t="s">
        <v>5</v>
      </c>
      <c r="B7">
        <v>2074</v>
      </c>
      <c r="C7">
        <v>92</v>
      </c>
      <c r="D7" s="1">
        <v>94.852599999999995</v>
      </c>
      <c r="E7" s="1">
        <v>27.703469999999999</v>
      </c>
      <c r="F7" s="1">
        <v>97.5</v>
      </c>
      <c r="G7">
        <f t="shared" si="0"/>
        <v>97.193995098078474</v>
      </c>
      <c r="H7">
        <f t="shared" si="1"/>
        <v>97.806004901921511</v>
      </c>
    </row>
    <row r="8" spans="1:9">
      <c r="A8" t="s">
        <v>6</v>
      </c>
      <c r="B8">
        <v>1998</v>
      </c>
      <c r="C8">
        <v>71</v>
      </c>
      <c r="D8" s="1">
        <v>0</v>
      </c>
      <c r="E8" s="1">
        <v>17.572569999999999</v>
      </c>
      <c r="F8" s="1">
        <v>0</v>
      </c>
      <c r="G8">
        <f t="shared" si="0"/>
        <v>0</v>
      </c>
      <c r="H8">
        <f t="shared" si="1"/>
        <v>0</v>
      </c>
    </row>
    <row r="9" spans="1:9">
      <c r="A9" t="s">
        <v>9</v>
      </c>
      <c r="B9">
        <v>1274</v>
      </c>
      <c r="C9">
        <v>59</v>
      </c>
      <c r="D9" s="1">
        <v>0</v>
      </c>
      <c r="E9" s="1">
        <v>18.135010000000001</v>
      </c>
      <c r="F9" s="1">
        <v>0</v>
      </c>
      <c r="G9">
        <f t="shared" si="0"/>
        <v>0</v>
      </c>
      <c r="H9">
        <f t="shared" si="1"/>
        <v>0</v>
      </c>
    </row>
    <row r="10" spans="1:9">
      <c r="A10" t="s">
        <v>12</v>
      </c>
      <c r="B10">
        <v>1201</v>
      </c>
      <c r="C10">
        <v>75</v>
      </c>
      <c r="D10" s="1">
        <v>86.116600000000005</v>
      </c>
      <c r="E10" s="1">
        <v>26.965859999999999</v>
      </c>
      <c r="F10" s="1">
        <v>98</v>
      </c>
      <c r="G10">
        <f t="shared" si="0"/>
        <v>97.7256</v>
      </c>
      <c r="H10">
        <f t="shared" si="1"/>
        <v>98.2744</v>
      </c>
    </row>
    <row r="11" spans="1:9">
      <c r="A11" t="s">
        <v>11</v>
      </c>
      <c r="B11">
        <v>1147</v>
      </c>
      <c r="C11">
        <v>72</v>
      </c>
      <c r="D11" s="1">
        <v>66.393999999999991</v>
      </c>
      <c r="E11" s="1">
        <v>24.129899999999999</v>
      </c>
      <c r="F11" s="1">
        <v>80</v>
      </c>
      <c r="G11">
        <f t="shared" si="0"/>
        <v>79.216000000000008</v>
      </c>
      <c r="H11">
        <f t="shared" si="1"/>
        <v>80.784000000000006</v>
      </c>
    </row>
    <row r="12" spans="1:9">
      <c r="A12" t="s">
        <v>7</v>
      </c>
      <c r="B12">
        <v>1085</v>
      </c>
      <c r="C12">
        <v>74</v>
      </c>
      <c r="D12" s="1">
        <v>94.050399999999996</v>
      </c>
      <c r="E12" s="1">
        <v>27.6</v>
      </c>
      <c r="F12" s="1">
        <v>97.5</v>
      </c>
      <c r="G12">
        <f t="shared" si="0"/>
        <v>97.193995098078474</v>
      </c>
      <c r="H12">
        <f t="shared" si="1"/>
        <v>97.806004901921511</v>
      </c>
    </row>
    <row r="13" spans="1:9">
      <c r="A13" t="s">
        <v>8</v>
      </c>
      <c r="B13">
        <v>962</v>
      </c>
      <c r="C13">
        <v>41</v>
      </c>
      <c r="D13" s="1">
        <v>0</v>
      </c>
      <c r="E13" s="1">
        <v>10.321210000000001</v>
      </c>
      <c r="F13" s="1">
        <v>0</v>
      </c>
      <c r="G13">
        <f t="shared" si="0"/>
        <v>0</v>
      </c>
      <c r="H13">
        <f t="shared" si="1"/>
        <v>0</v>
      </c>
    </row>
    <row r="14" spans="1:9">
      <c r="A14" t="s">
        <v>10</v>
      </c>
      <c r="B14">
        <v>872</v>
      </c>
      <c r="C14">
        <v>79</v>
      </c>
      <c r="D14" s="1">
        <v>100</v>
      </c>
      <c r="E14" s="1">
        <v>31.48509</v>
      </c>
      <c r="F14" s="1">
        <v>97.8</v>
      </c>
      <c r="G14">
        <f t="shared" si="0"/>
        <v>97.51250066852252</v>
      </c>
      <c r="H14">
        <f t="shared" si="1"/>
        <v>98.087499331477474</v>
      </c>
    </row>
    <row r="15" spans="1:9">
      <c r="A15" t="s">
        <v>21</v>
      </c>
      <c r="B15">
        <v>857</v>
      </c>
      <c r="C15">
        <v>32</v>
      </c>
      <c r="D15" s="1">
        <v>0</v>
      </c>
      <c r="E15" s="1">
        <v>7.6371060000000002</v>
      </c>
      <c r="F15" s="1">
        <v>0</v>
      </c>
      <c r="G15">
        <f t="shared" si="0"/>
        <v>0</v>
      </c>
      <c r="H15">
        <f t="shared" si="1"/>
        <v>0</v>
      </c>
    </row>
    <row r="16" spans="1:9">
      <c r="A16" t="s">
        <v>18</v>
      </c>
      <c r="B16">
        <v>817</v>
      </c>
      <c r="C16">
        <v>34</v>
      </c>
      <c r="D16" s="1">
        <v>0</v>
      </c>
      <c r="E16" s="1">
        <v>8.1627899999999993</v>
      </c>
      <c r="F16" s="1">
        <v>0</v>
      </c>
      <c r="G16">
        <f t="shared" si="0"/>
        <v>0</v>
      </c>
      <c r="H16">
        <f t="shared" si="1"/>
        <v>0</v>
      </c>
    </row>
    <row r="17" spans="1:8">
      <c r="A17" t="s">
        <v>23</v>
      </c>
      <c r="B17">
        <v>710</v>
      </c>
      <c r="C17">
        <v>43</v>
      </c>
      <c r="D17" s="1">
        <v>0</v>
      </c>
      <c r="E17" s="1">
        <v>12.950699999999999</v>
      </c>
      <c r="F17" s="1">
        <v>0</v>
      </c>
      <c r="G17">
        <f t="shared" si="0"/>
        <v>0</v>
      </c>
      <c r="H17">
        <f t="shared" si="1"/>
        <v>0</v>
      </c>
    </row>
    <row r="18" spans="1:8">
      <c r="A18" t="s">
        <v>13</v>
      </c>
      <c r="B18">
        <v>698</v>
      </c>
      <c r="C18">
        <v>65</v>
      </c>
      <c r="D18" s="1">
        <v>97.454099999999997</v>
      </c>
      <c r="E18" s="1">
        <v>27.41404</v>
      </c>
      <c r="F18" s="1">
        <v>98.2</v>
      </c>
      <c r="G18">
        <f t="shared" si="0"/>
        <v>97.939415807079556</v>
      </c>
      <c r="H18">
        <f t="shared" si="1"/>
        <v>98.460584192920436</v>
      </c>
    </row>
    <row r="19" spans="1:8">
      <c r="A19" t="s">
        <v>14</v>
      </c>
      <c r="B19">
        <v>640</v>
      </c>
      <c r="C19">
        <v>60</v>
      </c>
      <c r="D19" s="1">
        <v>79.987299999999991</v>
      </c>
      <c r="E19" s="1">
        <v>24.103120000000001</v>
      </c>
      <c r="F19" s="1">
        <v>73.900000000000006</v>
      </c>
      <c r="G19">
        <f t="shared" si="0"/>
        <v>73.03920736155564</v>
      </c>
      <c r="H19">
        <f t="shared" si="1"/>
        <v>74.760792638444372</v>
      </c>
    </row>
    <row r="20" spans="1:8">
      <c r="A20" t="s">
        <v>24</v>
      </c>
      <c r="B20">
        <v>606</v>
      </c>
      <c r="C20">
        <v>39</v>
      </c>
      <c r="D20" s="1">
        <v>0</v>
      </c>
      <c r="E20" s="1">
        <v>10.419140000000001</v>
      </c>
      <c r="F20" s="1">
        <v>0</v>
      </c>
      <c r="G20">
        <f t="shared" si="0"/>
        <v>0</v>
      </c>
      <c r="H20">
        <f t="shared" si="1"/>
        <v>0</v>
      </c>
    </row>
    <row r="21" spans="1:8">
      <c r="A21" t="s">
        <v>17</v>
      </c>
      <c r="B21">
        <v>600</v>
      </c>
      <c r="C21">
        <v>56</v>
      </c>
      <c r="D21" s="1">
        <v>45.113</v>
      </c>
      <c r="E21" s="1">
        <v>25.13833</v>
      </c>
      <c r="F21" s="1">
        <v>88.6</v>
      </c>
      <c r="G21">
        <f t="shared" si="0"/>
        <v>87.977089921096137</v>
      </c>
      <c r="H21">
        <f t="shared" si="1"/>
        <v>89.222910078903837</v>
      </c>
    </row>
    <row r="22" spans="1:8">
      <c r="A22" t="s">
        <v>16</v>
      </c>
      <c r="B22">
        <v>574</v>
      </c>
      <c r="C22">
        <v>39</v>
      </c>
      <c r="D22" s="1">
        <v>0</v>
      </c>
      <c r="E22" s="1">
        <v>11.48258</v>
      </c>
      <c r="F22" s="1">
        <v>0</v>
      </c>
      <c r="G22">
        <f t="shared" si="0"/>
        <v>0</v>
      </c>
      <c r="H22">
        <f t="shared" si="1"/>
        <v>0</v>
      </c>
    </row>
    <row r="23" spans="1:8">
      <c r="A23" t="s">
        <v>15</v>
      </c>
      <c r="B23">
        <v>545</v>
      </c>
      <c r="C23">
        <v>57</v>
      </c>
      <c r="D23" s="1">
        <v>83.829399999999993</v>
      </c>
      <c r="E23" s="1">
        <v>23.12294</v>
      </c>
      <c r="F23" s="1">
        <v>49.9</v>
      </c>
      <c r="G23">
        <f t="shared" si="0"/>
        <v>48.920001960001954</v>
      </c>
      <c r="H23">
        <f t="shared" si="1"/>
        <v>50.879998039998043</v>
      </c>
    </row>
    <row r="24" spans="1:8">
      <c r="A24" t="s">
        <v>20</v>
      </c>
      <c r="B24">
        <v>409</v>
      </c>
      <c r="C24">
        <v>44</v>
      </c>
      <c r="D24" s="1">
        <v>2.8774299999999999</v>
      </c>
      <c r="E24" s="1">
        <v>21.036670000000001</v>
      </c>
      <c r="F24" s="1">
        <v>10.299999999999999</v>
      </c>
      <c r="G24">
        <f t="shared" si="0"/>
        <v>9.7042405975563621</v>
      </c>
      <c r="H24">
        <f t="shared" si="1"/>
        <v>10.895759402443637</v>
      </c>
    </row>
    <row r="25" spans="1:8">
      <c r="A25" t="s">
        <v>19</v>
      </c>
      <c r="B25">
        <v>371</v>
      </c>
      <c r="C25">
        <v>48</v>
      </c>
      <c r="D25" s="1">
        <v>68.16</v>
      </c>
      <c r="E25" s="1">
        <v>24.636119999999998</v>
      </c>
      <c r="F25" s="1">
        <v>77.3</v>
      </c>
      <c r="G25">
        <f t="shared" si="0"/>
        <v>76.478970528178195</v>
      </c>
      <c r="H25">
        <f t="shared" si="1"/>
        <v>78.121029471821814</v>
      </c>
    </row>
    <row r="26" spans="1:8">
      <c r="A26" t="s">
        <v>26</v>
      </c>
      <c r="B26">
        <v>348</v>
      </c>
      <c r="C26">
        <v>34</v>
      </c>
      <c r="D26" s="1">
        <v>0</v>
      </c>
      <c r="E26" s="1">
        <v>14.63218</v>
      </c>
      <c r="F26" s="1">
        <v>0</v>
      </c>
      <c r="G26">
        <f t="shared" si="0"/>
        <v>0</v>
      </c>
      <c r="H26">
        <f t="shared" si="1"/>
        <v>0</v>
      </c>
    </row>
    <row r="27" spans="1:8">
      <c r="A27" t="s">
        <v>22</v>
      </c>
      <c r="B27">
        <v>339</v>
      </c>
      <c r="C27">
        <v>29</v>
      </c>
      <c r="D27" s="1">
        <v>0</v>
      </c>
      <c r="E27" s="1">
        <v>12.59587</v>
      </c>
      <c r="F27" s="1">
        <v>0</v>
      </c>
      <c r="G27">
        <f t="shared" si="0"/>
        <v>0</v>
      </c>
      <c r="H27">
        <f t="shared" si="1"/>
        <v>0</v>
      </c>
    </row>
    <row r="28" spans="1:8">
      <c r="A28" t="s">
        <v>29</v>
      </c>
      <c r="B28">
        <v>274</v>
      </c>
      <c r="C28">
        <v>30</v>
      </c>
      <c r="D28" s="1">
        <v>0</v>
      </c>
      <c r="E28" s="1">
        <v>13.828469999999999</v>
      </c>
      <c r="F28" s="1">
        <v>0</v>
      </c>
      <c r="G28">
        <f t="shared" si="0"/>
        <v>0</v>
      </c>
      <c r="H28">
        <f t="shared" si="1"/>
        <v>0</v>
      </c>
    </row>
    <row r="29" spans="1:8">
      <c r="A29" t="s">
        <v>25</v>
      </c>
      <c r="B29">
        <v>273</v>
      </c>
      <c r="C29">
        <v>35</v>
      </c>
      <c r="D29" s="1">
        <v>0.33300399999999997</v>
      </c>
      <c r="E29" s="1">
        <v>18.300370000000001</v>
      </c>
      <c r="F29" s="1">
        <v>0.3</v>
      </c>
      <c r="G29">
        <f t="shared" si="0"/>
        <v>0.19280753011521751</v>
      </c>
      <c r="H29">
        <f t="shared" si="1"/>
        <v>0.40719246988478253</v>
      </c>
    </row>
    <row r="30" spans="1:8">
      <c r="A30" t="s">
        <v>28</v>
      </c>
      <c r="B30">
        <v>251</v>
      </c>
      <c r="C30">
        <v>30</v>
      </c>
      <c r="D30" s="1">
        <v>0</v>
      </c>
      <c r="E30" s="1">
        <v>13.984059999999999</v>
      </c>
      <c r="F30" s="1">
        <v>0</v>
      </c>
      <c r="G30">
        <f t="shared" si="0"/>
        <v>0</v>
      </c>
      <c r="H30">
        <f t="shared" si="1"/>
        <v>0</v>
      </c>
    </row>
    <row r="31" spans="1:8">
      <c r="A31" t="s">
        <v>27</v>
      </c>
      <c r="B31">
        <v>241</v>
      </c>
      <c r="C31">
        <v>29</v>
      </c>
      <c r="D31" s="1">
        <v>0</v>
      </c>
      <c r="E31" s="1">
        <v>11.13278</v>
      </c>
      <c r="F31" s="1">
        <v>0</v>
      </c>
      <c r="G31">
        <f t="shared" si="0"/>
        <v>0</v>
      </c>
      <c r="H31">
        <f t="shared" si="1"/>
        <v>0</v>
      </c>
    </row>
    <row r="32" spans="1:8">
      <c r="A32" t="s">
        <v>38</v>
      </c>
      <c r="B32">
        <v>204</v>
      </c>
      <c r="C32">
        <v>19</v>
      </c>
      <c r="D32" s="1">
        <v>0</v>
      </c>
      <c r="E32" s="1">
        <v>7.4117649999999999</v>
      </c>
      <c r="F32" s="1">
        <v>0</v>
      </c>
      <c r="G32">
        <f t="shared" si="0"/>
        <v>0</v>
      </c>
      <c r="H32">
        <f t="shared" si="1"/>
        <v>0</v>
      </c>
    </row>
    <row r="33" spans="1:8">
      <c r="A33" t="s">
        <v>32</v>
      </c>
      <c r="B33">
        <v>200</v>
      </c>
      <c r="C33">
        <v>25</v>
      </c>
      <c r="D33" s="1">
        <v>0</v>
      </c>
      <c r="E33" s="1">
        <v>12.205</v>
      </c>
      <c r="F33" s="1">
        <v>0</v>
      </c>
      <c r="G33">
        <f t="shared" si="0"/>
        <v>0</v>
      </c>
      <c r="H33">
        <f t="shared" si="1"/>
        <v>0</v>
      </c>
    </row>
    <row r="34" spans="1:8">
      <c r="A34" t="s">
        <v>31</v>
      </c>
      <c r="B34">
        <v>190</v>
      </c>
      <c r="C34">
        <v>34</v>
      </c>
      <c r="D34" s="1">
        <v>27.2014</v>
      </c>
      <c r="E34" s="1">
        <v>20.763159999999999</v>
      </c>
      <c r="F34" s="1">
        <v>15</v>
      </c>
      <c r="G34">
        <f t="shared" si="0"/>
        <v>14.3001400140028</v>
      </c>
      <c r="H34">
        <f t="shared" si="1"/>
        <v>15.6998599859972</v>
      </c>
    </row>
    <row r="35" spans="1:8">
      <c r="A35" t="s">
        <v>39</v>
      </c>
      <c r="B35">
        <v>184</v>
      </c>
      <c r="C35">
        <v>30</v>
      </c>
      <c r="D35" s="1">
        <v>0</v>
      </c>
      <c r="E35" s="1">
        <v>76.940219999999997</v>
      </c>
      <c r="F35" s="1">
        <v>99.5</v>
      </c>
      <c r="G35">
        <f t="shared" si="0"/>
        <v>99.361753987399268</v>
      </c>
      <c r="H35">
        <f t="shared" si="1"/>
        <v>99.638246012600732</v>
      </c>
    </row>
    <row r="36" spans="1:8">
      <c r="A36" t="s">
        <v>34</v>
      </c>
      <c r="B36">
        <v>178</v>
      </c>
      <c r="C36">
        <v>22</v>
      </c>
      <c r="D36" s="1">
        <v>0</v>
      </c>
      <c r="E36" s="1">
        <v>9.9157299999999999</v>
      </c>
      <c r="F36" s="1">
        <v>0</v>
      </c>
      <c r="G36">
        <f t="shared" si="0"/>
        <v>0</v>
      </c>
      <c r="H36">
        <f t="shared" si="1"/>
        <v>0</v>
      </c>
    </row>
    <row r="37" spans="1:8">
      <c r="A37" t="s">
        <v>30</v>
      </c>
      <c r="B37">
        <v>147</v>
      </c>
      <c r="C37">
        <v>31</v>
      </c>
      <c r="D37" s="1">
        <v>0</v>
      </c>
      <c r="E37" s="1">
        <v>21.59864</v>
      </c>
      <c r="F37" s="1">
        <v>29.4</v>
      </c>
      <c r="G37">
        <f t="shared" si="0"/>
        <v>28.507039831571419</v>
      </c>
      <c r="H37">
        <f t="shared" si="1"/>
        <v>30.292960168428579</v>
      </c>
    </row>
    <row r="38" spans="1:8">
      <c r="A38" t="s">
        <v>37</v>
      </c>
      <c r="B38">
        <v>145</v>
      </c>
      <c r="C38">
        <v>28</v>
      </c>
      <c r="D38" s="1">
        <v>5.8949699999999998</v>
      </c>
      <c r="E38" s="1">
        <v>16.344830000000002</v>
      </c>
      <c r="F38" s="1">
        <v>0.2</v>
      </c>
      <c r="G38">
        <f t="shared" si="0"/>
        <v>0.11243383301754038</v>
      </c>
      <c r="H38">
        <f t="shared" si="1"/>
        <v>0.28756616698245963</v>
      </c>
    </row>
    <row r="39" spans="1:8">
      <c r="A39" t="s">
        <v>33</v>
      </c>
      <c r="B39">
        <v>144</v>
      </c>
      <c r="C39">
        <v>25</v>
      </c>
      <c r="D39" s="1">
        <v>0.15479999999999999</v>
      </c>
      <c r="E39" s="1">
        <v>16.45833</v>
      </c>
      <c r="F39" s="1">
        <v>0.2</v>
      </c>
      <c r="G39">
        <f t="shared" si="0"/>
        <v>0.11243383301754038</v>
      </c>
      <c r="H39">
        <f t="shared" si="1"/>
        <v>0.28756616698245963</v>
      </c>
    </row>
    <row r="40" spans="1:8">
      <c r="A40" t="s">
        <v>41</v>
      </c>
      <c r="B40">
        <v>135</v>
      </c>
      <c r="C40">
        <v>16</v>
      </c>
      <c r="D40" s="1">
        <v>0</v>
      </c>
      <c r="E40" s="1">
        <v>7.2370369999999999</v>
      </c>
      <c r="F40" s="1">
        <v>0</v>
      </c>
      <c r="G40">
        <f t="shared" si="0"/>
        <v>0</v>
      </c>
      <c r="H40">
        <f t="shared" si="1"/>
        <v>0</v>
      </c>
    </row>
    <row r="41" spans="1:8">
      <c r="A41" t="s">
        <v>35</v>
      </c>
      <c r="B41">
        <v>114</v>
      </c>
      <c r="C41">
        <v>19</v>
      </c>
      <c r="D41" s="1">
        <v>0</v>
      </c>
      <c r="E41" s="1">
        <v>11.71053</v>
      </c>
      <c r="F41" s="1">
        <v>0</v>
      </c>
      <c r="G41">
        <f t="shared" si="0"/>
        <v>0</v>
      </c>
      <c r="H41">
        <f t="shared" si="1"/>
        <v>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16.5703125" customWidth="1"/>
    <col min="2" max="2" width="16.42578125" customWidth="1"/>
    <col min="3" max="3" width="8.5703125" customWidth="1"/>
    <col min="4" max="4" width="12" style="1" customWidth="1"/>
    <col min="5" max="5" width="14.28515625" style="1" customWidth="1"/>
    <col min="6" max="6" width="16.7109375" style="1" customWidth="1"/>
  </cols>
  <sheetData>
    <row r="1" spans="1:9">
      <c r="A1" t="s">
        <v>56</v>
      </c>
      <c r="B1" t="s">
        <v>63</v>
      </c>
      <c r="C1" t="s">
        <v>58</v>
      </c>
      <c r="D1" s="1" t="s">
        <v>61</v>
      </c>
      <c r="E1" s="1" t="s">
        <v>62</v>
      </c>
      <c r="F1" s="1" t="s">
        <v>64</v>
      </c>
      <c r="G1" t="s">
        <v>82</v>
      </c>
      <c r="H1" t="s">
        <v>82</v>
      </c>
      <c r="I1" s="1"/>
    </row>
    <row r="2" spans="1:9">
      <c r="A2" t="s">
        <v>0</v>
      </c>
      <c r="B2">
        <v>17258</v>
      </c>
      <c r="C2">
        <v>100</v>
      </c>
      <c r="D2" s="1">
        <v>100</v>
      </c>
      <c r="E2" s="1">
        <v>8.3314409999999999</v>
      </c>
      <c r="F2" s="1">
        <v>100</v>
      </c>
      <c r="G2" s="11">
        <f>((F2/100)-1.96*SQRT(((F2/100)*(1-(F2/100)))/10000))*100</f>
        <v>100</v>
      </c>
      <c r="H2" s="11">
        <f>((F2/100)+1.96*SQRT(((F2/100)*(1-(F2/100)))/10000))*100</f>
        <v>100</v>
      </c>
    </row>
    <row r="3" spans="1:9">
      <c r="A3" t="s">
        <v>1</v>
      </c>
      <c r="B3">
        <v>6096</v>
      </c>
      <c r="C3">
        <v>47</v>
      </c>
      <c r="D3" s="1">
        <v>3.6217938393823634E-3</v>
      </c>
      <c r="E3" s="1">
        <v>5.4453740000000002</v>
      </c>
      <c r="F3" s="1">
        <v>3.1</v>
      </c>
      <c r="G3" s="11">
        <f t="shared" ref="G3:G41" si="0">((F3/100)-1.96*SQRT(((F3/100)*(1-(F3/100)))/10000))*100</f>
        <v>2.7602974501126023</v>
      </c>
      <c r="H3" s="11">
        <f t="shared" ref="H3:H41" si="1">((F3/100)+1.96*SQRT(((F3/100)*(1-(F3/100)))/10000))*100</f>
        <v>3.4397025498873983</v>
      </c>
    </row>
    <row r="4" spans="1:9">
      <c r="A4" t="s">
        <v>3</v>
      </c>
      <c r="B4">
        <v>4032</v>
      </c>
      <c r="C4">
        <v>51</v>
      </c>
      <c r="D4" s="1">
        <v>89.332543301502326</v>
      </c>
      <c r="E4" s="1">
        <v>7.0801090000000002</v>
      </c>
      <c r="F4" s="1">
        <v>100</v>
      </c>
      <c r="G4" s="11">
        <f t="shared" si="0"/>
        <v>100</v>
      </c>
      <c r="H4" s="11">
        <f t="shared" si="1"/>
        <v>100</v>
      </c>
    </row>
    <row r="5" spans="1:9">
      <c r="A5" t="s">
        <v>2</v>
      </c>
      <c r="B5">
        <v>3840</v>
      </c>
      <c r="C5">
        <v>52</v>
      </c>
      <c r="D5" s="1">
        <v>97.941212021625404</v>
      </c>
      <c r="E5" s="1">
        <v>7.2861979999999997</v>
      </c>
      <c r="F5" s="1">
        <v>100</v>
      </c>
      <c r="G5" s="11">
        <f t="shared" si="0"/>
        <v>100</v>
      </c>
      <c r="H5" s="11">
        <f t="shared" si="1"/>
        <v>100</v>
      </c>
    </row>
    <row r="6" spans="1:9">
      <c r="A6" t="s">
        <v>4</v>
      </c>
      <c r="B6">
        <v>2933</v>
      </c>
      <c r="C6">
        <v>44</v>
      </c>
      <c r="D6" s="1">
        <v>55.435412258884263</v>
      </c>
      <c r="E6" s="1">
        <v>7.3000340000000001</v>
      </c>
      <c r="F6" s="1">
        <v>100</v>
      </c>
      <c r="G6" s="11">
        <f t="shared" si="0"/>
        <v>100</v>
      </c>
      <c r="H6" s="11">
        <f t="shared" si="1"/>
        <v>100</v>
      </c>
    </row>
    <row r="7" spans="1:9">
      <c r="A7" t="s">
        <v>21</v>
      </c>
      <c r="B7">
        <v>2849</v>
      </c>
      <c r="C7">
        <v>34</v>
      </c>
      <c r="D7" s="1">
        <v>2.2536734655667971E-5</v>
      </c>
      <c r="E7" s="1">
        <v>4.8599509999999997</v>
      </c>
      <c r="F7" s="1">
        <v>0</v>
      </c>
      <c r="G7" s="11">
        <f t="shared" si="0"/>
        <v>0</v>
      </c>
      <c r="H7" s="11">
        <f t="shared" si="1"/>
        <v>0</v>
      </c>
    </row>
    <row r="8" spans="1:9">
      <c r="A8" t="s">
        <v>5</v>
      </c>
      <c r="B8">
        <v>2477</v>
      </c>
      <c r="C8">
        <v>46</v>
      </c>
      <c r="D8" s="1">
        <v>98.60345105834827</v>
      </c>
      <c r="E8" s="1">
        <v>7.2947110000000004</v>
      </c>
      <c r="F8" s="1">
        <v>100</v>
      </c>
      <c r="G8" s="11">
        <f t="shared" si="0"/>
        <v>100</v>
      </c>
      <c r="H8" s="11">
        <f t="shared" si="1"/>
        <v>100</v>
      </c>
    </row>
    <row r="9" spans="1:9">
      <c r="A9" t="s">
        <v>6</v>
      </c>
      <c r="B9">
        <v>2345</v>
      </c>
      <c r="C9">
        <v>43</v>
      </c>
      <c r="D9" s="1">
        <v>87.032929336367516</v>
      </c>
      <c r="E9" s="1">
        <v>7.0823029999999996</v>
      </c>
      <c r="F9" s="1">
        <v>100</v>
      </c>
      <c r="G9" s="11">
        <f t="shared" si="0"/>
        <v>100</v>
      </c>
      <c r="H9" s="11">
        <f t="shared" si="1"/>
        <v>100</v>
      </c>
    </row>
    <row r="10" spans="1:9">
      <c r="A10" t="s">
        <v>8</v>
      </c>
      <c r="B10">
        <v>2269</v>
      </c>
      <c r="C10">
        <v>31</v>
      </c>
      <c r="D10" s="1">
        <v>1.207571536654869E-5</v>
      </c>
      <c r="E10" s="1">
        <v>3.2102249999999999</v>
      </c>
      <c r="F10" s="1">
        <v>0</v>
      </c>
      <c r="G10" s="11">
        <f t="shared" si="0"/>
        <v>0</v>
      </c>
      <c r="H10" s="11">
        <f t="shared" si="1"/>
        <v>0</v>
      </c>
    </row>
    <row r="11" spans="1:9">
      <c r="A11" t="s">
        <v>26</v>
      </c>
      <c r="B11">
        <v>1882</v>
      </c>
      <c r="C11">
        <v>31</v>
      </c>
      <c r="D11" s="1">
        <v>7.8297972785328143E-3</v>
      </c>
      <c r="E11" s="1">
        <v>5.5754520000000003</v>
      </c>
      <c r="F11" s="1">
        <v>31.2</v>
      </c>
      <c r="G11" s="11">
        <f t="shared" si="0"/>
        <v>30.291912730185032</v>
      </c>
      <c r="H11" s="11">
        <f t="shared" si="1"/>
        <v>32.108087269814966</v>
      </c>
    </row>
    <row r="12" spans="1:9">
      <c r="A12" t="s">
        <v>23</v>
      </c>
      <c r="B12">
        <v>1593</v>
      </c>
      <c r="C12">
        <v>28</v>
      </c>
      <c r="D12" s="1">
        <v>3.91762513915759E-4</v>
      </c>
      <c r="E12" s="1">
        <v>4.9252979999999997</v>
      </c>
      <c r="F12" s="1">
        <v>0.2</v>
      </c>
      <c r="G12" s="11">
        <f t="shared" si="0"/>
        <v>0.11243383301754038</v>
      </c>
      <c r="H12" s="11">
        <f t="shared" si="1"/>
        <v>0.28756616698245963</v>
      </c>
    </row>
    <row r="13" spans="1:9">
      <c r="A13" t="s">
        <v>18</v>
      </c>
      <c r="B13">
        <v>1553</v>
      </c>
      <c r="C13">
        <v>28</v>
      </c>
      <c r="D13" s="1">
        <v>8.9383554800920154E-4</v>
      </c>
      <c r="E13" s="1">
        <v>4.2723760000000004</v>
      </c>
      <c r="F13" s="1">
        <v>0</v>
      </c>
      <c r="G13" s="11">
        <f t="shared" si="0"/>
        <v>0</v>
      </c>
      <c r="H13" s="11">
        <f t="shared" si="1"/>
        <v>0</v>
      </c>
    </row>
    <row r="14" spans="1:9">
      <c r="A14" t="s">
        <v>11</v>
      </c>
      <c r="B14">
        <v>1264</v>
      </c>
      <c r="C14">
        <v>35</v>
      </c>
      <c r="D14" s="1">
        <v>85.227669111901179</v>
      </c>
      <c r="E14" s="1">
        <v>7.2610760000000001</v>
      </c>
      <c r="F14" s="1">
        <v>99.9</v>
      </c>
      <c r="G14" s="11">
        <f t="shared" si="0"/>
        <v>99.838050355933234</v>
      </c>
      <c r="H14" s="11">
        <f t="shared" si="1"/>
        <v>99.961949644066777</v>
      </c>
    </row>
    <row r="15" spans="1:9">
      <c r="A15" t="s">
        <v>9</v>
      </c>
      <c r="B15">
        <v>1135</v>
      </c>
      <c r="C15">
        <v>33</v>
      </c>
      <c r="D15" s="1">
        <v>72.242860736186316</v>
      </c>
      <c r="E15" s="1">
        <v>7.1471369999999999</v>
      </c>
      <c r="F15" s="1">
        <v>99.8</v>
      </c>
      <c r="G15" s="11">
        <f t="shared" si="0"/>
        <v>99.712433833017542</v>
      </c>
      <c r="H15" s="11">
        <f t="shared" si="1"/>
        <v>99.887566166982452</v>
      </c>
    </row>
    <row r="16" spans="1:9">
      <c r="A16" t="s">
        <v>7</v>
      </c>
      <c r="B16">
        <v>1088</v>
      </c>
      <c r="C16">
        <v>33</v>
      </c>
      <c r="D16" s="1">
        <v>79.721762169773854</v>
      </c>
      <c r="E16" s="1">
        <v>8.0367650000000008</v>
      </c>
      <c r="F16" s="1">
        <v>100</v>
      </c>
      <c r="G16" s="11">
        <f t="shared" si="0"/>
        <v>100</v>
      </c>
      <c r="H16" s="11">
        <f t="shared" si="1"/>
        <v>100</v>
      </c>
    </row>
    <row r="17" spans="1:8">
      <c r="A17" t="s">
        <v>12</v>
      </c>
      <c r="B17">
        <v>766</v>
      </c>
      <c r="C17">
        <v>31</v>
      </c>
      <c r="D17" s="1">
        <v>95.529895873317429</v>
      </c>
      <c r="E17" s="1">
        <v>8.1971279999999993</v>
      </c>
      <c r="F17" s="1">
        <v>100</v>
      </c>
      <c r="G17" s="11">
        <f t="shared" si="0"/>
        <v>100</v>
      </c>
      <c r="H17" s="11">
        <f t="shared" si="1"/>
        <v>100</v>
      </c>
    </row>
    <row r="18" spans="1:8">
      <c r="A18" t="s">
        <v>10</v>
      </c>
      <c r="B18">
        <v>748</v>
      </c>
      <c r="C18">
        <v>37</v>
      </c>
      <c r="D18" s="1">
        <v>99.999935864910455</v>
      </c>
      <c r="E18" s="1">
        <v>9.6764709999999994</v>
      </c>
      <c r="F18" s="1">
        <v>100</v>
      </c>
      <c r="G18" s="11">
        <f t="shared" si="0"/>
        <v>100</v>
      </c>
      <c r="H18" s="11">
        <f t="shared" si="1"/>
        <v>100</v>
      </c>
    </row>
    <row r="19" spans="1:8">
      <c r="A19" t="s">
        <v>24</v>
      </c>
      <c r="B19">
        <v>691</v>
      </c>
      <c r="C19">
        <v>27</v>
      </c>
      <c r="D19" s="1">
        <v>54.03160807585067</v>
      </c>
      <c r="E19" s="1">
        <v>5.4428359999999998</v>
      </c>
      <c r="F19" s="1">
        <v>26.1</v>
      </c>
      <c r="G19" s="11">
        <f t="shared" si="0"/>
        <v>25.239207361555643</v>
      </c>
      <c r="H19" s="11">
        <f t="shared" si="1"/>
        <v>26.96079263844436</v>
      </c>
    </row>
    <row r="20" spans="1:8">
      <c r="A20" t="s">
        <v>36</v>
      </c>
      <c r="B20">
        <v>660</v>
      </c>
      <c r="C20">
        <v>22</v>
      </c>
      <c r="D20" s="1">
        <v>0.45906497261221696</v>
      </c>
      <c r="E20" s="1">
        <v>5.868182</v>
      </c>
      <c r="F20" s="1">
        <v>64</v>
      </c>
      <c r="G20" s="11">
        <f t="shared" si="0"/>
        <v>63.059200000000004</v>
      </c>
      <c r="H20" s="11">
        <f t="shared" si="1"/>
        <v>64.940799999999996</v>
      </c>
    </row>
    <row r="21" spans="1:8">
      <c r="A21" t="s">
        <v>15</v>
      </c>
      <c r="B21">
        <v>630</v>
      </c>
      <c r="C21">
        <v>30</v>
      </c>
      <c r="D21" s="1">
        <v>98.604023594842928</v>
      </c>
      <c r="E21" s="1">
        <v>8.2571429999999992</v>
      </c>
      <c r="F21" s="1">
        <v>100</v>
      </c>
      <c r="G21" s="11">
        <f t="shared" si="0"/>
        <v>100</v>
      </c>
      <c r="H21" s="11">
        <f t="shared" si="1"/>
        <v>100</v>
      </c>
    </row>
    <row r="22" spans="1:8">
      <c r="A22" t="s">
        <v>14</v>
      </c>
      <c r="B22">
        <v>623</v>
      </c>
      <c r="C22">
        <v>33</v>
      </c>
      <c r="D22" s="1">
        <v>99.990644075202994</v>
      </c>
      <c r="E22" s="1">
        <v>9.3723919999999996</v>
      </c>
      <c r="F22" s="1">
        <v>100</v>
      </c>
      <c r="G22" s="11">
        <f t="shared" si="0"/>
        <v>100</v>
      </c>
      <c r="H22" s="11">
        <f t="shared" si="1"/>
        <v>100</v>
      </c>
    </row>
    <row r="23" spans="1:8">
      <c r="A23" t="s">
        <v>13</v>
      </c>
      <c r="B23">
        <v>610</v>
      </c>
      <c r="C23">
        <v>24</v>
      </c>
      <c r="D23" s="1">
        <v>17.293056362807931</v>
      </c>
      <c r="E23" s="1">
        <v>5.5442619999999998</v>
      </c>
      <c r="F23" s="1">
        <v>35.9</v>
      </c>
      <c r="G23" s="11">
        <f t="shared" si="0"/>
        <v>34.959773883366346</v>
      </c>
      <c r="H23" s="11">
        <f t="shared" si="1"/>
        <v>36.840226116633652</v>
      </c>
    </row>
    <row r="24" spans="1:8">
      <c r="A24" t="s">
        <v>32</v>
      </c>
      <c r="B24">
        <v>585</v>
      </c>
      <c r="C24">
        <v>23</v>
      </c>
      <c r="D24" s="1">
        <v>9.013685464412589</v>
      </c>
      <c r="E24" s="1">
        <v>5.3965810000000003</v>
      </c>
      <c r="F24" s="1">
        <v>27.1</v>
      </c>
      <c r="G24" s="11">
        <f t="shared" si="0"/>
        <v>26.228826851653476</v>
      </c>
      <c r="H24" s="11">
        <f t="shared" si="1"/>
        <v>27.97117314834653</v>
      </c>
    </row>
    <row r="25" spans="1:8">
      <c r="A25" t="s">
        <v>16</v>
      </c>
      <c r="B25">
        <v>521</v>
      </c>
      <c r="C25">
        <v>25</v>
      </c>
      <c r="D25" s="1">
        <v>67.00524337906883</v>
      </c>
      <c r="E25" s="1">
        <v>5.7255279999999997</v>
      </c>
      <c r="F25" s="1">
        <v>51.9</v>
      </c>
      <c r="G25" s="11">
        <f t="shared" si="0"/>
        <v>50.920707815613753</v>
      </c>
      <c r="H25" s="11">
        <f t="shared" si="1"/>
        <v>52.879292184386252</v>
      </c>
    </row>
    <row r="26" spans="1:8">
      <c r="A26" t="s">
        <v>48</v>
      </c>
      <c r="B26">
        <v>464</v>
      </c>
      <c r="C26">
        <v>13</v>
      </c>
      <c r="D26" s="1">
        <v>8.228168533548429E-12</v>
      </c>
      <c r="E26" s="1">
        <v>1.8275859999999999</v>
      </c>
      <c r="F26" s="1">
        <v>0</v>
      </c>
      <c r="G26" s="11">
        <f t="shared" si="0"/>
        <v>0</v>
      </c>
      <c r="H26" s="11">
        <f t="shared" si="1"/>
        <v>0</v>
      </c>
    </row>
    <row r="27" spans="1:8">
      <c r="A27" t="s">
        <v>34</v>
      </c>
      <c r="B27">
        <v>442</v>
      </c>
      <c r="C27">
        <v>21</v>
      </c>
      <c r="D27" s="1">
        <v>14.473184936923442</v>
      </c>
      <c r="E27" s="1">
        <v>5.5882350000000001</v>
      </c>
      <c r="F27" s="1">
        <v>46.2</v>
      </c>
      <c r="G27" s="11">
        <f t="shared" si="0"/>
        <v>45.222834338712218</v>
      </c>
      <c r="H27" s="11">
        <f t="shared" si="1"/>
        <v>47.177165661287788</v>
      </c>
    </row>
    <row r="28" spans="1:8">
      <c r="A28" t="s">
        <v>19</v>
      </c>
      <c r="B28">
        <v>397</v>
      </c>
      <c r="C28">
        <v>23</v>
      </c>
      <c r="D28" s="1">
        <v>74.142830089365418</v>
      </c>
      <c r="E28" s="1">
        <v>7.3098239999999999</v>
      </c>
      <c r="F28" s="1">
        <v>97.6</v>
      </c>
      <c r="G28" s="11">
        <f t="shared" si="0"/>
        <v>97.300023936954958</v>
      </c>
      <c r="H28" s="11">
        <f t="shared" si="1"/>
        <v>97.899976063045031</v>
      </c>
    </row>
    <row r="29" spans="1:8">
      <c r="A29" t="s">
        <v>20</v>
      </c>
      <c r="B29">
        <v>344</v>
      </c>
      <c r="C29">
        <v>25</v>
      </c>
      <c r="D29" s="1">
        <v>99.219283325133688</v>
      </c>
      <c r="E29" s="1">
        <v>8.2703489999999995</v>
      </c>
      <c r="F29" s="1">
        <v>99.8</v>
      </c>
      <c r="G29" s="11">
        <f t="shared" si="0"/>
        <v>99.712433833017542</v>
      </c>
      <c r="H29" s="11">
        <f t="shared" si="1"/>
        <v>99.887566166982452</v>
      </c>
    </row>
    <row r="30" spans="1:8">
      <c r="A30" t="s">
        <v>17</v>
      </c>
      <c r="B30">
        <v>344</v>
      </c>
      <c r="C30">
        <v>27</v>
      </c>
      <c r="D30" s="1">
        <v>99.97424840960889</v>
      </c>
      <c r="E30" s="1">
        <v>9.5377899999999993</v>
      </c>
      <c r="F30" s="1">
        <v>100</v>
      </c>
      <c r="G30" s="11">
        <f t="shared" si="0"/>
        <v>100</v>
      </c>
      <c r="H30" s="11">
        <f t="shared" si="1"/>
        <v>100</v>
      </c>
    </row>
    <row r="31" spans="1:8">
      <c r="A31" t="s">
        <v>42</v>
      </c>
      <c r="B31">
        <v>291</v>
      </c>
      <c r="C31">
        <v>16</v>
      </c>
      <c r="D31" s="1">
        <v>1.1298080614560568</v>
      </c>
      <c r="E31" s="1">
        <v>4.2371129999999999</v>
      </c>
      <c r="F31" s="1">
        <v>0.8</v>
      </c>
      <c r="G31" s="11">
        <f t="shared" si="0"/>
        <v>0.62539490958165056</v>
      </c>
      <c r="H31" s="11">
        <f t="shared" si="1"/>
        <v>0.97460509041834942</v>
      </c>
    </row>
    <row r="32" spans="1:8">
      <c r="A32" t="s">
        <v>40</v>
      </c>
      <c r="B32">
        <v>268</v>
      </c>
      <c r="C32">
        <v>15</v>
      </c>
      <c r="D32" s="1">
        <v>0.45082713629644966</v>
      </c>
      <c r="E32" s="1">
        <v>4.8917909999999996</v>
      </c>
      <c r="F32" s="1">
        <v>11.1</v>
      </c>
      <c r="G32" s="11">
        <f t="shared" si="0"/>
        <v>10.484301009908251</v>
      </c>
      <c r="H32" s="11">
        <f t="shared" si="1"/>
        <v>11.715698990091749</v>
      </c>
    </row>
    <row r="33" spans="1:8">
      <c r="A33" t="s">
        <v>37</v>
      </c>
      <c r="B33">
        <v>259</v>
      </c>
      <c r="C33">
        <v>19</v>
      </c>
      <c r="D33" s="1">
        <v>60.828021942156852</v>
      </c>
      <c r="E33" s="1">
        <v>6.0077220000000002</v>
      </c>
      <c r="F33" s="1">
        <v>66.900000000000006</v>
      </c>
      <c r="G33" s="11">
        <f t="shared" si="0"/>
        <v>65.977676812391678</v>
      </c>
      <c r="H33" s="11">
        <f t="shared" si="1"/>
        <v>67.822323187608333</v>
      </c>
    </row>
    <row r="34" spans="1:8">
      <c r="A34" t="s">
        <v>25</v>
      </c>
      <c r="B34">
        <v>255</v>
      </c>
      <c r="C34">
        <v>19</v>
      </c>
      <c r="D34" s="1">
        <v>63.501896339147258</v>
      </c>
      <c r="E34" s="1">
        <v>6.3568629999999997</v>
      </c>
      <c r="F34" s="1">
        <v>83</v>
      </c>
      <c r="G34" s="11">
        <f t="shared" si="0"/>
        <v>82.263759713137077</v>
      </c>
      <c r="H34" s="11">
        <f t="shared" si="1"/>
        <v>83.736240286862923</v>
      </c>
    </row>
    <row r="35" spans="1:8">
      <c r="A35" t="s">
        <v>28</v>
      </c>
      <c r="B35">
        <v>249</v>
      </c>
      <c r="C35">
        <v>19</v>
      </c>
      <c r="D35" s="1">
        <v>67.441442196565077</v>
      </c>
      <c r="E35" s="1">
        <v>7.871486</v>
      </c>
      <c r="F35" s="1">
        <v>98.7</v>
      </c>
      <c r="G35" s="11">
        <f t="shared" si="0"/>
        <v>98.477982952005931</v>
      </c>
      <c r="H35" s="11">
        <f t="shared" si="1"/>
        <v>98.922017047994075</v>
      </c>
    </row>
    <row r="36" spans="1:8">
      <c r="A36" t="s">
        <v>29</v>
      </c>
      <c r="B36">
        <v>231</v>
      </c>
      <c r="C36">
        <v>20</v>
      </c>
      <c r="D36" s="1">
        <v>91.420615983010535</v>
      </c>
      <c r="E36" s="1">
        <v>6.8354980000000003</v>
      </c>
      <c r="F36" s="1">
        <v>90.4</v>
      </c>
      <c r="G36" s="11">
        <f t="shared" si="0"/>
        <v>89.822601165224597</v>
      </c>
      <c r="H36" s="11">
        <f t="shared" si="1"/>
        <v>90.977398834775414</v>
      </c>
    </row>
    <row r="37" spans="1:8">
      <c r="A37" t="s">
        <v>27</v>
      </c>
      <c r="B37">
        <v>226</v>
      </c>
      <c r="C37">
        <v>14</v>
      </c>
      <c r="D37" s="1">
        <v>0.66209966603022019</v>
      </c>
      <c r="E37" s="1">
        <v>4.3185840000000004</v>
      </c>
      <c r="F37" s="1">
        <v>1.9</v>
      </c>
      <c r="G37" s="11">
        <f t="shared" si="0"/>
        <v>1.6324115428498456</v>
      </c>
      <c r="H37" s="11">
        <f t="shared" si="1"/>
        <v>2.1675884571501545</v>
      </c>
    </row>
    <row r="38" spans="1:8">
      <c r="A38" t="s">
        <v>30</v>
      </c>
      <c r="B38">
        <v>222</v>
      </c>
      <c r="C38">
        <v>19</v>
      </c>
      <c r="D38" s="1">
        <v>83.076127648264858</v>
      </c>
      <c r="E38" s="1">
        <v>7.4324329999999996</v>
      </c>
      <c r="F38" s="1">
        <v>96.7</v>
      </c>
      <c r="G38" s="11">
        <f t="shared" si="0"/>
        <v>96.34987245523952</v>
      </c>
      <c r="H38" s="11">
        <f t="shared" si="1"/>
        <v>97.050127544760485</v>
      </c>
    </row>
    <row r="39" spans="1:8">
      <c r="A39" t="s">
        <v>33</v>
      </c>
      <c r="B39">
        <v>192</v>
      </c>
      <c r="C39">
        <v>15</v>
      </c>
      <c r="D39" s="1">
        <v>15.272478014552862</v>
      </c>
      <c r="E39" s="1">
        <v>4.84375</v>
      </c>
      <c r="F39" s="1">
        <v>14.799999999999999</v>
      </c>
      <c r="G39" s="11">
        <f t="shared" si="0"/>
        <v>14.10400402759786</v>
      </c>
      <c r="H39" s="11">
        <f t="shared" si="1"/>
        <v>15.495995972402138</v>
      </c>
    </row>
    <row r="40" spans="1:8">
      <c r="A40" t="s">
        <v>31</v>
      </c>
      <c r="B40">
        <v>188</v>
      </c>
      <c r="C40">
        <v>16</v>
      </c>
      <c r="D40" s="1">
        <v>40.768064025557656</v>
      </c>
      <c r="E40" s="1">
        <v>6.2180850000000003</v>
      </c>
      <c r="F40" s="1">
        <v>73.3</v>
      </c>
      <c r="G40" s="11">
        <f t="shared" si="0"/>
        <v>72.432910974812842</v>
      </c>
      <c r="H40" s="11">
        <f t="shared" si="1"/>
        <v>74.167089025187153</v>
      </c>
    </row>
    <row r="41" spans="1:8">
      <c r="A41" t="s">
        <v>50</v>
      </c>
      <c r="B41">
        <v>187</v>
      </c>
      <c r="C41">
        <v>12</v>
      </c>
      <c r="D41" s="1">
        <v>0.10069736948136589</v>
      </c>
      <c r="E41" s="1">
        <v>3.898396</v>
      </c>
      <c r="F41" s="1">
        <v>0.3</v>
      </c>
      <c r="G41" s="11">
        <f t="shared" si="0"/>
        <v>0.19280753011521751</v>
      </c>
      <c r="H41" s="11">
        <f t="shared" si="1"/>
        <v>0.40719246988478253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16.140625" customWidth="1"/>
    <col min="2" max="2" width="16.7109375" customWidth="1"/>
    <col min="4" max="4" width="12" style="1" customWidth="1"/>
    <col min="5" max="5" width="14.5703125" style="1" customWidth="1"/>
    <col min="6" max="6" width="17" style="1" customWidth="1"/>
  </cols>
  <sheetData>
    <row r="1" spans="1:9">
      <c r="A1" t="s">
        <v>56</v>
      </c>
      <c r="B1" t="s">
        <v>63</v>
      </c>
      <c r="C1" t="s">
        <v>58</v>
      </c>
      <c r="D1" s="1" t="s">
        <v>61</v>
      </c>
      <c r="E1" s="1" t="s">
        <v>62</v>
      </c>
      <c r="F1" s="1" t="s">
        <v>64</v>
      </c>
      <c r="G1" t="s">
        <v>82</v>
      </c>
      <c r="H1" t="s">
        <v>82</v>
      </c>
      <c r="I1" s="1"/>
    </row>
    <row r="2" spans="1:9">
      <c r="A2" t="s">
        <v>0</v>
      </c>
      <c r="B2">
        <v>9881</v>
      </c>
      <c r="C2">
        <v>130</v>
      </c>
      <c r="D2" s="1">
        <v>99.999999999023046</v>
      </c>
      <c r="E2" s="1">
        <v>18.069120000000002</v>
      </c>
      <c r="F2" s="1">
        <v>100</v>
      </c>
      <c r="G2" s="11">
        <f>((F2/100)-1.96*SQRT(((F2/100)*(1-(F2/100)))/10000))*100</f>
        <v>100</v>
      </c>
      <c r="H2" s="11">
        <f>((F2/100)+1.96*SQRT(((F2/100)*(1-(F2/100)))/10000))*100</f>
        <v>100</v>
      </c>
    </row>
    <row r="3" spans="1:9">
      <c r="A3" t="s">
        <v>3</v>
      </c>
      <c r="B3">
        <v>1754</v>
      </c>
      <c r="C3">
        <v>77</v>
      </c>
      <c r="D3" s="1">
        <v>99.97713428405892</v>
      </c>
      <c r="E3" s="1">
        <v>18.69783</v>
      </c>
      <c r="F3" s="1">
        <v>100</v>
      </c>
      <c r="G3" s="11">
        <f t="shared" ref="G3:G41" si="0">((F3/100)-1.96*SQRT(((F3/100)*(1-(F3/100)))/10000))*100</f>
        <v>100</v>
      </c>
      <c r="H3" s="11">
        <f t="shared" ref="H3:H41" si="1">((F3/100)+1.96*SQRT(((F3/100)*(1-(F3/100)))/10000))*100</f>
        <v>100</v>
      </c>
    </row>
    <row r="4" spans="1:9">
      <c r="A4" t="s">
        <v>5</v>
      </c>
      <c r="B4">
        <v>1297</v>
      </c>
      <c r="C4">
        <v>66</v>
      </c>
      <c r="D4" s="1">
        <v>98.176078805552223</v>
      </c>
      <c r="E4" s="1">
        <v>17.395530000000001</v>
      </c>
      <c r="F4" s="1">
        <v>99.4</v>
      </c>
      <c r="G4" s="11">
        <f t="shared" si="0"/>
        <v>99.248635200921754</v>
      </c>
      <c r="H4" s="11">
        <f t="shared" si="1"/>
        <v>99.551364799078272</v>
      </c>
    </row>
    <row r="5" spans="1:9">
      <c r="A5" t="s">
        <v>2</v>
      </c>
      <c r="B5">
        <v>1184</v>
      </c>
      <c r="C5">
        <v>51</v>
      </c>
      <c r="D5" s="1">
        <v>4.8764865506553179E-2</v>
      </c>
      <c r="E5" s="1">
        <v>10.80152</v>
      </c>
      <c r="F5" s="1">
        <v>0</v>
      </c>
      <c r="G5" s="11">
        <f t="shared" si="0"/>
        <v>0</v>
      </c>
      <c r="H5" s="11">
        <f t="shared" si="1"/>
        <v>0</v>
      </c>
    </row>
    <row r="6" spans="1:9">
      <c r="A6" t="s">
        <v>11</v>
      </c>
      <c r="B6">
        <v>704</v>
      </c>
      <c r="C6">
        <v>49</v>
      </c>
      <c r="D6" s="1">
        <v>53.557349922771238</v>
      </c>
      <c r="E6" s="1">
        <v>15.90057</v>
      </c>
      <c r="F6" s="1">
        <v>71.5</v>
      </c>
      <c r="G6" s="11">
        <f t="shared" si="0"/>
        <v>70.61522769030671</v>
      </c>
      <c r="H6" s="11">
        <f t="shared" si="1"/>
        <v>72.38477230969329</v>
      </c>
    </row>
    <row r="7" spans="1:9">
      <c r="A7" t="s">
        <v>7</v>
      </c>
      <c r="B7">
        <v>600</v>
      </c>
      <c r="C7">
        <v>51</v>
      </c>
      <c r="D7" s="1">
        <v>97.783335148945753</v>
      </c>
      <c r="E7" s="1">
        <v>19.989999999999998</v>
      </c>
      <c r="F7" s="1">
        <v>100</v>
      </c>
      <c r="G7" s="11">
        <f t="shared" si="0"/>
        <v>100</v>
      </c>
      <c r="H7" s="11">
        <f t="shared" si="1"/>
        <v>100</v>
      </c>
    </row>
    <row r="8" spans="1:9">
      <c r="A8" t="s">
        <v>4</v>
      </c>
      <c r="B8">
        <v>476</v>
      </c>
      <c r="C8">
        <v>37</v>
      </c>
      <c r="D8" s="1">
        <v>2.6607880600283527</v>
      </c>
      <c r="E8" s="1">
        <v>11.92437</v>
      </c>
      <c r="F8" s="1">
        <v>0</v>
      </c>
      <c r="G8" s="11">
        <f t="shared" si="0"/>
        <v>0</v>
      </c>
      <c r="H8" s="11">
        <f t="shared" si="1"/>
        <v>0</v>
      </c>
    </row>
    <row r="9" spans="1:9">
      <c r="A9" t="s">
        <v>1</v>
      </c>
      <c r="B9">
        <v>366</v>
      </c>
      <c r="C9">
        <v>23</v>
      </c>
      <c r="D9" s="1">
        <v>1.3303699846927579E-10</v>
      </c>
      <c r="E9" s="1">
        <v>6.3715849999999996</v>
      </c>
      <c r="F9" s="1">
        <v>0</v>
      </c>
      <c r="G9" s="11">
        <f t="shared" si="0"/>
        <v>0</v>
      </c>
      <c r="H9" s="11">
        <f t="shared" si="1"/>
        <v>0</v>
      </c>
    </row>
    <row r="10" spans="1:9">
      <c r="A10" t="s">
        <v>15</v>
      </c>
      <c r="B10">
        <v>294</v>
      </c>
      <c r="C10">
        <v>30</v>
      </c>
      <c r="D10" s="1">
        <v>3.9095062663901086</v>
      </c>
      <c r="E10" s="1">
        <v>13.408160000000001</v>
      </c>
      <c r="F10" s="1">
        <v>8.1</v>
      </c>
      <c r="G10" s="11">
        <f t="shared" si="0"/>
        <v>7.5652431745176134</v>
      </c>
      <c r="H10" s="11">
        <f t="shared" si="1"/>
        <v>8.6347568254823877</v>
      </c>
    </row>
    <row r="11" spans="1:9">
      <c r="A11" t="s">
        <v>6</v>
      </c>
      <c r="B11">
        <v>278</v>
      </c>
      <c r="C11">
        <v>35</v>
      </c>
      <c r="D11" s="1">
        <v>77.899743854723155</v>
      </c>
      <c r="E11" s="1">
        <v>18.41367</v>
      </c>
      <c r="F11" s="1">
        <v>96.899999999999991</v>
      </c>
      <c r="G11" s="11">
        <f t="shared" si="0"/>
        <v>96.560297450112586</v>
      </c>
      <c r="H11" s="11">
        <f t="shared" si="1"/>
        <v>97.239702549887383</v>
      </c>
    </row>
    <row r="12" spans="1:9">
      <c r="A12" t="s">
        <v>12</v>
      </c>
      <c r="B12">
        <v>276</v>
      </c>
      <c r="C12">
        <v>31</v>
      </c>
      <c r="D12" s="1">
        <v>17.650893833490539</v>
      </c>
      <c r="E12" s="1">
        <v>13.23188</v>
      </c>
      <c r="F12" s="1">
        <v>7.3</v>
      </c>
      <c r="G12" s="11">
        <f t="shared" si="0"/>
        <v>6.7901324548473392</v>
      </c>
      <c r="H12" s="11">
        <f t="shared" si="1"/>
        <v>7.8098675451526596</v>
      </c>
    </row>
    <row r="13" spans="1:9">
      <c r="A13" t="s">
        <v>9</v>
      </c>
      <c r="B13">
        <v>232</v>
      </c>
      <c r="C13">
        <v>26</v>
      </c>
      <c r="D13" s="1">
        <v>1.4100244455165292</v>
      </c>
      <c r="E13" s="1">
        <v>9.2155170000000002</v>
      </c>
      <c r="F13" s="1">
        <v>0</v>
      </c>
      <c r="G13" s="11">
        <f t="shared" si="0"/>
        <v>0</v>
      </c>
      <c r="H13" s="11">
        <f t="shared" si="1"/>
        <v>0</v>
      </c>
    </row>
    <row r="14" spans="1:9">
      <c r="A14" t="s">
        <v>10</v>
      </c>
      <c r="B14">
        <v>195</v>
      </c>
      <c r="C14">
        <v>28</v>
      </c>
      <c r="D14" s="1">
        <v>41.925586100712025</v>
      </c>
      <c r="E14" s="1">
        <v>15.11795</v>
      </c>
      <c r="F14" s="1">
        <v>50.5</v>
      </c>
      <c r="G14" s="11">
        <f t="shared" si="0"/>
        <v>49.520049001225061</v>
      </c>
      <c r="H14" s="11">
        <f t="shared" si="1"/>
        <v>51.479950998774939</v>
      </c>
    </row>
    <row r="15" spans="1:9">
      <c r="A15" t="s">
        <v>19</v>
      </c>
      <c r="B15">
        <v>188</v>
      </c>
      <c r="C15">
        <v>29</v>
      </c>
      <c r="D15" s="1">
        <v>68.687667018622861</v>
      </c>
      <c r="E15" s="1">
        <v>17.98404</v>
      </c>
      <c r="F15" s="1">
        <v>91.9</v>
      </c>
      <c r="G15" s="11">
        <f t="shared" si="0"/>
        <v>91.365243174517616</v>
      </c>
      <c r="H15" s="11">
        <f t="shared" si="1"/>
        <v>92.434756825482395</v>
      </c>
    </row>
    <row r="16" spans="1:9">
      <c r="A16" t="s">
        <v>13</v>
      </c>
      <c r="B16">
        <v>183</v>
      </c>
      <c r="C16">
        <v>31</v>
      </c>
      <c r="D16" s="1">
        <v>93.745484574932092</v>
      </c>
      <c r="E16" s="1">
        <v>18.683060000000001</v>
      </c>
      <c r="F16" s="1">
        <v>95.7</v>
      </c>
      <c r="G16" s="11">
        <f t="shared" si="0"/>
        <v>95.302400098591562</v>
      </c>
      <c r="H16" s="11">
        <f t="shared" si="1"/>
        <v>96.097599901408444</v>
      </c>
    </row>
    <row r="17" spans="1:8">
      <c r="A17" t="s">
        <v>14</v>
      </c>
      <c r="B17">
        <v>158</v>
      </c>
      <c r="C17">
        <v>29</v>
      </c>
      <c r="D17" s="1">
        <v>92.918783463091302</v>
      </c>
      <c r="E17" s="1">
        <v>16.905059999999999</v>
      </c>
      <c r="F17" s="1">
        <v>77.900000000000006</v>
      </c>
      <c r="G17" s="11">
        <f t="shared" si="0"/>
        <v>77.086755870356257</v>
      </c>
      <c r="H17" s="11">
        <f t="shared" si="1"/>
        <v>78.713244129643741</v>
      </c>
    </row>
    <row r="18" spans="1:8">
      <c r="A18" t="s">
        <v>21</v>
      </c>
      <c r="B18">
        <v>158</v>
      </c>
      <c r="C18">
        <v>23</v>
      </c>
      <c r="D18" s="1">
        <v>8.5106441491256657</v>
      </c>
      <c r="E18" s="1">
        <v>12.44937</v>
      </c>
      <c r="F18" s="1">
        <v>7.9</v>
      </c>
      <c r="G18" s="11">
        <f t="shared" si="0"/>
        <v>7.3713120254819495</v>
      </c>
      <c r="H18" s="11">
        <f t="shared" si="1"/>
        <v>8.4286879745180503</v>
      </c>
    </row>
    <row r="19" spans="1:8">
      <c r="A19" t="s">
        <v>31</v>
      </c>
      <c r="B19">
        <v>151</v>
      </c>
      <c r="C19">
        <v>30</v>
      </c>
      <c r="D19" s="1">
        <v>98.583865589682361</v>
      </c>
      <c r="E19" s="1">
        <v>18.052980000000002</v>
      </c>
      <c r="F19" s="1">
        <v>89.3</v>
      </c>
      <c r="G19" s="11">
        <f t="shared" si="0"/>
        <v>88.69413803420251</v>
      </c>
      <c r="H19" s="11">
        <f t="shared" si="1"/>
        <v>89.905861965797499</v>
      </c>
    </row>
    <row r="20" spans="1:8">
      <c r="A20" t="s">
        <v>25</v>
      </c>
      <c r="B20">
        <v>140</v>
      </c>
      <c r="C20">
        <v>22</v>
      </c>
      <c r="D20" s="1">
        <v>12.082082428375243</v>
      </c>
      <c r="E20" s="1">
        <v>10.87857</v>
      </c>
      <c r="F20" s="1">
        <v>1.7999999999999998</v>
      </c>
      <c r="G20" s="11">
        <f t="shared" si="0"/>
        <v>1.5394158070795543</v>
      </c>
      <c r="H20" s="11">
        <f t="shared" si="1"/>
        <v>2.0605841929204458</v>
      </c>
    </row>
    <row r="21" spans="1:8">
      <c r="A21" t="s">
        <v>8</v>
      </c>
      <c r="B21">
        <v>128</v>
      </c>
      <c r="C21">
        <v>7</v>
      </c>
      <c r="D21" s="1">
        <v>2.0633095470705805E-24</v>
      </c>
      <c r="E21" s="1">
        <v>1.703125</v>
      </c>
      <c r="F21" s="1">
        <v>0</v>
      </c>
      <c r="G21" s="11">
        <f t="shared" si="0"/>
        <v>0</v>
      </c>
      <c r="H21" s="11">
        <f t="shared" si="1"/>
        <v>0</v>
      </c>
    </row>
    <row r="22" spans="1:8">
      <c r="A22" t="s">
        <v>30</v>
      </c>
      <c r="B22">
        <v>126</v>
      </c>
      <c r="C22">
        <v>26</v>
      </c>
      <c r="D22" s="1">
        <v>90.996964803317297</v>
      </c>
      <c r="E22" s="1">
        <v>19.880949999999999</v>
      </c>
      <c r="F22" s="1">
        <v>95.8</v>
      </c>
      <c r="G22" s="11">
        <f t="shared" si="0"/>
        <v>95.406845300676693</v>
      </c>
      <c r="H22" s="11">
        <f t="shared" si="1"/>
        <v>96.193154699323301</v>
      </c>
    </row>
    <row r="23" spans="1:8">
      <c r="A23" t="s">
        <v>33</v>
      </c>
      <c r="B23">
        <v>101</v>
      </c>
      <c r="C23">
        <v>13</v>
      </c>
      <c r="D23" s="1">
        <v>4.1068202300973252E-4</v>
      </c>
      <c r="E23" s="1">
        <v>7.9702970000000004</v>
      </c>
      <c r="F23" s="1">
        <v>0</v>
      </c>
      <c r="G23" s="11">
        <f t="shared" si="0"/>
        <v>0</v>
      </c>
      <c r="H23" s="11">
        <f t="shared" si="1"/>
        <v>0</v>
      </c>
    </row>
    <row r="24" spans="1:8">
      <c r="A24" t="s">
        <v>39</v>
      </c>
      <c r="B24">
        <v>99</v>
      </c>
      <c r="C24">
        <v>18</v>
      </c>
      <c r="D24" s="1">
        <v>8.6649705056586406</v>
      </c>
      <c r="E24" s="1">
        <v>10.34343</v>
      </c>
      <c r="F24" s="1">
        <v>1.6</v>
      </c>
      <c r="G24" s="11">
        <f t="shared" si="0"/>
        <v>1.3540688096235047</v>
      </c>
      <c r="H24" s="11">
        <f t="shared" si="1"/>
        <v>1.8459311903764954</v>
      </c>
    </row>
    <row r="25" spans="1:8">
      <c r="A25" t="s">
        <v>20</v>
      </c>
      <c r="B25">
        <v>98</v>
      </c>
      <c r="C25">
        <v>22</v>
      </c>
      <c r="D25" s="1">
        <v>77.3419524956591</v>
      </c>
      <c r="E25" s="1">
        <v>14.04082</v>
      </c>
      <c r="F25" s="1">
        <v>33</v>
      </c>
      <c r="G25" s="11">
        <f t="shared" si="0"/>
        <v>32.078383073072118</v>
      </c>
      <c r="H25" s="11">
        <f t="shared" si="1"/>
        <v>33.921616926927889</v>
      </c>
    </row>
    <row r="26" spans="1:8">
      <c r="A26" t="s">
        <v>17</v>
      </c>
      <c r="B26">
        <v>97</v>
      </c>
      <c r="C26">
        <v>22</v>
      </c>
      <c r="D26" s="1">
        <v>78.898319118978975</v>
      </c>
      <c r="E26" s="1">
        <v>14.773199999999999</v>
      </c>
      <c r="F26" s="1">
        <v>45.4</v>
      </c>
      <c r="G26" s="11">
        <f t="shared" si="0"/>
        <v>44.424156173150635</v>
      </c>
      <c r="H26" s="11">
        <f t="shared" si="1"/>
        <v>46.375843826849355</v>
      </c>
    </row>
    <row r="27" spans="1:8">
      <c r="A27" t="s">
        <v>27</v>
      </c>
      <c r="B27">
        <v>88</v>
      </c>
      <c r="C27">
        <v>9</v>
      </c>
      <c r="D27" s="1">
        <v>6.3282095815318572E-9</v>
      </c>
      <c r="E27" s="1">
        <v>7.2727269999999997</v>
      </c>
      <c r="F27" s="1">
        <v>0</v>
      </c>
      <c r="G27" s="11">
        <f t="shared" si="0"/>
        <v>0</v>
      </c>
      <c r="H27" s="11">
        <f t="shared" si="1"/>
        <v>0</v>
      </c>
    </row>
    <row r="28" spans="1:8">
      <c r="A28" t="s">
        <v>29</v>
      </c>
      <c r="B28">
        <v>58</v>
      </c>
      <c r="C28">
        <v>7</v>
      </c>
      <c r="D28" s="1">
        <v>6.7285111161547209E-7</v>
      </c>
      <c r="E28" s="1">
        <v>5.7068969999999997</v>
      </c>
      <c r="F28" s="1">
        <v>0</v>
      </c>
      <c r="G28" s="11">
        <f t="shared" si="0"/>
        <v>0</v>
      </c>
      <c r="H28" s="11">
        <f t="shared" si="1"/>
        <v>0</v>
      </c>
    </row>
    <row r="29" spans="1:8">
      <c r="A29" t="s">
        <v>18</v>
      </c>
      <c r="B29">
        <v>56</v>
      </c>
      <c r="C29">
        <v>13</v>
      </c>
      <c r="D29" s="1">
        <v>8.334798407989398</v>
      </c>
      <c r="E29" s="1">
        <v>10.53571</v>
      </c>
      <c r="F29" s="1">
        <v>5.5</v>
      </c>
      <c r="G29" s="11">
        <f t="shared" si="0"/>
        <v>5.0531586858850224</v>
      </c>
      <c r="H29" s="11">
        <f t="shared" si="1"/>
        <v>5.9468413141149776</v>
      </c>
    </row>
    <row r="30" spans="1:8">
      <c r="A30" t="s">
        <v>16</v>
      </c>
      <c r="B30">
        <v>51</v>
      </c>
      <c r="C30">
        <v>16</v>
      </c>
      <c r="D30" s="1">
        <v>78.679007842388287</v>
      </c>
      <c r="E30" s="1">
        <v>15.03922</v>
      </c>
      <c r="F30" s="1">
        <v>50.9</v>
      </c>
      <c r="G30" s="11">
        <f t="shared" si="0"/>
        <v>49.920158772861647</v>
      </c>
      <c r="H30" s="11">
        <f t="shared" si="1"/>
        <v>51.879841227138357</v>
      </c>
    </row>
    <row r="31" spans="1:8">
      <c r="A31" t="s">
        <v>32</v>
      </c>
      <c r="B31">
        <v>50</v>
      </c>
      <c r="C31">
        <v>12</v>
      </c>
      <c r="D31" s="1">
        <v>7.1827897235405498</v>
      </c>
      <c r="E31" s="1">
        <v>9.6999999999999993</v>
      </c>
      <c r="F31" s="1">
        <v>2.9000000000000004</v>
      </c>
      <c r="G31" s="11">
        <f t="shared" si="0"/>
        <v>2.5710993852240476</v>
      </c>
      <c r="H31" s="11">
        <f t="shared" si="1"/>
        <v>3.2289006147759536</v>
      </c>
    </row>
    <row r="32" spans="1:8">
      <c r="A32" t="s">
        <v>47</v>
      </c>
      <c r="B32">
        <v>49</v>
      </c>
      <c r="C32">
        <v>11</v>
      </c>
      <c r="D32" s="1">
        <v>2.2973692763866405</v>
      </c>
      <c r="E32" s="1">
        <v>9.4489789999999996</v>
      </c>
      <c r="F32" s="1">
        <v>2.8000000000000003</v>
      </c>
      <c r="G32" s="11">
        <f t="shared" si="0"/>
        <v>2.4766534589639164</v>
      </c>
      <c r="H32" s="11">
        <f t="shared" si="1"/>
        <v>3.1233465410360846</v>
      </c>
    </row>
    <row r="33" spans="1:8">
      <c r="A33" t="s">
        <v>26</v>
      </c>
      <c r="B33">
        <v>43</v>
      </c>
      <c r="C33">
        <v>12</v>
      </c>
      <c r="D33" s="1">
        <v>22.123691786470399</v>
      </c>
      <c r="E33" s="1">
        <v>11.55814</v>
      </c>
      <c r="F33" s="1">
        <v>16.3</v>
      </c>
      <c r="G33" s="11">
        <f t="shared" si="0"/>
        <v>15.57604328195672</v>
      </c>
      <c r="H33" s="11">
        <f t="shared" si="1"/>
        <v>17.02395671804328</v>
      </c>
    </row>
    <row r="34" spans="1:8">
      <c r="A34" t="s">
        <v>38</v>
      </c>
      <c r="B34">
        <v>32</v>
      </c>
      <c r="C34">
        <v>3</v>
      </c>
      <c r="D34" s="1">
        <v>4.1224457721060704E-9</v>
      </c>
      <c r="E34" s="1">
        <v>1.53125</v>
      </c>
      <c r="F34" s="1">
        <v>0</v>
      </c>
      <c r="G34" s="11">
        <f t="shared" si="0"/>
        <v>0</v>
      </c>
      <c r="H34" s="11">
        <f t="shared" si="1"/>
        <v>0</v>
      </c>
    </row>
    <row r="35" spans="1:8">
      <c r="A35" t="s">
        <v>34</v>
      </c>
      <c r="B35">
        <v>32</v>
      </c>
      <c r="C35">
        <v>12</v>
      </c>
      <c r="D35" s="1">
        <v>70.299419814984844</v>
      </c>
      <c r="E35" s="1">
        <v>8.9375</v>
      </c>
      <c r="F35" s="1">
        <v>4.3</v>
      </c>
      <c r="G35" s="11">
        <f t="shared" si="0"/>
        <v>3.9024000985915617</v>
      </c>
      <c r="H35" s="11">
        <f t="shared" si="1"/>
        <v>4.697599901408438</v>
      </c>
    </row>
    <row r="36" spans="1:8">
      <c r="A36" t="s">
        <v>36</v>
      </c>
      <c r="B36">
        <v>28</v>
      </c>
      <c r="C36">
        <v>10</v>
      </c>
      <c r="D36" s="1">
        <v>43.162441687375576</v>
      </c>
      <c r="E36" s="1">
        <v>14.78571</v>
      </c>
      <c r="F36" s="1">
        <v>50.2</v>
      </c>
      <c r="G36" s="11">
        <f t="shared" si="0"/>
        <v>49.220007840031357</v>
      </c>
      <c r="H36" s="11">
        <f t="shared" si="1"/>
        <v>51.179992159968634</v>
      </c>
    </row>
    <row r="37" spans="1:8">
      <c r="A37" t="s">
        <v>24</v>
      </c>
      <c r="B37">
        <v>24</v>
      </c>
      <c r="C37">
        <v>7</v>
      </c>
      <c r="D37" s="1">
        <v>4.9139128263776879</v>
      </c>
      <c r="E37" s="1">
        <v>10.08333</v>
      </c>
      <c r="F37" s="1">
        <v>14.6</v>
      </c>
      <c r="G37" s="11">
        <f t="shared" si="0"/>
        <v>13.907911816023418</v>
      </c>
      <c r="H37" s="11">
        <f t="shared" si="1"/>
        <v>15.292088183976579</v>
      </c>
    </row>
    <row r="38" spans="1:8">
      <c r="A38" t="s">
        <v>37</v>
      </c>
      <c r="B38">
        <v>23</v>
      </c>
      <c r="C38">
        <v>11</v>
      </c>
      <c r="D38" s="1">
        <v>90.283627995478469</v>
      </c>
      <c r="E38" s="1">
        <v>13.304349999999999</v>
      </c>
      <c r="F38" s="1">
        <v>40.300000000000004</v>
      </c>
      <c r="G38" s="11">
        <f t="shared" si="0"/>
        <v>39.33861850153022</v>
      </c>
      <c r="H38" s="11">
        <f t="shared" si="1"/>
        <v>41.261381498469788</v>
      </c>
    </row>
    <row r="39" spans="1:8">
      <c r="A39" t="s">
        <v>23</v>
      </c>
      <c r="B39">
        <v>21</v>
      </c>
      <c r="C39">
        <v>10</v>
      </c>
      <c r="D39" s="1">
        <v>84.433982797677317</v>
      </c>
      <c r="E39" s="1">
        <v>11.38095</v>
      </c>
      <c r="F39" s="1">
        <v>26</v>
      </c>
      <c r="G39" s="11">
        <f t="shared" si="0"/>
        <v>25.140276881781116</v>
      </c>
      <c r="H39" s="11">
        <f t="shared" si="1"/>
        <v>26.859723118218888</v>
      </c>
    </row>
    <row r="40" spans="1:8">
      <c r="A40" t="s">
        <v>28</v>
      </c>
      <c r="B40">
        <v>19</v>
      </c>
      <c r="C40">
        <v>8</v>
      </c>
      <c r="D40" s="1">
        <v>50.692100861999123</v>
      </c>
      <c r="E40" s="1">
        <v>18.63158</v>
      </c>
      <c r="F40" s="1">
        <v>76.7</v>
      </c>
      <c r="G40" s="11">
        <f t="shared" si="0"/>
        <v>75.871425213031443</v>
      </c>
      <c r="H40" s="11">
        <f t="shared" si="1"/>
        <v>77.528574786968562</v>
      </c>
    </row>
    <row r="41" spans="1:8">
      <c r="A41" t="s">
        <v>22</v>
      </c>
      <c r="B41">
        <v>18</v>
      </c>
      <c r="C41">
        <v>6</v>
      </c>
      <c r="D41" s="1">
        <v>9.3682392312944849</v>
      </c>
      <c r="E41" s="1">
        <v>6.1666670000000003</v>
      </c>
      <c r="F41" s="1">
        <v>1.0999999999999999</v>
      </c>
      <c r="G41" s="11">
        <f t="shared" si="0"/>
        <v>0.89556720810985335</v>
      </c>
      <c r="H41" s="11">
        <f t="shared" si="1"/>
        <v>1.3044327918901466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I41"/>
  <sheetViews>
    <sheetView tabSelected="1" zoomScale="90" zoomScaleNormal="90" workbookViewId="0">
      <selection activeCell="K37" sqref="K37"/>
    </sheetView>
  </sheetViews>
  <sheetFormatPr baseColWidth="10" defaultRowHeight="15"/>
  <cols>
    <col min="1" max="1" width="15.7109375" customWidth="1"/>
    <col min="2" max="2" width="16.85546875" customWidth="1"/>
    <col min="4" max="4" width="12.5703125" style="1" customWidth="1"/>
    <col min="5" max="5" width="14.5703125" style="1" customWidth="1"/>
    <col min="6" max="6" width="16.140625" style="1" customWidth="1"/>
  </cols>
  <sheetData>
    <row r="1" spans="1:9">
      <c r="A1" t="s">
        <v>56</v>
      </c>
      <c r="B1" t="s">
        <v>63</v>
      </c>
      <c r="C1" t="s">
        <v>58</v>
      </c>
      <c r="D1" s="1" t="s">
        <v>61</v>
      </c>
      <c r="E1" s="1" t="s">
        <v>62</v>
      </c>
      <c r="F1" s="1" t="s">
        <v>65</v>
      </c>
      <c r="G1" t="s">
        <v>82</v>
      </c>
      <c r="H1" t="s">
        <v>82</v>
      </c>
      <c r="I1" s="1"/>
    </row>
    <row r="2" spans="1:9">
      <c r="A2" t="s">
        <v>0</v>
      </c>
      <c r="B2">
        <v>15948</v>
      </c>
      <c r="C2">
        <v>83</v>
      </c>
      <c r="D2" s="1">
        <v>99.99999539096936</v>
      </c>
      <c r="E2" s="1">
        <v>8.0741160000000001</v>
      </c>
      <c r="F2" s="1">
        <v>100</v>
      </c>
      <c r="G2" s="11">
        <f>((F2/100)-1.96*SQRT(((F2/100)*(1-(F2/100)))/10000))*100</f>
        <v>100</v>
      </c>
      <c r="H2" s="11">
        <f>((F2/100)+1.96*SQRT(((F2/100)*(1-(F2/100)))/10000))*100</f>
        <v>100</v>
      </c>
    </row>
    <row r="3" spans="1:9">
      <c r="A3" t="s">
        <v>3</v>
      </c>
      <c r="B3">
        <v>3084</v>
      </c>
      <c r="C3">
        <v>43</v>
      </c>
      <c r="D3" s="1">
        <v>1.6928633602950267</v>
      </c>
      <c r="E3" s="1">
        <v>7.0223740000000001</v>
      </c>
      <c r="F3" s="1">
        <v>99.3</v>
      </c>
      <c r="G3" s="11">
        <f t="shared" ref="G3:G41" si="0">((F3/100)-1.96*SQRT(((F3/100)*(1-(F3/100)))/10000))*100</f>
        <v>99.136589591518771</v>
      </c>
      <c r="H3" s="11">
        <f t="shared" ref="H3:H41" si="1">((F3/100)+1.96*SQRT(((F3/100)*(1-(F3/100)))/10000))*100</f>
        <v>99.463410408481224</v>
      </c>
    </row>
    <row r="4" spans="1:9">
      <c r="A4" t="s">
        <v>5</v>
      </c>
      <c r="B4">
        <v>1507</v>
      </c>
      <c r="C4">
        <v>37</v>
      </c>
      <c r="D4" s="1">
        <v>43.144491482097067</v>
      </c>
      <c r="E4" s="1">
        <v>6.810219</v>
      </c>
      <c r="F4" s="1">
        <v>92</v>
      </c>
      <c r="G4" s="11">
        <f t="shared" si="0"/>
        <v>91.468265329322989</v>
      </c>
      <c r="H4" s="11">
        <f t="shared" si="1"/>
        <v>92.531734670677025</v>
      </c>
    </row>
    <row r="5" spans="1:9">
      <c r="A5" t="s">
        <v>11</v>
      </c>
      <c r="B5">
        <v>1185</v>
      </c>
      <c r="C5">
        <v>30</v>
      </c>
      <c r="D5" s="1">
        <v>0.72486216806252202</v>
      </c>
      <c r="E5" s="1">
        <v>6.1780590000000002</v>
      </c>
      <c r="F5" s="1">
        <v>34.300000000000004</v>
      </c>
      <c r="G5" s="11">
        <f t="shared" si="0"/>
        <v>33.369565476994758</v>
      </c>
      <c r="H5" s="11">
        <f t="shared" si="1"/>
        <v>35.23043452300525</v>
      </c>
    </row>
    <row r="6" spans="1:9">
      <c r="A6" t="s">
        <v>2</v>
      </c>
      <c r="B6">
        <v>707</v>
      </c>
      <c r="C6">
        <v>20</v>
      </c>
      <c r="D6" s="1">
        <v>1.0610945122200728E-6</v>
      </c>
      <c r="E6" s="1">
        <v>3.3465349999999998</v>
      </c>
      <c r="F6" s="1">
        <v>0</v>
      </c>
      <c r="G6" s="11">
        <f t="shared" si="0"/>
        <v>0</v>
      </c>
      <c r="H6" s="11">
        <f t="shared" si="1"/>
        <v>0</v>
      </c>
    </row>
    <row r="7" spans="1:9">
      <c r="A7" t="s">
        <v>7</v>
      </c>
      <c r="B7">
        <v>596</v>
      </c>
      <c r="C7">
        <v>33</v>
      </c>
      <c r="D7" s="1">
        <v>99.895068055906094</v>
      </c>
      <c r="E7" s="1">
        <v>9.2315439999999995</v>
      </c>
      <c r="F7" s="1">
        <v>100</v>
      </c>
      <c r="G7" s="11">
        <f t="shared" si="0"/>
        <v>100</v>
      </c>
      <c r="H7" s="11">
        <f t="shared" si="1"/>
        <v>100</v>
      </c>
    </row>
    <row r="8" spans="1:9">
      <c r="A8" t="s">
        <v>4</v>
      </c>
      <c r="B8">
        <v>416</v>
      </c>
      <c r="C8">
        <v>16</v>
      </c>
      <c r="D8" s="1">
        <v>1.0993598534545756E-5</v>
      </c>
      <c r="E8" s="1">
        <v>3.8100960000000001</v>
      </c>
      <c r="F8" s="1">
        <v>0</v>
      </c>
      <c r="G8" s="11">
        <f t="shared" si="0"/>
        <v>0</v>
      </c>
      <c r="H8" s="11">
        <f t="shared" si="1"/>
        <v>0</v>
      </c>
    </row>
    <row r="9" spans="1:9">
      <c r="A9" t="s">
        <v>13</v>
      </c>
      <c r="B9">
        <v>394</v>
      </c>
      <c r="C9">
        <v>22</v>
      </c>
      <c r="D9" s="1">
        <v>22.264739069634356</v>
      </c>
      <c r="E9" s="1">
        <v>7.2766500000000001</v>
      </c>
      <c r="F9" s="1">
        <v>92.100000000000009</v>
      </c>
      <c r="G9" s="11">
        <f t="shared" si="0"/>
        <v>91.571312025481959</v>
      </c>
      <c r="H9" s="11">
        <f t="shared" si="1"/>
        <v>92.628687974518058</v>
      </c>
    </row>
    <row r="10" spans="1:9">
      <c r="A10" t="s">
        <v>12</v>
      </c>
      <c r="B10">
        <v>358</v>
      </c>
      <c r="C10">
        <v>23</v>
      </c>
      <c r="D10" s="1">
        <v>61.543092225436311</v>
      </c>
      <c r="E10" s="1">
        <v>8.7877089999999995</v>
      </c>
      <c r="F10" s="1">
        <v>99.8</v>
      </c>
      <c r="G10" s="11">
        <f t="shared" si="0"/>
        <v>99.712433833017542</v>
      </c>
      <c r="H10" s="11">
        <f t="shared" si="1"/>
        <v>99.887566166982452</v>
      </c>
    </row>
    <row r="11" spans="1:9">
      <c r="A11" t="s">
        <v>15</v>
      </c>
      <c r="B11">
        <v>341</v>
      </c>
      <c r="C11">
        <v>18</v>
      </c>
      <c r="D11" s="1">
        <v>0.49995548242931692</v>
      </c>
      <c r="E11" s="1">
        <v>6.2551319999999997</v>
      </c>
      <c r="F11" s="1">
        <v>48.9</v>
      </c>
      <c r="G11" s="11">
        <f t="shared" si="0"/>
        <v>47.920237188703311</v>
      </c>
      <c r="H11" s="11">
        <f t="shared" si="1"/>
        <v>49.879762811296693</v>
      </c>
    </row>
    <row r="12" spans="1:9">
      <c r="A12" t="s">
        <v>21</v>
      </c>
      <c r="B12">
        <v>261</v>
      </c>
      <c r="C12">
        <v>17</v>
      </c>
      <c r="D12" s="1">
        <v>3.1476128538248238</v>
      </c>
      <c r="E12" s="1">
        <v>5.0344829999999998</v>
      </c>
      <c r="F12" s="1">
        <v>3.8</v>
      </c>
      <c r="G12" s="11">
        <f t="shared" si="0"/>
        <v>3.4252553808258215</v>
      </c>
      <c r="H12" s="11">
        <f t="shared" si="1"/>
        <v>4.1747446191741782</v>
      </c>
    </row>
    <row r="13" spans="1:9">
      <c r="A13" t="s">
        <v>1</v>
      </c>
      <c r="B13">
        <v>255</v>
      </c>
      <c r="C13">
        <v>17</v>
      </c>
      <c r="D13" s="1">
        <v>4.0688570920611813</v>
      </c>
      <c r="E13" s="1">
        <v>5.0627449999999996</v>
      </c>
      <c r="F13" s="1">
        <v>3.4000000000000004</v>
      </c>
      <c r="G13" s="11">
        <f t="shared" si="0"/>
        <v>3.044790892008665</v>
      </c>
      <c r="H13" s="11">
        <f t="shared" si="1"/>
        <v>3.7552091079913357</v>
      </c>
    </row>
    <row r="14" spans="1:9">
      <c r="A14" t="s">
        <v>8</v>
      </c>
      <c r="B14">
        <v>246</v>
      </c>
      <c r="C14">
        <v>10</v>
      </c>
      <c r="D14" s="1">
        <v>9.9988602781549339E-11</v>
      </c>
      <c r="E14" s="1">
        <v>2.5894309999999998</v>
      </c>
      <c r="F14" s="1">
        <v>0</v>
      </c>
      <c r="G14" s="11">
        <f t="shared" si="0"/>
        <v>0</v>
      </c>
      <c r="H14" s="11">
        <f t="shared" si="1"/>
        <v>0</v>
      </c>
    </row>
    <row r="15" spans="1:9">
      <c r="A15" t="s">
        <v>30</v>
      </c>
      <c r="B15">
        <v>229</v>
      </c>
      <c r="C15">
        <v>20</v>
      </c>
      <c r="D15" s="1">
        <v>74.037650332144963</v>
      </c>
      <c r="E15" s="1">
        <v>7.9126640000000004</v>
      </c>
      <c r="F15" s="1">
        <v>96.7</v>
      </c>
      <c r="G15" s="11">
        <f t="shared" si="0"/>
        <v>96.34987245523952</v>
      </c>
      <c r="H15" s="11">
        <f t="shared" si="1"/>
        <v>97.050127544760485</v>
      </c>
    </row>
    <row r="16" spans="1:9">
      <c r="A16" t="s">
        <v>6</v>
      </c>
      <c r="B16">
        <v>224</v>
      </c>
      <c r="C16">
        <v>18</v>
      </c>
      <c r="D16" s="1">
        <v>32.238681118071291</v>
      </c>
      <c r="E16" s="1">
        <v>6.0535709999999998</v>
      </c>
      <c r="F16" s="1">
        <v>40.1</v>
      </c>
      <c r="G16" s="11">
        <f t="shared" si="0"/>
        <v>39.139402020406038</v>
      </c>
      <c r="H16" s="11">
        <f t="shared" si="1"/>
        <v>41.060597979593965</v>
      </c>
    </row>
    <row r="17" spans="1:8">
      <c r="A17" t="s">
        <v>19</v>
      </c>
      <c r="B17">
        <v>206</v>
      </c>
      <c r="C17">
        <v>21</v>
      </c>
      <c r="D17" s="1">
        <v>95.662299524867649</v>
      </c>
      <c r="E17" s="1">
        <v>9.0679610000000004</v>
      </c>
      <c r="F17" s="1">
        <v>99.2</v>
      </c>
      <c r="G17" s="11">
        <f t="shared" si="0"/>
        <v>99.025394909581649</v>
      </c>
      <c r="H17" s="11">
        <f t="shared" si="1"/>
        <v>99.374605090418342</v>
      </c>
    </row>
    <row r="18" spans="1:8">
      <c r="A18" t="s">
        <v>31</v>
      </c>
      <c r="B18">
        <v>204</v>
      </c>
      <c r="C18">
        <v>16</v>
      </c>
      <c r="D18" s="1">
        <v>9.0632628975393192</v>
      </c>
      <c r="E18" s="1">
        <v>5.1421570000000001</v>
      </c>
      <c r="F18" s="1">
        <v>7.8</v>
      </c>
      <c r="G18" s="11">
        <f t="shared" si="0"/>
        <v>7.2743836897507839</v>
      </c>
      <c r="H18" s="11">
        <f t="shared" si="1"/>
        <v>8.3256163102492167</v>
      </c>
    </row>
    <row r="19" spans="1:8">
      <c r="A19" t="s">
        <v>25</v>
      </c>
      <c r="B19">
        <v>178</v>
      </c>
      <c r="C19">
        <v>20</v>
      </c>
      <c r="D19" s="1">
        <v>96.022209943809301</v>
      </c>
      <c r="E19" s="1">
        <v>8.7528089999999992</v>
      </c>
      <c r="F19" s="1">
        <v>98.4</v>
      </c>
      <c r="G19" s="11">
        <f t="shared" si="0"/>
        <v>98.154068809623524</v>
      </c>
      <c r="H19" s="11">
        <f t="shared" si="1"/>
        <v>98.645931190376501</v>
      </c>
    </row>
    <row r="20" spans="1:8">
      <c r="A20" t="s">
        <v>16</v>
      </c>
      <c r="B20">
        <v>177</v>
      </c>
      <c r="C20">
        <v>11</v>
      </c>
      <c r="D20" s="1">
        <v>7.941210107728073E-4</v>
      </c>
      <c r="E20" s="1">
        <v>3.4180790000000001</v>
      </c>
      <c r="F20" s="1">
        <v>0</v>
      </c>
      <c r="G20" s="11">
        <f t="shared" si="0"/>
        <v>0</v>
      </c>
      <c r="H20" s="11">
        <f t="shared" si="1"/>
        <v>0</v>
      </c>
    </row>
    <row r="21" spans="1:8">
      <c r="A21" t="s">
        <v>9</v>
      </c>
      <c r="B21">
        <v>156</v>
      </c>
      <c r="C21">
        <v>15</v>
      </c>
      <c r="D21" s="1">
        <v>22.415483648531058</v>
      </c>
      <c r="E21" s="1">
        <v>6.4230770000000001</v>
      </c>
      <c r="F21" s="1">
        <v>57.4</v>
      </c>
      <c r="G21" s="11">
        <f t="shared" si="0"/>
        <v>56.43079238632788</v>
      </c>
      <c r="H21" s="11">
        <f t="shared" si="1"/>
        <v>58.369207613672117</v>
      </c>
    </row>
    <row r="22" spans="1:8">
      <c r="A22" t="s">
        <v>14</v>
      </c>
      <c r="B22">
        <v>155</v>
      </c>
      <c r="C22">
        <v>15</v>
      </c>
      <c r="D22" s="1">
        <v>23.281060579947969</v>
      </c>
      <c r="E22" s="1">
        <v>5.412903</v>
      </c>
      <c r="F22" s="1">
        <v>19.400000000000002</v>
      </c>
      <c r="G22" s="11">
        <f t="shared" si="0"/>
        <v>18.624959393063826</v>
      </c>
      <c r="H22" s="11">
        <f t="shared" si="1"/>
        <v>20.175040606936182</v>
      </c>
    </row>
    <row r="23" spans="1:8">
      <c r="A23" t="s">
        <v>10</v>
      </c>
      <c r="B23">
        <v>154</v>
      </c>
      <c r="C23">
        <v>16</v>
      </c>
      <c r="D23" s="1">
        <v>47.679022094105044</v>
      </c>
      <c r="E23" s="1">
        <v>5.253247</v>
      </c>
      <c r="F23" s="1">
        <v>13.700000000000001</v>
      </c>
      <c r="G23" s="11">
        <f t="shared" si="0"/>
        <v>13.026059194290776</v>
      </c>
      <c r="H23" s="11">
        <f t="shared" si="1"/>
        <v>14.373940805709227</v>
      </c>
    </row>
    <row r="24" spans="1:8">
      <c r="A24" t="s">
        <v>18</v>
      </c>
      <c r="B24">
        <v>137</v>
      </c>
      <c r="C24">
        <v>11</v>
      </c>
      <c r="D24" s="1">
        <v>0.11360272843484545</v>
      </c>
      <c r="E24" s="1">
        <v>5.0145980000000003</v>
      </c>
      <c r="F24" s="1">
        <v>10.6</v>
      </c>
      <c r="G24" s="11">
        <f t="shared" si="0"/>
        <v>9.9966382657145054</v>
      </c>
      <c r="H24" s="11">
        <f t="shared" si="1"/>
        <v>11.203361734285494</v>
      </c>
    </row>
    <row r="25" spans="1:8">
      <c r="A25" t="s">
        <v>33</v>
      </c>
      <c r="B25">
        <v>135</v>
      </c>
      <c r="C25">
        <v>12</v>
      </c>
      <c r="D25" s="1">
        <v>1.2730856273531295</v>
      </c>
      <c r="E25" s="1">
        <v>5.9185189999999999</v>
      </c>
      <c r="F25" s="1">
        <v>39.700000000000003</v>
      </c>
      <c r="G25" s="11">
        <f t="shared" si="0"/>
        <v>38.741019048364365</v>
      </c>
      <c r="H25" s="11">
        <f t="shared" si="1"/>
        <v>40.658980951635641</v>
      </c>
    </row>
    <row r="26" spans="1:8">
      <c r="A26" t="s">
        <v>17</v>
      </c>
      <c r="B26">
        <v>130</v>
      </c>
      <c r="C26">
        <v>13</v>
      </c>
      <c r="D26" s="1">
        <v>9.2187485896967925</v>
      </c>
      <c r="E26" s="1">
        <v>7.0692310000000003</v>
      </c>
      <c r="F26" s="1">
        <v>78.400000000000006</v>
      </c>
      <c r="G26" s="11">
        <f t="shared" si="0"/>
        <v>77.593432017496355</v>
      </c>
      <c r="H26" s="11">
        <f t="shared" si="1"/>
        <v>79.206567982503657</v>
      </c>
    </row>
    <row r="27" spans="1:8">
      <c r="A27" t="s">
        <v>20</v>
      </c>
      <c r="B27">
        <v>110</v>
      </c>
      <c r="C27">
        <v>11</v>
      </c>
      <c r="D27" s="1">
        <v>1.9896026523597701</v>
      </c>
      <c r="E27" s="1">
        <v>3.263636</v>
      </c>
      <c r="F27" s="1">
        <v>0</v>
      </c>
      <c r="G27" s="11">
        <f t="shared" si="0"/>
        <v>0</v>
      </c>
      <c r="H27" s="11">
        <f t="shared" si="1"/>
        <v>0</v>
      </c>
    </row>
    <row r="28" spans="1:8">
      <c r="A28" t="s">
        <v>27</v>
      </c>
      <c r="B28">
        <v>98</v>
      </c>
      <c r="C28">
        <v>11</v>
      </c>
      <c r="D28" s="1">
        <v>5.9372616020583742</v>
      </c>
      <c r="E28" s="1">
        <v>4.8469389999999999</v>
      </c>
      <c r="F28" s="1">
        <v>8.6</v>
      </c>
      <c r="G28" s="11">
        <f t="shared" si="0"/>
        <v>8.0504864638609881</v>
      </c>
      <c r="H28" s="11">
        <f t="shared" si="1"/>
        <v>9.1495135361390112</v>
      </c>
    </row>
    <row r="29" spans="1:8">
      <c r="A29" t="s">
        <v>47</v>
      </c>
      <c r="B29">
        <v>94</v>
      </c>
      <c r="C29">
        <v>10</v>
      </c>
      <c r="D29" s="1">
        <v>1.6239223448030127</v>
      </c>
      <c r="E29" s="1">
        <v>4.1914889999999998</v>
      </c>
      <c r="F29" s="1">
        <v>1.4000000000000001</v>
      </c>
      <c r="G29" s="11">
        <f t="shared" si="0"/>
        <v>1.1697187667220796</v>
      </c>
      <c r="H29" s="11">
        <f t="shared" si="1"/>
        <v>1.6302812332779206</v>
      </c>
    </row>
    <row r="30" spans="1:8">
      <c r="A30" t="s">
        <v>29</v>
      </c>
      <c r="B30">
        <v>93</v>
      </c>
      <c r="C30">
        <v>5</v>
      </c>
      <c r="D30" s="1">
        <v>7.2651815548351451E-10</v>
      </c>
      <c r="E30" s="1">
        <v>0.92473119999999998</v>
      </c>
      <c r="F30" s="1">
        <v>0</v>
      </c>
      <c r="G30" s="11">
        <f t="shared" si="0"/>
        <v>0</v>
      </c>
      <c r="H30" s="11">
        <f t="shared" si="1"/>
        <v>0</v>
      </c>
    </row>
    <row r="31" spans="1:8">
      <c r="A31" t="s">
        <v>39</v>
      </c>
      <c r="B31">
        <v>83</v>
      </c>
      <c r="C31">
        <v>13</v>
      </c>
      <c r="D31" s="1">
        <v>69.754079572388292</v>
      </c>
      <c r="E31" s="1">
        <v>5.9036150000000003</v>
      </c>
      <c r="F31" s="1">
        <v>42</v>
      </c>
      <c r="G31" s="11">
        <f t="shared" si="0"/>
        <v>41.032625325946562</v>
      </c>
      <c r="H31" s="11">
        <f t="shared" si="1"/>
        <v>42.967374674053438</v>
      </c>
    </row>
    <row r="32" spans="1:8">
      <c r="A32" t="s">
        <v>36</v>
      </c>
      <c r="B32">
        <v>82</v>
      </c>
      <c r="C32">
        <v>13</v>
      </c>
      <c r="D32" s="1">
        <v>71.362566514474196</v>
      </c>
      <c r="E32" s="1">
        <v>6.5121950000000002</v>
      </c>
      <c r="F32" s="1">
        <v>60.6</v>
      </c>
      <c r="G32" s="11">
        <f t="shared" si="0"/>
        <v>59.642275727361991</v>
      </c>
      <c r="H32" s="11">
        <f t="shared" si="1"/>
        <v>61.557724272638005</v>
      </c>
    </row>
    <row r="33" spans="1:8">
      <c r="A33" t="s">
        <v>60</v>
      </c>
      <c r="B33">
        <v>79</v>
      </c>
      <c r="C33">
        <v>7</v>
      </c>
      <c r="D33" s="1">
        <v>4.0096687572979762E-3</v>
      </c>
      <c r="E33" s="1">
        <v>5.7721520000000002</v>
      </c>
      <c r="F33" s="1">
        <v>37.4</v>
      </c>
      <c r="G33" s="11">
        <f t="shared" si="0"/>
        <v>36.451627310389</v>
      </c>
      <c r="H33" s="11">
        <f t="shared" si="1"/>
        <v>38.348372689610997</v>
      </c>
    </row>
    <row r="34" spans="1:8">
      <c r="A34" t="s">
        <v>26</v>
      </c>
      <c r="B34">
        <v>75</v>
      </c>
      <c r="C34">
        <v>15</v>
      </c>
      <c r="D34" s="1">
        <v>98.565854584238608</v>
      </c>
      <c r="E34" s="1">
        <v>7.4933329999999998</v>
      </c>
      <c r="F34" s="1">
        <v>78.600000000000009</v>
      </c>
      <c r="G34" s="11">
        <f t="shared" si="0"/>
        <v>77.79615145307092</v>
      </c>
      <c r="H34" s="11">
        <f t="shared" si="1"/>
        <v>79.403848546929083</v>
      </c>
    </row>
    <row r="35" spans="1:8">
      <c r="A35" t="s">
        <v>23</v>
      </c>
      <c r="B35">
        <v>67</v>
      </c>
      <c r="C35">
        <v>12</v>
      </c>
      <c r="D35" s="1">
        <v>73.905714194120236</v>
      </c>
      <c r="E35" s="1">
        <v>5.7910450000000004</v>
      </c>
      <c r="F35" s="1">
        <v>40.799999999999997</v>
      </c>
      <c r="G35" s="11">
        <f t="shared" si="0"/>
        <v>39.836732281450274</v>
      </c>
      <c r="H35" s="11">
        <f t="shared" si="1"/>
        <v>41.763267718549727</v>
      </c>
    </row>
    <row r="36" spans="1:8">
      <c r="A36" t="s">
        <v>32</v>
      </c>
      <c r="B36">
        <v>57</v>
      </c>
      <c r="C36">
        <v>11</v>
      </c>
      <c r="D36" s="1">
        <v>70.899655402725116</v>
      </c>
      <c r="E36" s="1">
        <v>5.1403509999999999</v>
      </c>
      <c r="F36" s="1">
        <v>24.9</v>
      </c>
      <c r="G36" s="11">
        <f t="shared" si="0"/>
        <v>24.052429732470518</v>
      </c>
      <c r="H36" s="11">
        <f t="shared" si="1"/>
        <v>25.747570267529486</v>
      </c>
    </row>
    <row r="37" spans="1:8">
      <c r="A37" t="s">
        <v>34</v>
      </c>
      <c r="B37">
        <v>56</v>
      </c>
      <c r="C37">
        <v>8</v>
      </c>
      <c r="D37" s="1">
        <v>4.9005803845784603</v>
      </c>
      <c r="E37" s="1">
        <v>5.3392860000000004</v>
      </c>
      <c r="F37" s="1">
        <v>29.099999999999998</v>
      </c>
      <c r="G37" s="11">
        <f t="shared" si="0"/>
        <v>28.209721914006636</v>
      </c>
      <c r="H37" s="11">
        <f t="shared" si="1"/>
        <v>29.99027808599336</v>
      </c>
    </row>
    <row r="38" spans="1:8">
      <c r="A38" t="s">
        <v>43</v>
      </c>
      <c r="B38">
        <v>45</v>
      </c>
      <c r="C38">
        <v>7</v>
      </c>
      <c r="D38" s="1">
        <v>4.6566238720172022</v>
      </c>
      <c r="E38" s="1">
        <v>3.088889</v>
      </c>
      <c r="F38" s="1">
        <v>0.6</v>
      </c>
      <c r="G38" s="11">
        <f t="shared" si="0"/>
        <v>0.44863520092174669</v>
      </c>
      <c r="H38" s="11">
        <f t="shared" si="1"/>
        <v>0.75136479907825338</v>
      </c>
    </row>
    <row r="39" spans="1:8">
      <c r="A39" t="s">
        <v>24</v>
      </c>
      <c r="B39">
        <v>43</v>
      </c>
      <c r="C39">
        <v>6</v>
      </c>
      <c r="D39" s="1">
        <v>0.84940297530509268</v>
      </c>
      <c r="E39" s="1">
        <v>2.6976749999999998</v>
      </c>
      <c r="F39" s="1">
        <v>0.2</v>
      </c>
      <c r="G39" s="11">
        <f t="shared" si="0"/>
        <v>0.11243383301754038</v>
      </c>
      <c r="H39" s="11">
        <f t="shared" si="1"/>
        <v>0.28756616698245963</v>
      </c>
    </row>
    <row r="40" spans="1:8">
      <c r="A40" t="s">
        <v>28</v>
      </c>
      <c r="B40">
        <v>38</v>
      </c>
      <c r="C40">
        <v>6</v>
      </c>
      <c r="D40" s="1">
        <v>2.640499754871684</v>
      </c>
      <c r="E40" s="1">
        <v>4.6842100000000002</v>
      </c>
      <c r="F40" s="1">
        <v>20.200000000000003</v>
      </c>
      <c r="G40" s="11">
        <f t="shared" si="0"/>
        <v>19.413075255440525</v>
      </c>
      <c r="H40" s="11">
        <f t="shared" si="1"/>
        <v>20.986924744559481</v>
      </c>
    </row>
    <row r="41" spans="1:8">
      <c r="A41" t="s">
        <v>44</v>
      </c>
      <c r="B41">
        <v>33</v>
      </c>
      <c r="C41">
        <v>7</v>
      </c>
      <c r="D41" s="1">
        <v>27.739025469255463</v>
      </c>
      <c r="E41" s="1">
        <v>12.33333</v>
      </c>
      <c r="F41" s="1">
        <v>97.8</v>
      </c>
      <c r="G41" s="11">
        <f t="shared" si="0"/>
        <v>97.51250066852252</v>
      </c>
      <c r="H41" s="11">
        <f t="shared" si="1"/>
        <v>98.087499331477474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ColWidth="9.140625" defaultRowHeight="15"/>
  <cols>
    <col min="1" max="1" width="16.5703125" customWidth="1"/>
    <col min="2" max="2" width="15.7109375" customWidth="1"/>
    <col min="4" max="4" width="13.28515625" style="1" customWidth="1"/>
    <col min="5" max="5" width="9" style="1" bestFit="1" customWidth="1"/>
    <col min="6" max="6" width="12.85546875" style="1" bestFit="1" customWidth="1"/>
    <col min="7" max="7" width="9.42578125" style="11" customWidth="1"/>
    <col min="8" max="8" width="9.140625" style="11"/>
  </cols>
  <sheetData>
    <row r="1" spans="1:9">
      <c r="A1" t="s">
        <v>56</v>
      </c>
      <c r="B1" t="s">
        <v>63</v>
      </c>
      <c r="C1" t="s">
        <v>58</v>
      </c>
      <c r="D1" s="1" t="s">
        <v>61</v>
      </c>
      <c r="E1" s="1" t="s">
        <v>62</v>
      </c>
      <c r="F1" s="1" t="s">
        <v>64</v>
      </c>
      <c r="G1" t="s">
        <v>82</v>
      </c>
      <c r="H1" t="s">
        <v>82</v>
      </c>
      <c r="I1" s="1"/>
    </row>
    <row r="2" spans="1:9">
      <c r="A2" t="s">
        <v>0</v>
      </c>
      <c r="B2">
        <v>9296</v>
      </c>
      <c r="C2">
        <v>263</v>
      </c>
      <c r="D2" s="1">
        <v>100</v>
      </c>
      <c r="E2" s="1">
        <v>53.86618</v>
      </c>
      <c r="F2" s="1">
        <v>100</v>
      </c>
      <c r="G2" s="11">
        <f>((F2/100)-1.96*SQRT(((F2/100)*(1-(F2/100)))/10000))*100</f>
        <v>100</v>
      </c>
      <c r="H2" s="11">
        <f>((F2/100)+1.96*SQRT(((F2/100)*(1-(F2/100)))/10000))*100</f>
        <v>100</v>
      </c>
    </row>
    <row r="3" spans="1:9">
      <c r="A3" t="s">
        <v>1</v>
      </c>
      <c r="B3">
        <v>2216</v>
      </c>
      <c r="C3">
        <v>123</v>
      </c>
      <c r="D3" s="1">
        <v>0.53773350398562325</v>
      </c>
      <c r="E3" s="1">
        <v>33.10154</v>
      </c>
      <c r="F3" s="1">
        <v>0</v>
      </c>
      <c r="G3" s="11">
        <f t="shared" ref="G3:G41" si="0">((F3/100)-1.96*SQRT(((F3/100)*(1-(F3/100)))/10000))*100</f>
        <v>0</v>
      </c>
      <c r="H3" s="11">
        <f t="shared" ref="H3:H41" si="1">((F3/100)+1.96*SQRT(((F3/100)*(1-(F3/100)))/10000))*100</f>
        <v>0</v>
      </c>
    </row>
    <row r="4" spans="1:9">
      <c r="A4" t="s">
        <v>2</v>
      </c>
      <c r="B4">
        <v>2084</v>
      </c>
      <c r="C4">
        <v>137</v>
      </c>
      <c r="D4" s="1">
        <v>96.576420443209344</v>
      </c>
      <c r="E4" s="1">
        <v>43.502400000000002</v>
      </c>
      <c r="F4" s="1">
        <v>98.4</v>
      </c>
      <c r="G4" s="11">
        <f t="shared" si="0"/>
        <v>98.154068809623524</v>
      </c>
      <c r="H4" s="11">
        <f t="shared" si="1"/>
        <v>98.645931190376501</v>
      </c>
    </row>
    <row r="5" spans="1:9">
      <c r="A5" t="s">
        <v>3</v>
      </c>
      <c r="B5">
        <v>1783</v>
      </c>
      <c r="C5">
        <v>137</v>
      </c>
      <c r="D5" s="1">
        <v>99.987639676364509</v>
      </c>
      <c r="E5" s="1">
        <v>49.742570000000001</v>
      </c>
      <c r="F5" s="1">
        <v>100</v>
      </c>
      <c r="G5" s="11">
        <f t="shared" si="0"/>
        <v>100</v>
      </c>
      <c r="H5" s="11">
        <f t="shared" si="1"/>
        <v>100</v>
      </c>
    </row>
    <row r="6" spans="1:9">
      <c r="A6" t="s">
        <v>4</v>
      </c>
      <c r="B6">
        <v>1598</v>
      </c>
      <c r="C6">
        <v>117</v>
      </c>
      <c r="D6" s="1">
        <v>48.607014490485305</v>
      </c>
      <c r="E6" s="1">
        <v>41.483730000000001</v>
      </c>
      <c r="F6" s="1">
        <v>81.5</v>
      </c>
      <c r="G6" s="11">
        <f t="shared" si="0"/>
        <v>80.738936770038123</v>
      </c>
      <c r="H6" s="11">
        <f t="shared" si="1"/>
        <v>82.261063229961877</v>
      </c>
    </row>
    <row r="7" spans="1:9">
      <c r="A7" t="s">
        <v>5</v>
      </c>
      <c r="B7">
        <v>1085</v>
      </c>
      <c r="C7">
        <v>114</v>
      </c>
      <c r="D7" s="1">
        <v>99.969299045182254</v>
      </c>
      <c r="E7" s="1">
        <v>45.929029999999997</v>
      </c>
      <c r="F7" s="1">
        <v>99.6</v>
      </c>
      <c r="G7" s="11">
        <f t="shared" si="0"/>
        <v>99.476286886709602</v>
      </c>
      <c r="H7" s="11">
        <f t="shared" si="1"/>
        <v>99.723713113290387</v>
      </c>
    </row>
    <row r="8" spans="1:9">
      <c r="A8" t="s">
        <v>6</v>
      </c>
      <c r="B8">
        <v>897</v>
      </c>
      <c r="C8">
        <v>82</v>
      </c>
      <c r="D8" s="1">
        <v>0.32724265512713868</v>
      </c>
      <c r="E8" s="1">
        <v>33.162770000000002</v>
      </c>
      <c r="F8" s="1">
        <v>0.2</v>
      </c>
      <c r="G8" s="11">
        <f t="shared" si="0"/>
        <v>0.11243383301754038</v>
      </c>
      <c r="H8" s="11">
        <f t="shared" si="1"/>
        <v>0.28756616698245963</v>
      </c>
    </row>
    <row r="9" spans="1:9">
      <c r="A9" t="s">
        <v>7</v>
      </c>
      <c r="B9">
        <v>587</v>
      </c>
      <c r="C9">
        <v>79</v>
      </c>
      <c r="D9" s="1">
        <v>78.213134755367861</v>
      </c>
      <c r="E9" s="1">
        <v>42.39864</v>
      </c>
      <c r="F9" s="1">
        <v>81.899999999999991</v>
      </c>
      <c r="G9" s="11">
        <f t="shared" si="0"/>
        <v>81.145364364477786</v>
      </c>
      <c r="H9" s="11">
        <f t="shared" si="1"/>
        <v>82.654635635522197</v>
      </c>
    </row>
    <row r="10" spans="1:9">
      <c r="A10" t="s">
        <v>8</v>
      </c>
      <c r="B10">
        <v>523</v>
      </c>
      <c r="C10">
        <v>36</v>
      </c>
      <c r="D10" s="1">
        <v>8.2086885370426025E-37</v>
      </c>
      <c r="E10" s="1">
        <v>9.5258120000000002</v>
      </c>
      <c r="F10" s="1">
        <v>0</v>
      </c>
      <c r="G10" s="11">
        <f t="shared" si="0"/>
        <v>0</v>
      </c>
      <c r="H10" s="11">
        <f t="shared" si="1"/>
        <v>0</v>
      </c>
    </row>
    <row r="11" spans="1:9">
      <c r="A11" t="s">
        <v>9</v>
      </c>
      <c r="B11">
        <v>520</v>
      </c>
      <c r="C11">
        <v>57</v>
      </c>
      <c r="D11" s="1">
        <v>6.6611117308952174E-5</v>
      </c>
      <c r="E11" s="1">
        <v>26.60192</v>
      </c>
      <c r="F11" s="1">
        <v>0</v>
      </c>
      <c r="G11" s="11">
        <f t="shared" si="0"/>
        <v>0</v>
      </c>
      <c r="H11" s="11">
        <f t="shared" si="1"/>
        <v>0</v>
      </c>
    </row>
    <row r="12" spans="1:9">
      <c r="A12" t="s">
        <v>10</v>
      </c>
      <c r="B12">
        <v>513</v>
      </c>
      <c r="C12">
        <v>84</v>
      </c>
      <c r="D12" s="1">
        <v>99.953684848497446</v>
      </c>
      <c r="E12" s="1">
        <v>54.816760000000002</v>
      </c>
      <c r="F12" s="1">
        <v>100</v>
      </c>
      <c r="G12" s="11">
        <f t="shared" si="0"/>
        <v>100</v>
      </c>
      <c r="H12" s="11">
        <f t="shared" si="1"/>
        <v>100</v>
      </c>
    </row>
    <row r="13" spans="1:9">
      <c r="A13" t="s">
        <v>11</v>
      </c>
      <c r="B13">
        <v>513</v>
      </c>
      <c r="C13">
        <v>63</v>
      </c>
      <c r="D13" s="1">
        <v>0.35600536327143339</v>
      </c>
      <c r="E13" s="1">
        <v>33.775829999999999</v>
      </c>
      <c r="F13" s="1">
        <v>2.6</v>
      </c>
      <c r="G13" s="11">
        <f t="shared" si="0"/>
        <v>2.2880950811545291</v>
      </c>
      <c r="H13" s="11">
        <f t="shared" si="1"/>
        <v>2.9119049188454715</v>
      </c>
    </row>
    <row r="14" spans="1:9">
      <c r="A14" t="s">
        <v>12</v>
      </c>
      <c r="B14">
        <v>441</v>
      </c>
      <c r="C14">
        <v>65</v>
      </c>
      <c r="D14" s="1">
        <v>24.420888294406225</v>
      </c>
      <c r="E14" s="1">
        <v>42.01587</v>
      </c>
      <c r="F14" s="1">
        <v>77.100000000000009</v>
      </c>
      <c r="G14" s="11">
        <f t="shared" si="0"/>
        <v>76.276429083563542</v>
      </c>
      <c r="H14" s="11">
        <f t="shared" si="1"/>
        <v>77.923570916436475</v>
      </c>
    </row>
    <row r="15" spans="1:9">
      <c r="A15" t="s">
        <v>13</v>
      </c>
      <c r="B15">
        <v>334</v>
      </c>
      <c r="C15">
        <v>70</v>
      </c>
      <c r="D15" s="1">
        <v>99.942324768235551</v>
      </c>
      <c r="E15" s="1">
        <v>52.137729999999998</v>
      </c>
      <c r="F15" s="1">
        <v>99.3</v>
      </c>
      <c r="G15" s="11">
        <f t="shared" si="0"/>
        <v>99.136589591518771</v>
      </c>
      <c r="H15" s="11">
        <f t="shared" si="1"/>
        <v>99.463410408481224</v>
      </c>
    </row>
    <row r="16" spans="1:9">
      <c r="A16" t="s">
        <v>14</v>
      </c>
      <c r="B16">
        <v>310</v>
      </c>
      <c r="C16">
        <v>56</v>
      </c>
      <c r="D16" s="1">
        <v>34.784829296371619</v>
      </c>
      <c r="E16" s="1">
        <v>37.487090000000002</v>
      </c>
      <c r="F16" s="1">
        <v>30.099999999999998</v>
      </c>
      <c r="G16" s="11">
        <f t="shared" si="0"/>
        <v>29.20096229311558</v>
      </c>
      <c r="H16" s="11">
        <f t="shared" si="1"/>
        <v>30.999037706884419</v>
      </c>
    </row>
    <row r="17" spans="1:8">
      <c r="A17" t="s">
        <v>15</v>
      </c>
      <c r="B17">
        <v>295</v>
      </c>
      <c r="C17">
        <v>62</v>
      </c>
      <c r="D17" s="1">
        <v>97.318454844172862</v>
      </c>
      <c r="E17" s="1">
        <v>44.132199999999997</v>
      </c>
      <c r="F17" s="1">
        <v>84.5</v>
      </c>
      <c r="G17" s="11">
        <f t="shared" si="0"/>
        <v>83.790666820175446</v>
      </c>
      <c r="H17" s="11">
        <f t="shared" si="1"/>
        <v>85.20933317982454</v>
      </c>
    </row>
    <row r="18" spans="1:8">
      <c r="A18" t="s">
        <v>16</v>
      </c>
      <c r="B18">
        <v>257</v>
      </c>
      <c r="C18">
        <v>29</v>
      </c>
      <c r="D18" s="1">
        <v>6.6725056014535452E-17</v>
      </c>
      <c r="E18" s="1">
        <v>13.26459</v>
      </c>
      <c r="F18" s="1">
        <v>0</v>
      </c>
      <c r="G18" s="11">
        <f t="shared" si="0"/>
        <v>0</v>
      </c>
      <c r="H18" s="11">
        <f t="shared" si="1"/>
        <v>0</v>
      </c>
    </row>
    <row r="19" spans="1:8">
      <c r="A19" t="s">
        <v>17</v>
      </c>
      <c r="B19">
        <v>208</v>
      </c>
      <c r="C19">
        <v>50</v>
      </c>
      <c r="D19" s="1">
        <v>83.197130204438778</v>
      </c>
      <c r="E19" s="1">
        <v>39.975960000000001</v>
      </c>
      <c r="F19" s="1">
        <v>56.3</v>
      </c>
      <c r="G19" s="11">
        <f t="shared" si="0"/>
        <v>55.327810363354956</v>
      </c>
      <c r="H19" s="11">
        <f t="shared" si="1"/>
        <v>57.272189636645031</v>
      </c>
    </row>
    <row r="20" spans="1:8">
      <c r="A20" t="s">
        <v>18</v>
      </c>
      <c r="B20">
        <v>199</v>
      </c>
      <c r="C20">
        <v>25</v>
      </c>
      <c r="D20" s="1">
        <v>2.9209856305304981E-15</v>
      </c>
      <c r="E20" s="1">
        <v>12.72864</v>
      </c>
      <c r="F20" s="1">
        <v>0</v>
      </c>
      <c r="G20" s="11">
        <f t="shared" si="0"/>
        <v>0</v>
      </c>
      <c r="H20" s="11">
        <f t="shared" si="1"/>
        <v>0</v>
      </c>
    </row>
    <row r="21" spans="1:8">
      <c r="A21" t="s">
        <v>19</v>
      </c>
      <c r="B21">
        <v>199</v>
      </c>
      <c r="C21">
        <v>50</v>
      </c>
      <c r="D21" s="1">
        <v>90.445867760063507</v>
      </c>
      <c r="E21" s="1">
        <v>46.211060000000003</v>
      </c>
      <c r="F21" s="1">
        <v>89.600000000000009</v>
      </c>
      <c r="G21" s="11">
        <f t="shared" si="0"/>
        <v>89.001689332871308</v>
      </c>
      <c r="H21" s="11">
        <f t="shared" si="1"/>
        <v>90.198310667128723</v>
      </c>
    </row>
    <row r="22" spans="1:8">
      <c r="A22" t="s">
        <v>20</v>
      </c>
      <c r="B22">
        <v>175</v>
      </c>
      <c r="C22">
        <v>46</v>
      </c>
      <c r="D22" s="1">
        <v>83.479807148052089</v>
      </c>
      <c r="E22" s="1">
        <v>43.022860000000001</v>
      </c>
      <c r="F22" s="1">
        <v>74.8</v>
      </c>
      <c r="G22" s="11">
        <f t="shared" si="0"/>
        <v>73.9490439296885</v>
      </c>
      <c r="H22" s="11">
        <f t="shared" si="1"/>
        <v>75.650956070311508</v>
      </c>
    </row>
    <row r="23" spans="1:8">
      <c r="A23" t="s">
        <v>21</v>
      </c>
      <c r="B23">
        <v>145</v>
      </c>
      <c r="C23">
        <v>29</v>
      </c>
      <c r="D23" s="1">
        <v>3.6908199428137456E-3</v>
      </c>
      <c r="E23" s="1">
        <v>21.213789999999999</v>
      </c>
      <c r="F23" s="1">
        <v>0</v>
      </c>
      <c r="G23" s="11">
        <f t="shared" si="0"/>
        <v>0</v>
      </c>
      <c r="H23" s="11">
        <f t="shared" si="1"/>
        <v>0</v>
      </c>
    </row>
    <row r="24" spans="1:8">
      <c r="A24" t="s">
        <v>22</v>
      </c>
      <c r="B24">
        <v>141</v>
      </c>
      <c r="C24">
        <v>20</v>
      </c>
      <c r="D24" s="1">
        <v>8.9361792668002116E-14</v>
      </c>
      <c r="E24" s="1">
        <v>10.65957</v>
      </c>
      <c r="F24" s="1">
        <v>0</v>
      </c>
      <c r="G24" s="11">
        <f t="shared" si="0"/>
        <v>0</v>
      </c>
      <c r="H24" s="11">
        <f t="shared" si="1"/>
        <v>0</v>
      </c>
    </row>
    <row r="25" spans="1:8">
      <c r="A25" t="s">
        <v>23</v>
      </c>
      <c r="B25">
        <v>131</v>
      </c>
      <c r="C25">
        <v>25</v>
      </c>
      <c r="D25" s="1">
        <v>3.8786536247848532E-5</v>
      </c>
      <c r="E25" s="1">
        <v>16.893129999999999</v>
      </c>
      <c r="F25" s="1">
        <v>0</v>
      </c>
      <c r="G25" s="11">
        <f t="shared" si="0"/>
        <v>0</v>
      </c>
      <c r="H25" s="11">
        <f t="shared" si="1"/>
        <v>0</v>
      </c>
    </row>
    <row r="26" spans="1:8">
      <c r="A26" t="s">
        <v>24</v>
      </c>
      <c r="B26">
        <v>131</v>
      </c>
      <c r="C26">
        <v>26</v>
      </c>
      <c r="D26" s="1">
        <v>3.5077335408001978E-4</v>
      </c>
      <c r="E26" s="1">
        <v>19.961829999999999</v>
      </c>
      <c r="F26" s="1">
        <v>0</v>
      </c>
      <c r="G26" s="11">
        <f t="shared" si="0"/>
        <v>0</v>
      </c>
      <c r="H26" s="11">
        <f t="shared" si="1"/>
        <v>0</v>
      </c>
    </row>
    <row r="27" spans="1:8">
      <c r="A27" t="s">
        <v>25</v>
      </c>
      <c r="B27">
        <v>125</v>
      </c>
      <c r="C27">
        <v>36</v>
      </c>
      <c r="D27" s="1">
        <v>46.914816351430723</v>
      </c>
      <c r="E27" s="1">
        <v>34.271999999999998</v>
      </c>
      <c r="F27" s="1">
        <v>22.6</v>
      </c>
      <c r="G27" s="11">
        <f t="shared" si="0"/>
        <v>21.780251234584643</v>
      </c>
      <c r="H27" s="11">
        <f t="shared" si="1"/>
        <v>23.419748765415356</v>
      </c>
    </row>
    <row r="28" spans="1:8">
      <c r="A28" t="s">
        <v>26</v>
      </c>
      <c r="B28">
        <v>118</v>
      </c>
      <c r="C28">
        <v>26</v>
      </c>
      <c r="D28" s="1">
        <v>1.0327515372976982E-2</v>
      </c>
      <c r="E28" s="1">
        <v>25.550850000000001</v>
      </c>
      <c r="F28" s="1">
        <v>0.2</v>
      </c>
      <c r="G28" s="11">
        <f t="shared" si="0"/>
        <v>0.11243383301754038</v>
      </c>
      <c r="H28" s="11">
        <f t="shared" si="1"/>
        <v>0.28756616698245963</v>
      </c>
    </row>
    <row r="29" spans="1:8">
      <c r="A29" t="s">
        <v>27</v>
      </c>
      <c r="B29">
        <v>91</v>
      </c>
      <c r="C29">
        <v>23</v>
      </c>
      <c r="D29" s="1">
        <v>6.7215710609046214E-2</v>
      </c>
      <c r="E29" s="1">
        <v>19.032969999999999</v>
      </c>
      <c r="F29" s="1">
        <v>0</v>
      </c>
      <c r="G29" s="11">
        <f t="shared" si="0"/>
        <v>0</v>
      </c>
      <c r="H29" s="11">
        <f t="shared" si="1"/>
        <v>0</v>
      </c>
    </row>
    <row r="30" spans="1:8">
      <c r="A30" t="s">
        <v>28</v>
      </c>
      <c r="B30">
        <v>85</v>
      </c>
      <c r="C30">
        <v>22</v>
      </c>
      <c r="D30" s="1">
        <v>6.5132738556318751E-2</v>
      </c>
      <c r="E30" s="1">
        <v>23.35294</v>
      </c>
      <c r="F30" s="1">
        <v>0.1</v>
      </c>
      <c r="G30" s="11">
        <f t="shared" si="0"/>
        <v>3.8050355933225893E-2</v>
      </c>
      <c r="H30" s="11">
        <f t="shared" si="1"/>
        <v>0.16194964406677412</v>
      </c>
    </row>
    <row r="31" spans="1:8">
      <c r="A31" t="s">
        <v>29</v>
      </c>
      <c r="B31">
        <v>79</v>
      </c>
      <c r="C31">
        <v>24</v>
      </c>
      <c r="D31" s="1">
        <v>3.769241815160544</v>
      </c>
      <c r="E31" s="1">
        <v>24.88608</v>
      </c>
      <c r="F31" s="1">
        <v>1.5</v>
      </c>
      <c r="G31" s="11">
        <f t="shared" si="0"/>
        <v>1.2617571826895928</v>
      </c>
      <c r="H31" s="11">
        <f t="shared" si="1"/>
        <v>1.7382428173104072</v>
      </c>
    </row>
    <row r="32" spans="1:8">
      <c r="A32" t="s">
        <v>30</v>
      </c>
      <c r="B32">
        <v>68</v>
      </c>
      <c r="C32">
        <v>25</v>
      </c>
      <c r="D32" s="1">
        <v>36.765950375008053</v>
      </c>
      <c r="E32" s="1">
        <v>33.573529999999998</v>
      </c>
      <c r="F32" s="1">
        <v>25.900000000000002</v>
      </c>
      <c r="G32" s="11">
        <f t="shared" si="0"/>
        <v>25.041352208178463</v>
      </c>
      <c r="H32" s="11">
        <f t="shared" si="1"/>
        <v>26.758647791821538</v>
      </c>
    </row>
    <row r="33" spans="1:8">
      <c r="A33" t="s">
        <v>31</v>
      </c>
      <c r="B33">
        <v>65</v>
      </c>
      <c r="C33">
        <v>24</v>
      </c>
      <c r="D33" s="1">
        <v>31.198196028879977</v>
      </c>
      <c r="E33" s="1">
        <v>25.046150000000001</v>
      </c>
      <c r="F33" s="1">
        <v>2.1</v>
      </c>
      <c r="G33" s="11">
        <f t="shared" si="0"/>
        <v>1.8189671649077281</v>
      </c>
      <c r="H33" s="11">
        <f t="shared" si="1"/>
        <v>2.381032835092272</v>
      </c>
    </row>
    <row r="34" spans="1:8">
      <c r="A34" t="s">
        <v>32</v>
      </c>
      <c r="B34">
        <v>60</v>
      </c>
      <c r="C34">
        <v>22</v>
      </c>
      <c r="D34" s="1">
        <v>18.199087810872065</v>
      </c>
      <c r="E34" s="1">
        <v>28.966670000000001</v>
      </c>
      <c r="F34" s="1">
        <v>12.6</v>
      </c>
      <c r="G34" s="11">
        <f t="shared" si="0"/>
        <v>11.949575247703471</v>
      </c>
      <c r="H34" s="11">
        <f t="shared" si="1"/>
        <v>13.250424752296528</v>
      </c>
    </row>
    <row r="35" spans="1:8">
      <c r="A35" t="s">
        <v>33</v>
      </c>
      <c r="B35">
        <v>56</v>
      </c>
      <c r="C35">
        <v>16</v>
      </c>
      <c r="D35" s="1">
        <v>2.2346241686757966E-2</v>
      </c>
      <c r="E35" s="1">
        <v>18.357140000000001</v>
      </c>
      <c r="F35" s="1">
        <v>0.1</v>
      </c>
      <c r="G35" s="11">
        <f t="shared" si="0"/>
        <v>3.8050355933225893E-2</v>
      </c>
      <c r="H35" s="11">
        <f t="shared" si="1"/>
        <v>0.16194964406677412</v>
      </c>
    </row>
    <row r="36" spans="1:8">
      <c r="A36" t="s">
        <v>34</v>
      </c>
      <c r="B36">
        <v>53</v>
      </c>
      <c r="C36">
        <v>19</v>
      </c>
      <c r="D36" s="1">
        <v>5.8814277590675204</v>
      </c>
      <c r="E36" s="1">
        <v>22.64151</v>
      </c>
      <c r="F36" s="1">
        <v>1.2</v>
      </c>
      <c r="G36" s="11">
        <f t="shared" si="0"/>
        <v>0.98658488900736208</v>
      </c>
      <c r="H36" s="11">
        <f t="shared" si="1"/>
        <v>1.4134151109926381</v>
      </c>
    </row>
    <row r="37" spans="1:8">
      <c r="A37" t="s">
        <v>35</v>
      </c>
      <c r="B37">
        <v>45</v>
      </c>
      <c r="C37">
        <v>16</v>
      </c>
      <c r="D37" s="1">
        <v>1.5675199250497731</v>
      </c>
      <c r="E37" s="1">
        <v>16.955549999999999</v>
      </c>
      <c r="F37" s="1">
        <v>0.1</v>
      </c>
      <c r="G37" s="11">
        <f t="shared" si="0"/>
        <v>3.8050355933225893E-2</v>
      </c>
      <c r="H37" s="11">
        <f t="shared" si="1"/>
        <v>0.16194964406677412</v>
      </c>
    </row>
    <row r="38" spans="1:8">
      <c r="A38" t="s">
        <v>36</v>
      </c>
      <c r="B38">
        <v>44</v>
      </c>
      <c r="C38">
        <v>21</v>
      </c>
      <c r="D38" s="1">
        <v>72.167237327075924</v>
      </c>
      <c r="E38" s="1">
        <v>61.727269999999997</v>
      </c>
      <c r="F38" s="1">
        <v>95.899999999999991</v>
      </c>
      <c r="G38" s="11">
        <f t="shared" si="0"/>
        <v>95.51135122488293</v>
      </c>
      <c r="H38" s="11">
        <f t="shared" si="1"/>
        <v>96.288648775117068</v>
      </c>
    </row>
    <row r="39" spans="1:8">
      <c r="A39" t="s">
        <v>37</v>
      </c>
      <c r="B39">
        <v>44</v>
      </c>
      <c r="C39">
        <v>19</v>
      </c>
      <c r="D39" s="1">
        <v>33.886213888968477</v>
      </c>
      <c r="E39" s="1">
        <v>30.63636</v>
      </c>
      <c r="F39" s="1">
        <v>21.7</v>
      </c>
      <c r="G39" s="11">
        <f t="shared" si="0"/>
        <v>20.892082864645143</v>
      </c>
      <c r="H39" s="11">
        <f t="shared" si="1"/>
        <v>22.507917135354859</v>
      </c>
    </row>
    <row r="40" spans="1:8">
      <c r="A40" t="s">
        <v>38</v>
      </c>
      <c r="B40">
        <v>39</v>
      </c>
      <c r="C40">
        <v>14</v>
      </c>
      <c r="D40" s="1">
        <v>0.76290181407265467</v>
      </c>
      <c r="E40" s="1">
        <v>14.89744</v>
      </c>
      <c r="F40" s="1">
        <v>0</v>
      </c>
      <c r="G40" s="11">
        <f t="shared" si="0"/>
        <v>0</v>
      </c>
      <c r="H40" s="11">
        <f t="shared" si="1"/>
        <v>0</v>
      </c>
    </row>
    <row r="41" spans="1:8">
      <c r="A41" t="s">
        <v>39</v>
      </c>
      <c r="B41">
        <v>35</v>
      </c>
      <c r="C41">
        <v>20</v>
      </c>
      <c r="D41" s="1">
        <v>93.391164507420243</v>
      </c>
      <c r="E41" s="1">
        <v>33.571429999999999</v>
      </c>
      <c r="F41" s="1">
        <v>34.9</v>
      </c>
      <c r="G41" s="11">
        <f t="shared" si="0"/>
        <v>33.965758233432048</v>
      </c>
      <c r="H41" s="11">
        <f t="shared" si="1"/>
        <v>35.834241766567949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16.7109375" customWidth="1"/>
    <col min="2" max="2" width="15.42578125" customWidth="1"/>
    <col min="5" max="5" width="13" customWidth="1"/>
    <col min="6" max="6" width="14.85546875" style="1" customWidth="1"/>
  </cols>
  <sheetData>
    <row r="1" spans="1:9">
      <c r="A1" t="s">
        <v>56</v>
      </c>
      <c r="B1" t="s">
        <v>63</v>
      </c>
      <c r="C1" t="s">
        <v>58</v>
      </c>
      <c r="D1" t="s">
        <v>61</v>
      </c>
      <c r="E1" t="s">
        <v>62</v>
      </c>
      <c r="F1" s="1" t="s">
        <v>64</v>
      </c>
      <c r="G1" t="s">
        <v>82</v>
      </c>
      <c r="H1" t="s">
        <v>82</v>
      </c>
      <c r="I1" s="1"/>
    </row>
    <row r="2" spans="1:9">
      <c r="A2" t="s">
        <v>0</v>
      </c>
      <c r="B2">
        <v>3493</v>
      </c>
      <c r="C2">
        <v>88</v>
      </c>
      <c r="D2" s="1">
        <v>99.999999999995936</v>
      </c>
      <c r="E2" s="2">
        <v>18.955909999999999</v>
      </c>
      <c r="F2" s="1">
        <v>100</v>
      </c>
      <c r="G2" s="11">
        <f>((F2/100)-1.96*SQRT(((F2/100)*(1-(F2/100)))/10000))*100</f>
        <v>100</v>
      </c>
      <c r="H2" s="11">
        <f>((F2/100)+1.96*SQRT(((F2/100)*(1-(F2/100)))/10000))*100</f>
        <v>100</v>
      </c>
    </row>
    <row r="3" spans="1:9">
      <c r="A3" t="s">
        <v>1</v>
      </c>
      <c r="B3">
        <v>1803</v>
      </c>
      <c r="C3">
        <v>51</v>
      </c>
      <c r="D3" s="1">
        <v>4.6487217679202992E-3</v>
      </c>
      <c r="E3" s="2">
        <v>12.047700000000001</v>
      </c>
      <c r="F3" s="1">
        <v>0</v>
      </c>
      <c r="G3" s="11">
        <f t="shared" ref="G3:G41" si="0">((F3/100)-1.96*SQRT(((F3/100)*(1-(F3/100)))/10000))*100</f>
        <v>0</v>
      </c>
      <c r="H3" s="11">
        <f t="shared" ref="H3:H41" si="1">((F3/100)+1.96*SQRT(((F3/100)*(1-(F3/100)))/10000))*100</f>
        <v>0</v>
      </c>
    </row>
    <row r="4" spans="1:9">
      <c r="A4" t="s">
        <v>2</v>
      </c>
      <c r="B4">
        <v>1171</v>
      </c>
      <c r="C4">
        <v>55</v>
      </c>
      <c r="D4" s="1">
        <v>93.953933666730535</v>
      </c>
      <c r="E4" s="2">
        <v>14.284369999999999</v>
      </c>
      <c r="F4" s="1">
        <v>57.9</v>
      </c>
      <c r="G4" s="11">
        <f t="shared" si="0"/>
        <v>56.932309670194016</v>
      </c>
      <c r="H4" s="11">
        <f t="shared" si="1"/>
        <v>58.867690329805974</v>
      </c>
    </row>
    <row r="5" spans="1:9">
      <c r="A5" t="s">
        <v>3</v>
      </c>
      <c r="B5">
        <v>908</v>
      </c>
      <c r="C5">
        <v>55</v>
      </c>
      <c r="D5" s="1">
        <v>99.962451290965589</v>
      </c>
      <c r="E5" s="2">
        <v>19.430620000000001</v>
      </c>
      <c r="F5" s="1">
        <v>100</v>
      </c>
      <c r="G5" s="11">
        <f t="shared" si="0"/>
        <v>100</v>
      </c>
      <c r="H5" s="11">
        <f t="shared" si="1"/>
        <v>100</v>
      </c>
    </row>
    <row r="6" spans="1:9">
      <c r="A6" t="s">
        <v>4</v>
      </c>
      <c r="B6">
        <v>805</v>
      </c>
      <c r="C6">
        <v>49</v>
      </c>
      <c r="D6" s="1">
        <v>94.623724020043838</v>
      </c>
      <c r="E6" s="2">
        <v>15.012420000000001</v>
      </c>
      <c r="F6" s="1">
        <v>87.6</v>
      </c>
      <c r="G6" s="11">
        <f t="shared" si="0"/>
        <v>86.954020156351604</v>
      </c>
      <c r="H6" s="11">
        <f t="shared" si="1"/>
        <v>88.245979843648385</v>
      </c>
    </row>
    <row r="7" spans="1:9">
      <c r="A7" t="s">
        <v>6</v>
      </c>
      <c r="B7">
        <v>668</v>
      </c>
      <c r="C7">
        <v>42</v>
      </c>
      <c r="D7" s="1">
        <v>28.902236594719128</v>
      </c>
      <c r="E7" s="2">
        <v>13.708080000000001</v>
      </c>
      <c r="F7" s="1">
        <v>29.4</v>
      </c>
      <c r="G7" s="11">
        <f t="shared" si="0"/>
        <v>28.507039831571419</v>
      </c>
      <c r="H7" s="11">
        <f t="shared" si="1"/>
        <v>30.292960168428579</v>
      </c>
    </row>
    <row r="8" spans="1:9">
      <c r="A8" t="s">
        <v>5</v>
      </c>
      <c r="B8">
        <v>456</v>
      </c>
      <c r="C8">
        <v>40</v>
      </c>
      <c r="D8" s="1">
        <v>85.530033763942512</v>
      </c>
      <c r="E8" s="2">
        <v>14.81798</v>
      </c>
      <c r="F8" s="1">
        <v>76.099999999999994</v>
      </c>
      <c r="G8" s="11">
        <f t="shared" si="0"/>
        <v>75.264113424919373</v>
      </c>
      <c r="H8" s="11">
        <f t="shared" si="1"/>
        <v>76.935886575080602</v>
      </c>
    </row>
    <row r="9" spans="1:9">
      <c r="A9" t="s">
        <v>9</v>
      </c>
      <c r="B9">
        <v>328</v>
      </c>
      <c r="C9">
        <v>34</v>
      </c>
      <c r="D9" s="1">
        <v>59.989935166083384</v>
      </c>
      <c r="E9" s="2">
        <v>13.792680000000001</v>
      </c>
      <c r="F9" s="1">
        <v>36.799999999999997</v>
      </c>
      <c r="G9" s="11">
        <f t="shared" si="0"/>
        <v>35.854767773719068</v>
      </c>
      <c r="H9" s="11">
        <f t="shared" si="1"/>
        <v>37.745232226280926</v>
      </c>
    </row>
    <row r="10" spans="1:9">
      <c r="A10" t="s">
        <v>7</v>
      </c>
      <c r="B10">
        <v>317</v>
      </c>
      <c r="C10">
        <v>35</v>
      </c>
      <c r="D10" s="1">
        <v>81.73626904809808</v>
      </c>
      <c r="E10" s="2">
        <v>16.31861</v>
      </c>
      <c r="F10" s="1">
        <v>96.899999999999991</v>
      </c>
      <c r="G10" s="11">
        <f t="shared" si="0"/>
        <v>96.560297450112586</v>
      </c>
      <c r="H10" s="11">
        <f t="shared" si="1"/>
        <v>97.239702549887383</v>
      </c>
    </row>
    <row r="11" spans="1:9">
      <c r="A11" t="s">
        <v>23</v>
      </c>
      <c r="B11">
        <v>299</v>
      </c>
      <c r="C11">
        <v>27</v>
      </c>
      <c r="D11" s="1">
        <v>0.33250212446751176</v>
      </c>
      <c r="E11" s="2">
        <v>11.113709999999999</v>
      </c>
      <c r="F11" s="1">
        <v>0.3</v>
      </c>
      <c r="G11" s="11">
        <f t="shared" si="0"/>
        <v>0.19280753011521751</v>
      </c>
      <c r="H11" s="11">
        <f t="shared" si="1"/>
        <v>0.40719246988478253</v>
      </c>
    </row>
    <row r="12" spans="1:9">
      <c r="A12" t="s">
        <v>12</v>
      </c>
      <c r="B12">
        <v>297</v>
      </c>
      <c r="C12">
        <v>39</v>
      </c>
      <c r="D12" s="1">
        <v>99.940843290786219</v>
      </c>
      <c r="E12" s="2">
        <v>20.020199999999999</v>
      </c>
      <c r="F12" s="1">
        <v>100</v>
      </c>
      <c r="G12" s="11">
        <f t="shared" si="0"/>
        <v>100</v>
      </c>
      <c r="H12" s="11">
        <f t="shared" si="1"/>
        <v>100</v>
      </c>
    </row>
    <row r="13" spans="1:9">
      <c r="A13" t="s">
        <v>11</v>
      </c>
      <c r="B13">
        <v>296</v>
      </c>
      <c r="C13">
        <v>31</v>
      </c>
      <c r="D13" s="1">
        <v>27.858674318945454</v>
      </c>
      <c r="E13" s="2">
        <v>14.73987</v>
      </c>
      <c r="F13" s="1">
        <v>68.899999999999991</v>
      </c>
      <c r="G13" s="11">
        <f t="shared" si="0"/>
        <v>67.992710516758834</v>
      </c>
      <c r="H13" s="11">
        <f t="shared" si="1"/>
        <v>69.807289483241149</v>
      </c>
    </row>
    <row r="14" spans="1:9">
      <c r="A14" t="s">
        <v>21</v>
      </c>
      <c r="B14">
        <v>293</v>
      </c>
      <c r="C14">
        <v>19</v>
      </c>
      <c r="D14" s="1">
        <v>1.6695214614405843E-11</v>
      </c>
      <c r="E14" s="2">
        <v>5.6655290000000003</v>
      </c>
      <c r="F14" s="1">
        <v>0</v>
      </c>
      <c r="G14" s="11">
        <f t="shared" si="0"/>
        <v>0</v>
      </c>
      <c r="H14" s="11">
        <f t="shared" si="1"/>
        <v>0</v>
      </c>
    </row>
    <row r="15" spans="1:9">
      <c r="A15" t="s">
        <v>18</v>
      </c>
      <c r="B15">
        <v>248</v>
      </c>
      <c r="C15">
        <v>21</v>
      </c>
      <c r="D15" s="1">
        <v>7.6002540031053629E-5</v>
      </c>
      <c r="E15" s="2">
        <v>8.9193540000000002</v>
      </c>
      <c r="F15" s="1">
        <v>0</v>
      </c>
      <c r="G15" s="11">
        <f t="shared" si="0"/>
        <v>0</v>
      </c>
      <c r="H15" s="11">
        <f t="shared" si="1"/>
        <v>0</v>
      </c>
    </row>
    <row r="16" spans="1:9">
      <c r="A16" t="s">
        <v>10</v>
      </c>
      <c r="B16">
        <v>221</v>
      </c>
      <c r="C16">
        <v>41</v>
      </c>
      <c r="D16" s="1">
        <v>99.999999445799787</v>
      </c>
      <c r="E16" s="2">
        <v>24.570139999999999</v>
      </c>
      <c r="F16" s="1">
        <v>100</v>
      </c>
      <c r="G16" s="11">
        <f t="shared" si="0"/>
        <v>100</v>
      </c>
      <c r="H16" s="11">
        <f t="shared" si="1"/>
        <v>100</v>
      </c>
    </row>
    <row r="17" spans="1:8">
      <c r="A17" t="s">
        <v>16</v>
      </c>
      <c r="B17">
        <v>196</v>
      </c>
      <c r="C17">
        <v>26</v>
      </c>
      <c r="D17" s="1">
        <v>25.831868189048219</v>
      </c>
      <c r="E17" s="2">
        <v>13.413270000000001</v>
      </c>
      <c r="F17" s="1">
        <v>34.5</v>
      </c>
      <c r="G17" s="11">
        <f t="shared" si="0"/>
        <v>33.568278174560668</v>
      </c>
      <c r="H17" s="11">
        <f t="shared" si="1"/>
        <v>35.431721825439325</v>
      </c>
    </row>
    <row r="18" spans="1:8">
      <c r="A18" t="s">
        <v>24</v>
      </c>
      <c r="B18">
        <v>184</v>
      </c>
      <c r="C18">
        <v>19</v>
      </c>
      <c r="D18" s="1">
        <v>2.1194689925485319E-3</v>
      </c>
      <c r="E18" s="2">
        <v>8.5760869999999993</v>
      </c>
      <c r="F18" s="1">
        <v>0</v>
      </c>
      <c r="G18" s="11">
        <f t="shared" si="0"/>
        <v>0</v>
      </c>
      <c r="H18" s="11">
        <f t="shared" si="1"/>
        <v>0</v>
      </c>
    </row>
    <row r="19" spans="1:8">
      <c r="A19" t="s">
        <v>26</v>
      </c>
      <c r="B19">
        <v>178</v>
      </c>
      <c r="C19">
        <v>21</v>
      </c>
      <c r="D19" s="1">
        <v>0.34872450304290425</v>
      </c>
      <c r="E19" s="2">
        <v>10.471909999999999</v>
      </c>
      <c r="F19" s="1">
        <v>0.4</v>
      </c>
      <c r="G19" s="11">
        <f t="shared" si="0"/>
        <v>0.27628688670961354</v>
      </c>
      <c r="H19" s="11">
        <f t="shared" si="1"/>
        <v>0.5237131132903865</v>
      </c>
    </row>
    <row r="20" spans="1:8">
      <c r="A20" t="s">
        <v>14</v>
      </c>
      <c r="B20">
        <v>177</v>
      </c>
      <c r="C20">
        <v>23</v>
      </c>
      <c r="D20" s="1">
        <v>5.608187960085905</v>
      </c>
      <c r="E20" s="2">
        <v>13.045199999999999</v>
      </c>
      <c r="F20" s="1">
        <v>23.9</v>
      </c>
      <c r="G20" s="11">
        <f t="shared" si="0"/>
        <v>23.064113424919384</v>
      </c>
      <c r="H20" s="11">
        <f t="shared" si="1"/>
        <v>24.735886575080613</v>
      </c>
    </row>
    <row r="21" spans="1:8">
      <c r="A21" t="s">
        <v>34</v>
      </c>
      <c r="B21">
        <v>153</v>
      </c>
      <c r="C21">
        <v>17</v>
      </c>
      <c r="D21" s="1">
        <v>9.1448836336045845E-4</v>
      </c>
      <c r="E21" s="2">
        <v>8.803922</v>
      </c>
      <c r="F21" s="1">
        <v>0</v>
      </c>
      <c r="G21" s="11">
        <f t="shared" si="0"/>
        <v>0</v>
      </c>
      <c r="H21" s="11">
        <f t="shared" si="1"/>
        <v>0</v>
      </c>
    </row>
    <row r="22" spans="1:8">
      <c r="A22" t="s">
        <v>19</v>
      </c>
      <c r="B22">
        <v>138</v>
      </c>
      <c r="C22">
        <v>23</v>
      </c>
      <c r="D22" s="1">
        <v>42.626199939835146</v>
      </c>
      <c r="E22" s="2">
        <v>15.10145</v>
      </c>
      <c r="F22" s="1">
        <v>73.2</v>
      </c>
      <c r="G22" s="11">
        <f t="shared" si="0"/>
        <v>72.33188150486238</v>
      </c>
      <c r="H22" s="11">
        <f t="shared" si="1"/>
        <v>74.068118495137611</v>
      </c>
    </row>
    <row r="23" spans="1:8">
      <c r="A23" t="s">
        <v>13</v>
      </c>
      <c r="B23">
        <v>133</v>
      </c>
      <c r="C23">
        <v>31</v>
      </c>
      <c r="D23" s="1">
        <v>99.994816460100964</v>
      </c>
      <c r="E23" s="2">
        <v>21.030080000000002</v>
      </c>
      <c r="F23" s="1">
        <v>100</v>
      </c>
      <c r="G23" s="11">
        <f t="shared" si="0"/>
        <v>100</v>
      </c>
      <c r="H23" s="11">
        <f t="shared" si="1"/>
        <v>100</v>
      </c>
    </row>
    <row r="24" spans="1:8">
      <c r="A24" t="s">
        <v>17</v>
      </c>
      <c r="B24">
        <v>122</v>
      </c>
      <c r="C24">
        <v>26</v>
      </c>
      <c r="D24" s="1">
        <v>97.397516140935863</v>
      </c>
      <c r="E24" s="2">
        <v>19.057379999999998</v>
      </c>
      <c r="F24" s="1">
        <v>99.6</v>
      </c>
      <c r="G24" s="11">
        <f t="shared" si="0"/>
        <v>99.476286886709602</v>
      </c>
      <c r="H24" s="11">
        <f t="shared" si="1"/>
        <v>99.723713113290387</v>
      </c>
    </row>
    <row r="25" spans="1:8">
      <c r="A25" t="s">
        <v>28</v>
      </c>
      <c r="B25">
        <v>110</v>
      </c>
      <c r="C25">
        <v>19</v>
      </c>
      <c r="D25" s="1">
        <v>13.076760322447811</v>
      </c>
      <c r="E25" s="2">
        <v>10.272729999999999</v>
      </c>
      <c r="F25" s="1">
        <v>1.2</v>
      </c>
      <c r="G25" s="11">
        <f t="shared" si="0"/>
        <v>0.98658488900736208</v>
      </c>
      <c r="H25" s="11">
        <f t="shared" si="1"/>
        <v>1.4134151109926381</v>
      </c>
    </row>
    <row r="26" spans="1:8">
      <c r="A26" t="s">
        <v>20</v>
      </c>
      <c r="B26">
        <v>89</v>
      </c>
      <c r="C26">
        <v>22</v>
      </c>
      <c r="D26" s="1">
        <v>93.865303087687593</v>
      </c>
      <c r="E26" s="2">
        <v>13.83146</v>
      </c>
      <c r="F26" s="1">
        <v>45.4</v>
      </c>
      <c r="G26" s="11">
        <f t="shared" si="0"/>
        <v>44.424156173150635</v>
      </c>
      <c r="H26" s="11">
        <f t="shared" si="1"/>
        <v>46.375843826849355</v>
      </c>
    </row>
    <row r="27" spans="1:8">
      <c r="A27" t="s">
        <v>40</v>
      </c>
      <c r="B27">
        <v>88</v>
      </c>
      <c r="C27">
        <v>13</v>
      </c>
      <c r="D27" s="1">
        <v>7.720166789488437E-3</v>
      </c>
      <c r="E27" s="2">
        <v>6.7159089999999999</v>
      </c>
      <c r="F27" s="1">
        <v>0</v>
      </c>
      <c r="G27" s="11">
        <f t="shared" si="0"/>
        <v>0</v>
      </c>
      <c r="H27" s="11">
        <f t="shared" si="1"/>
        <v>0</v>
      </c>
    </row>
    <row r="28" spans="1:8">
      <c r="A28" t="s">
        <v>27</v>
      </c>
      <c r="B28">
        <v>74</v>
      </c>
      <c r="C28">
        <v>14</v>
      </c>
      <c r="D28" s="1">
        <v>1.4131952926328983</v>
      </c>
      <c r="E28" s="2">
        <v>11.93243</v>
      </c>
      <c r="F28" s="1">
        <v>16.600000000000001</v>
      </c>
      <c r="G28" s="11">
        <f t="shared" si="0"/>
        <v>15.870721952613408</v>
      </c>
      <c r="H28" s="11">
        <f t="shared" si="1"/>
        <v>17.329278047386591</v>
      </c>
    </row>
    <row r="29" spans="1:8">
      <c r="A29" t="s">
        <v>31</v>
      </c>
      <c r="B29">
        <v>70</v>
      </c>
      <c r="C29">
        <v>24</v>
      </c>
      <c r="D29" s="1">
        <v>99.990122708859573</v>
      </c>
      <c r="E29" s="2">
        <v>23.228570000000001</v>
      </c>
      <c r="F29" s="1">
        <v>100</v>
      </c>
      <c r="G29" s="11">
        <f t="shared" si="0"/>
        <v>100</v>
      </c>
      <c r="H29" s="11">
        <f t="shared" si="1"/>
        <v>100</v>
      </c>
    </row>
    <row r="30" spans="1:8">
      <c r="A30" t="s">
        <v>22</v>
      </c>
      <c r="B30">
        <v>69</v>
      </c>
      <c r="C30">
        <v>14</v>
      </c>
      <c r="D30" s="1">
        <v>3.3025812635281211</v>
      </c>
      <c r="E30" s="2">
        <v>11.942030000000001</v>
      </c>
      <c r="F30" s="1">
        <v>17.5</v>
      </c>
      <c r="G30" s="11">
        <f t="shared" si="0"/>
        <v>16.755264476475038</v>
      </c>
      <c r="H30" s="11">
        <f t="shared" si="1"/>
        <v>18.244735523524959</v>
      </c>
    </row>
    <row r="31" spans="1:8">
      <c r="A31" t="s">
        <v>25</v>
      </c>
      <c r="B31">
        <v>63</v>
      </c>
      <c r="C31">
        <v>15</v>
      </c>
      <c r="D31" s="1">
        <v>22.657357124945623</v>
      </c>
      <c r="E31" s="2">
        <v>11.8254</v>
      </c>
      <c r="F31" s="1">
        <v>16.5</v>
      </c>
      <c r="G31" s="11">
        <f t="shared" si="0"/>
        <v>15.772486123843677</v>
      </c>
      <c r="H31" s="11">
        <f t="shared" si="1"/>
        <v>17.227513876156326</v>
      </c>
    </row>
    <row r="32" spans="1:8">
      <c r="A32" t="s">
        <v>29</v>
      </c>
      <c r="B32">
        <v>60</v>
      </c>
      <c r="C32">
        <v>12</v>
      </c>
      <c r="D32" s="1">
        <v>0.6795461984035106</v>
      </c>
      <c r="E32" s="2">
        <v>7.233333</v>
      </c>
      <c r="F32" s="1">
        <v>0</v>
      </c>
      <c r="G32" s="11">
        <f t="shared" si="0"/>
        <v>0</v>
      </c>
      <c r="H32" s="11">
        <f t="shared" si="1"/>
        <v>0</v>
      </c>
    </row>
    <row r="33" spans="1:8">
      <c r="A33" t="s">
        <v>15</v>
      </c>
      <c r="B33">
        <v>59</v>
      </c>
      <c r="C33">
        <v>22</v>
      </c>
      <c r="D33" s="1">
        <v>99.977018668815106</v>
      </c>
      <c r="E33" s="2">
        <v>22.322030000000002</v>
      </c>
      <c r="F33" s="1">
        <v>99.8</v>
      </c>
      <c r="G33" s="11">
        <f t="shared" si="0"/>
        <v>99.712433833017542</v>
      </c>
      <c r="H33" s="11">
        <f t="shared" si="1"/>
        <v>99.887566166982452</v>
      </c>
    </row>
    <row r="34" spans="1:8">
      <c r="A34" t="s">
        <v>32</v>
      </c>
      <c r="B34">
        <v>55</v>
      </c>
      <c r="C34">
        <v>14</v>
      </c>
      <c r="D34" s="1">
        <v>23.263431900261974</v>
      </c>
      <c r="E34" s="2">
        <v>13.545450000000001</v>
      </c>
      <c r="F34" s="1">
        <v>44.2</v>
      </c>
      <c r="G34" s="11">
        <f t="shared" si="0"/>
        <v>43.226615770828396</v>
      </c>
      <c r="H34" s="11">
        <f t="shared" si="1"/>
        <v>45.173384229171603</v>
      </c>
    </row>
    <row r="35" spans="1:8">
      <c r="A35" t="s">
        <v>33</v>
      </c>
      <c r="B35">
        <v>44</v>
      </c>
      <c r="C35">
        <v>14</v>
      </c>
      <c r="D35" s="1">
        <v>61.980591803809759</v>
      </c>
      <c r="E35">
        <v>13.25</v>
      </c>
      <c r="F35" s="1">
        <v>41.6</v>
      </c>
      <c r="G35" s="11">
        <f t="shared" si="0"/>
        <v>40.633928744657005</v>
      </c>
      <c r="H35" s="11">
        <f t="shared" si="1"/>
        <v>42.566071255343005</v>
      </c>
    </row>
    <row r="36" spans="1:8">
      <c r="A36" t="s">
        <v>41</v>
      </c>
      <c r="B36">
        <v>41</v>
      </c>
      <c r="C36">
        <v>8</v>
      </c>
      <c r="D36" s="1">
        <v>1.4297017876024462E-2</v>
      </c>
      <c r="E36" s="2">
        <v>4.6585359999999998</v>
      </c>
      <c r="F36" s="1">
        <v>0</v>
      </c>
      <c r="G36" s="11">
        <f t="shared" si="0"/>
        <v>0</v>
      </c>
      <c r="H36" s="11">
        <f t="shared" si="1"/>
        <v>0</v>
      </c>
    </row>
    <row r="37" spans="1:8">
      <c r="A37" t="s">
        <v>42</v>
      </c>
      <c r="B37">
        <v>40</v>
      </c>
      <c r="C37">
        <v>11</v>
      </c>
      <c r="D37" s="1">
        <v>10.553619650618369</v>
      </c>
      <c r="E37">
        <v>8.3000000000000007</v>
      </c>
      <c r="F37" s="1">
        <v>1</v>
      </c>
      <c r="G37" s="11">
        <f t="shared" si="0"/>
        <v>0.80498246232710258</v>
      </c>
      <c r="H37" s="11">
        <f t="shared" si="1"/>
        <v>1.1950175376728975</v>
      </c>
    </row>
    <row r="38" spans="1:8">
      <c r="A38" t="s">
        <v>43</v>
      </c>
      <c r="B38">
        <v>39</v>
      </c>
      <c r="C38">
        <v>7</v>
      </c>
      <c r="D38" s="1">
        <v>1.1131397048312719E-3</v>
      </c>
      <c r="E38" s="2">
        <v>4.0769229999999999</v>
      </c>
      <c r="F38" s="1">
        <v>0</v>
      </c>
      <c r="G38" s="11">
        <f t="shared" si="0"/>
        <v>0</v>
      </c>
      <c r="H38" s="11">
        <f t="shared" si="1"/>
        <v>0</v>
      </c>
    </row>
    <row r="39" spans="1:8">
      <c r="A39" t="s">
        <v>39</v>
      </c>
      <c r="B39">
        <v>37</v>
      </c>
      <c r="C39">
        <v>15</v>
      </c>
      <c r="D39" s="1">
        <v>95.569390985811481</v>
      </c>
      <c r="E39" s="2">
        <v>18.32432</v>
      </c>
      <c r="F39" s="1">
        <v>90</v>
      </c>
      <c r="G39" s="11">
        <f t="shared" si="0"/>
        <v>89.412000000000006</v>
      </c>
      <c r="H39" s="11">
        <f t="shared" si="1"/>
        <v>90.588000000000008</v>
      </c>
    </row>
    <row r="40" spans="1:8">
      <c r="A40" t="s">
        <v>36</v>
      </c>
      <c r="B40">
        <v>37</v>
      </c>
      <c r="C40">
        <v>10</v>
      </c>
      <c r="D40" s="1">
        <v>5.3472702055901395</v>
      </c>
      <c r="E40" s="2">
        <v>6.1891889999999998</v>
      </c>
      <c r="F40" s="1">
        <v>0</v>
      </c>
      <c r="G40" s="11">
        <f t="shared" si="0"/>
        <v>0</v>
      </c>
      <c r="H40" s="11">
        <f t="shared" si="1"/>
        <v>0</v>
      </c>
    </row>
    <row r="41" spans="1:8">
      <c r="A41" t="s">
        <v>44</v>
      </c>
      <c r="B41">
        <v>37</v>
      </c>
      <c r="C41">
        <v>12</v>
      </c>
      <c r="D41" s="1">
        <v>41.936163768374399</v>
      </c>
      <c r="E41" s="2">
        <v>11.64865</v>
      </c>
      <c r="F41" s="1">
        <v>23.7</v>
      </c>
      <c r="G41" s="11">
        <f t="shared" si="0"/>
        <v>22.866525123593998</v>
      </c>
      <c r="H41" s="11">
        <f t="shared" si="1"/>
        <v>24.533474876406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16.5703125" customWidth="1"/>
    <col min="2" max="2" width="16.7109375" customWidth="1"/>
    <col min="4" max="4" width="14" style="1" customWidth="1"/>
    <col min="5" max="5" width="16.42578125" style="1" customWidth="1"/>
    <col min="6" max="6" width="15.85546875" style="1" customWidth="1"/>
    <col min="7" max="7" width="11.42578125" style="1"/>
  </cols>
  <sheetData>
    <row r="1" spans="1:9">
      <c r="A1" t="s">
        <v>56</v>
      </c>
      <c r="B1" t="s">
        <v>63</v>
      </c>
      <c r="C1" t="s">
        <v>58</v>
      </c>
      <c r="D1" s="1" t="s">
        <v>61</v>
      </c>
      <c r="E1" s="1" t="s">
        <v>62</v>
      </c>
      <c r="F1" s="1" t="s">
        <v>64</v>
      </c>
      <c r="G1" t="s">
        <v>82</v>
      </c>
      <c r="H1" t="s">
        <v>82</v>
      </c>
      <c r="I1" s="1"/>
    </row>
    <row r="2" spans="1:9">
      <c r="A2" t="s">
        <v>0</v>
      </c>
      <c r="B2">
        <v>4543</v>
      </c>
      <c r="C2">
        <v>136</v>
      </c>
      <c r="D2" s="1">
        <v>99.999986407720698</v>
      </c>
      <c r="E2" s="1">
        <v>35.34272</v>
      </c>
      <c r="F2" s="1">
        <v>100</v>
      </c>
      <c r="G2" s="11">
        <f>((F2/100)-1.96*SQRT(((F2/100)*(1-(F2/100)))/10000))*100</f>
        <v>100</v>
      </c>
      <c r="H2" s="11">
        <f>((F2/100)+1.96*SQRT(((F2/100)*(1-(F2/100)))/10000))*100</f>
        <v>100</v>
      </c>
    </row>
    <row r="3" spans="1:9">
      <c r="A3" t="s">
        <v>1</v>
      </c>
      <c r="B3">
        <v>932</v>
      </c>
      <c r="C3">
        <v>63</v>
      </c>
      <c r="D3" s="1">
        <v>6.2261194384976095E-4</v>
      </c>
      <c r="E3" s="1">
        <v>24.444210000000002</v>
      </c>
      <c r="F3" s="1">
        <v>0</v>
      </c>
      <c r="G3" s="11">
        <f t="shared" ref="G3:G41" si="0">((F3/100)-1.96*SQRT(((F3/100)*(1-(F3/100)))/10000))*100</f>
        <v>0</v>
      </c>
      <c r="H3" s="11">
        <f t="shared" ref="H3:H41" si="1">((F3/100)+1.96*SQRT(((F3/100)*(1-(F3/100)))/10000))*100</f>
        <v>0</v>
      </c>
    </row>
    <row r="4" spans="1:9">
      <c r="A4" t="s">
        <v>3</v>
      </c>
      <c r="B4">
        <v>926</v>
      </c>
      <c r="C4">
        <v>78</v>
      </c>
      <c r="D4" s="1">
        <v>94.909291977056455</v>
      </c>
      <c r="E4" s="1">
        <v>31.488119999999999</v>
      </c>
      <c r="F4" s="1">
        <v>94.699999999999989</v>
      </c>
      <c r="G4" s="11">
        <f t="shared" si="0"/>
        <v>94.26089437990386</v>
      </c>
      <c r="H4" s="11">
        <f t="shared" si="1"/>
        <v>95.139105620096103</v>
      </c>
    </row>
    <row r="5" spans="1:9">
      <c r="A5" t="s">
        <v>2</v>
      </c>
      <c r="B5">
        <v>817</v>
      </c>
      <c r="C5">
        <v>74</v>
      </c>
      <c r="D5" s="1">
        <v>87.636845095813257</v>
      </c>
      <c r="E5" s="1">
        <v>32.499389999999998</v>
      </c>
      <c r="F5" s="1">
        <v>97.3</v>
      </c>
      <c r="G5" s="11">
        <f t="shared" si="0"/>
        <v>96.982316708654665</v>
      </c>
      <c r="H5" s="11">
        <f t="shared" si="1"/>
        <v>97.61768329134533</v>
      </c>
    </row>
    <row r="6" spans="1:9">
      <c r="A6" t="s">
        <v>4</v>
      </c>
      <c r="B6">
        <v>716</v>
      </c>
      <c r="C6">
        <v>71</v>
      </c>
      <c r="D6" s="1">
        <v>88.576794856824392</v>
      </c>
      <c r="E6" s="1">
        <v>29.860330000000001</v>
      </c>
      <c r="F6" s="1">
        <v>68.100000000000009</v>
      </c>
      <c r="G6" s="11">
        <f t="shared" si="0"/>
        <v>67.186465467319394</v>
      </c>
      <c r="H6" s="11">
        <f t="shared" si="1"/>
        <v>69.013534532680623</v>
      </c>
    </row>
    <row r="7" spans="1:9">
      <c r="A7" t="s">
        <v>6</v>
      </c>
      <c r="B7">
        <v>490</v>
      </c>
      <c r="C7">
        <v>61</v>
      </c>
      <c r="D7" s="1">
        <v>76.326684828663133</v>
      </c>
      <c r="E7" s="1">
        <v>28.5</v>
      </c>
      <c r="F7" s="1">
        <v>39.6</v>
      </c>
      <c r="G7" s="11">
        <f t="shared" si="0"/>
        <v>38.641433750646314</v>
      </c>
      <c r="H7" s="11">
        <f t="shared" si="1"/>
        <v>40.558566249353689</v>
      </c>
    </row>
    <row r="8" spans="1:9">
      <c r="A8" t="s">
        <v>5</v>
      </c>
      <c r="B8">
        <v>439</v>
      </c>
      <c r="C8">
        <v>62</v>
      </c>
      <c r="D8" s="1">
        <v>97.626971259162815</v>
      </c>
      <c r="E8" s="1">
        <v>31.603649999999998</v>
      </c>
      <c r="F8" s="1">
        <v>88.3</v>
      </c>
      <c r="G8" s="11">
        <f t="shared" si="0"/>
        <v>87.670016240209321</v>
      </c>
      <c r="H8" s="11">
        <f t="shared" si="1"/>
        <v>88.929983759790673</v>
      </c>
    </row>
    <row r="9" spans="1:9">
      <c r="A9" t="s">
        <v>12</v>
      </c>
      <c r="B9">
        <v>416</v>
      </c>
      <c r="C9">
        <v>45</v>
      </c>
      <c r="D9" s="1">
        <v>3.2654979141542853E-3</v>
      </c>
      <c r="E9" s="1">
        <v>22.526440000000001</v>
      </c>
      <c r="F9" s="1">
        <v>0</v>
      </c>
      <c r="G9" s="11">
        <f t="shared" si="0"/>
        <v>0</v>
      </c>
      <c r="H9" s="11">
        <f t="shared" si="1"/>
        <v>0</v>
      </c>
    </row>
    <row r="10" spans="1:9">
      <c r="A10" t="s">
        <v>7</v>
      </c>
      <c r="B10">
        <v>408</v>
      </c>
      <c r="C10">
        <v>53</v>
      </c>
      <c r="D10" s="1">
        <v>27.747846344260239</v>
      </c>
      <c r="E10" s="1">
        <v>26.91422</v>
      </c>
      <c r="F10" s="1">
        <v>14.099999999999998</v>
      </c>
      <c r="G10" s="11">
        <f t="shared" si="0"/>
        <v>13.417877759928617</v>
      </c>
      <c r="H10" s="11">
        <f t="shared" si="1"/>
        <v>14.782122240071379</v>
      </c>
    </row>
    <row r="11" spans="1:9">
      <c r="A11" t="s">
        <v>11</v>
      </c>
      <c r="B11">
        <v>347</v>
      </c>
      <c r="C11">
        <v>54</v>
      </c>
      <c r="D11" s="1">
        <v>85.421495388432618</v>
      </c>
      <c r="E11" s="1">
        <v>33.279539999999997</v>
      </c>
      <c r="F11" s="1">
        <v>95.8</v>
      </c>
      <c r="G11" s="11">
        <f t="shared" si="0"/>
        <v>95.406845300676693</v>
      </c>
      <c r="H11" s="11">
        <f t="shared" si="1"/>
        <v>96.193154699323301</v>
      </c>
    </row>
    <row r="12" spans="1:9">
      <c r="A12" t="s">
        <v>10</v>
      </c>
      <c r="B12">
        <v>320</v>
      </c>
      <c r="C12">
        <v>61</v>
      </c>
      <c r="D12" s="1">
        <v>99.997543566308408</v>
      </c>
      <c r="E12" s="1">
        <v>41.737499999999997</v>
      </c>
      <c r="F12" s="1">
        <v>100</v>
      </c>
      <c r="G12" s="11">
        <f t="shared" si="0"/>
        <v>100</v>
      </c>
      <c r="H12" s="11">
        <f t="shared" si="1"/>
        <v>100</v>
      </c>
    </row>
    <row r="13" spans="1:9">
      <c r="A13" t="s">
        <v>9</v>
      </c>
      <c r="B13">
        <v>244</v>
      </c>
      <c r="C13">
        <v>39</v>
      </c>
      <c r="D13" s="1">
        <v>1.5448851797029268</v>
      </c>
      <c r="E13" s="1">
        <v>22</v>
      </c>
      <c r="F13" s="1">
        <v>0</v>
      </c>
      <c r="G13" s="11">
        <f t="shared" si="0"/>
        <v>0</v>
      </c>
      <c r="H13" s="11">
        <f t="shared" si="1"/>
        <v>0</v>
      </c>
    </row>
    <row r="14" spans="1:9">
      <c r="A14" t="s">
        <v>14</v>
      </c>
      <c r="B14">
        <v>169</v>
      </c>
      <c r="C14">
        <v>40</v>
      </c>
      <c r="D14" s="1">
        <v>83.285345974289953</v>
      </c>
      <c r="E14" s="1">
        <v>30.189350000000001</v>
      </c>
      <c r="F14" s="1">
        <v>66.3</v>
      </c>
      <c r="G14" s="11">
        <f t="shared" si="0"/>
        <v>65.373537626452091</v>
      </c>
      <c r="H14" s="11">
        <f t="shared" si="1"/>
        <v>67.226462373547889</v>
      </c>
    </row>
    <row r="15" spans="1:9">
      <c r="A15" t="s">
        <v>17</v>
      </c>
      <c r="B15">
        <v>148</v>
      </c>
      <c r="C15">
        <v>32</v>
      </c>
      <c r="D15" s="1">
        <v>6.2249889923791208</v>
      </c>
      <c r="E15" s="1">
        <v>21.47297</v>
      </c>
      <c r="F15" s="1">
        <v>0.4</v>
      </c>
      <c r="G15" s="11">
        <f t="shared" si="0"/>
        <v>0.27628688670961354</v>
      </c>
      <c r="H15" s="11">
        <f t="shared" si="1"/>
        <v>0.5237131132903865</v>
      </c>
    </row>
    <row r="16" spans="1:9">
      <c r="A16" t="s">
        <v>15</v>
      </c>
      <c r="B16">
        <v>140</v>
      </c>
      <c r="C16">
        <v>33</v>
      </c>
      <c r="D16" s="1">
        <v>24.191301352542403</v>
      </c>
      <c r="E16" s="1">
        <v>27.485710000000001</v>
      </c>
      <c r="F16" s="1">
        <v>33.900000000000006</v>
      </c>
      <c r="G16" s="11">
        <f t="shared" si="0"/>
        <v>32.972195124824196</v>
      </c>
      <c r="H16" s="11">
        <f t="shared" si="1"/>
        <v>34.827804875175815</v>
      </c>
    </row>
    <row r="17" spans="1:8">
      <c r="A17" t="s">
        <v>13</v>
      </c>
      <c r="B17">
        <v>130</v>
      </c>
      <c r="C17">
        <v>33</v>
      </c>
      <c r="D17" s="1">
        <v>42.523846653545903</v>
      </c>
      <c r="E17" s="1">
        <v>25.123080000000002</v>
      </c>
      <c r="F17" s="1">
        <v>12</v>
      </c>
      <c r="G17" s="11">
        <f t="shared" si="0"/>
        <v>11.36307538907654</v>
      </c>
      <c r="H17" s="11">
        <f t="shared" si="1"/>
        <v>12.636924610923458</v>
      </c>
    </row>
    <row r="18" spans="1:8">
      <c r="A18" t="s">
        <v>19</v>
      </c>
      <c r="B18">
        <v>122</v>
      </c>
      <c r="C18">
        <v>30</v>
      </c>
      <c r="D18" s="1">
        <v>13.325199634234512</v>
      </c>
      <c r="E18" s="1">
        <v>25.909839999999999</v>
      </c>
      <c r="F18" s="1">
        <v>21.8</v>
      </c>
      <c r="G18" s="11">
        <f t="shared" si="0"/>
        <v>20.990740708054581</v>
      </c>
      <c r="H18" s="11">
        <f t="shared" si="1"/>
        <v>22.609259291945421</v>
      </c>
    </row>
    <row r="19" spans="1:8">
      <c r="A19" t="s">
        <v>20</v>
      </c>
      <c r="B19">
        <v>121</v>
      </c>
      <c r="C19">
        <v>31</v>
      </c>
      <c r="D19" s="1">
        <v>27.578310479656182</v>
      </c>
      <c r="E19" s="1">
        <v>23.090910000000001</v>
      </c>
      <c r="F19" s="1">
        <v>3.8</v>
      </c>
      <c r="G19" s="11">
        <f t="shared" si="0"/>
        <v>3.4252553808258215</v>
      </c>
      <c r="H19" s="11">
        <f t="shared" si="1"/>
        <v>4.1747446191741782</v>
      </c>
    </row>
    <row r="20" spans="1:8">
      <c r="A20" t="s">
        <v>16</v>
      </c>
      <c r="B20">
        <v>116</v>
      </c>
      <c r="C20">
        <v>29</v>
      </c>
      <c r="D20" s="1">
        <v>11.147693184294214</v>
      </c>
      <c r="E20" s="1">
        <v>21.663789999999999</v>
      </c>
      <c r="F20" s="1">
        <v>1.5</v>
      </c>
      <c r="G20" s="11">
        <f t="shared" si="0"/>
        <v>1.2617571826895928</v>
      </c>
      <c r="H20" s="11">
        <f t="shared" si="1"/>
        <v>1.7382428173104072</v>
      </c>
    </row>
    <row r="21" spans="1:8">
      <c r="A21" t="s">
        <v>25</v>
      </c>
      <c r="B21">
        <v>107</v>
      </c>
      <c r="C21">
        <v>27</v>
      </c>
      <c r="D21" s="1">
        <v>5.4712919275807712</v>
      </c>
      <c r="E21" s="1">
        <v>21.822430000000001</v>
      </c>
      <c r="F21" s="1">
        <v>1.7999999999999998</v>
      </c>
      <c r="G21" s="11">
        <f t="shared" si="0"/>
        <v>1.5394158070795543</v>
      </c>
      <c r="H21" s="11">
        <f t="shared" si="1"/>
        <v>2.0605841929204458</v>
      </c>
    </row>
    <row r="22" spans="1:8">
      <c r="A22" t="s">
        <v>18</v>
      </c>
      <c r="B22">
        <v>84</v>
      </c>
      <c r="C22">
        <v>17</v>
      </c>
      <c r="D22" s="1">
        <v>4.5985775986289776E-6</v>
      </c>
      <c r="E22" s="1">
        <v>11.16667</v>
      </c>
      <c r="F22" s="1">
        <v>0</v>
      </c>
      <c r="G22" s="11">
        <f t="shared" si="0"/>
        <v>0</v>
      </c>
      <c r="H22" s="11">
        <f t="shared" si="1"/>
        <v>0</v>
      </c>
    </row>
    <row r="23" spans="1:8">
      <c r="A23" t="s">
        <v>21</v>
      </c>
      <c r="B23">
        <v>76</v>
      </c>
      <c r="C23">
        <v>21</v>
      </c>
      <c r="D23" s="1">
        <v>0.86173728730166588</v>
      </c>
      <c r="E23" s="1">
        <v>18.355260000000001</v>
      </c>
      <c r="F23" s="1">
        <v>0.3</v>
      </c>
      <c r="G23" s="11">
        <f t="shared" si="0"/>
        <v>0.19280753011521751</v>
      </c>
      <c r="H23" s="11">
        <f t="shared" si="1"/>
        <v>0.40719246988478253</v>
      </c>
    </row>
    <row r="24" spans="1:8">
      <c r="A24" t="s">
        <v>23</v>
      </c>
      <c r="B24">
        <v>69</v>
      </c>
      <c r="C24">
        <v>18</v>
      </c>
      <c r="D24" s="1">
        <v>2.7959965936950507E-2</v>
      </c>
      <c r="E24" s="1">
        <v>14.65217</v>
      </c>
      <c r="F24" s="1">
        <v>0</v>
      </c>
      <c r="G24" s="11">
        <f t="shared" si="0"/>
        <v>0</v>
      </c>
      <c r="H24" s="11">
        <f t="shared" si="1"/>
        <v>0</v>
      </c>
    </row>
    <row r="25" spans="1:8">
      <c r="A25" t="s">
        <v>22</v>
      </c>
      <c r="B25">
        <v>65</v>
      </c>
      <c r="C25">
        <v>16</v>
      </c>
      <c r="D25" s="1">
        <v>1.172397810226609E-3</v>
      </c>
      <c r="E25" s="1">
        <v>16.153849999999998</v>
      </c>
      <c r="F25" s="1">
        <v>0</v>
      </c>
      <c r="G25" s="11">
        <f t="shared" si="0"/>
        <v>0</v>
      </c>
      <c r="H25" s="11">
        <f t="shared" si="1"/>
        <v>0</v>
      </c>
    </row>
    <row r="26" spans="1:8">
      <c r="A26" t="s">
        <v>24</v>
      </c>
      <c r="B26">
        <v>51</v>
      </c>
      <c r="C26">
        <v>15</v>
      </c>
      <c r="D26" s="1">
        <v>5.3755367070239139E-2</v>
      </c>
      <c r="E26" s="1">
        <v>13.058820000000001</v>
      </c>
      <c r="F26" s="1">
        <v>0</v>
      </c>
      <c r="G26" s="11">
        <f t="shared" si="0"/>
        <v>0</v>
      </c>
      <c r="H26" s="11">
        <f t="shared" si="1"/>
        <v>0</v>
      </c>
    </row>
    <row r="27" spans="1:8">
      <c r="A27" t="s">
        <v>27</v>
      </c>
      <c r="B27">
        <v>50</v>
      </c>
      <c r="C27">
        <v>21</v>
      </c>
      <c r="D27" s="1">
        <v>59.096372687310307</v>
      </c>
      <c r="E27" s="1">
        <v>23.3</v>
      </c>
      <c r="F27" s="1">
        <v>16.100000000000001</v>
      </c>
      <c r="G27" s="11">
        <f t="shared" si="0"/>
        <v>15.379639335887918</v>
      </c>
      <c r="H27" s="11">
        <f t="shared" si="1"/>
        <v>16.820360664112084</v>
      </c>
    </row>
    <row r="28" spans="1:8">
      <c r="A28" t="s">
        <v>32</v>
      </c>
      <c r="B28">
        <v>48</v>
      </c>
      <c r="C28">
        <v>20</v>
      </c>
      <c r="D28" s="1">
        <v>47.708978378736283</v>
      </c>
      <c r="E28" s="1">
        <v>23.45833</v>
      </c>
      <c r="F28" s="1">
        <v>16.7</v>
      </c>
      <c r="G28" s="11">
        <f t="shared" si="0"/>
        <v>15.968967293754922</v>
      </c>
      <c r="H28" s="11">
        <f t="shared" si="1"/>
        <v>17.431032706245077</v>
      </c>
    </row>
    <row r="29" spans="1:8">
      <c r="A29" t="s">
        <v>26</v>
      </c>
      <c r="B29">
        <v>47</v>
      </c>
      <c r="C29">
        <v>16</v>
      </c>
      <c r="D29" s="1">
        <v>1.3868092877193472</v>
      </c>
      <c r="E29" s="1">
        <v>18.659569999999999</v>
      </c>
      <c r="F29" s="1">
        <v>1.5</v>
      </c>
      <c r="G29" s="11">
        <f t="shared" si="0"/>
        <v>1.2617571826895928</v>
      </c>
      <c r="H29" s="11">
        <f t="shared" si="1"/>
        <v>1.7382428173104072</v>
      </c>
    </row>
    <row r="30" spans="1:8">
      <c r="A30" t="s">
        <v>44</v>
      </c>
      <c r="B30">
        <v>45</v>
      </c>
      <c r="C30">
        <v>20</v>
      </c>
      <c r="D30" s="1">
        <v>62.926749572380082</v>
      </c>
      <c r="E30" s="1">
        <v>25.155560000000001</v>
      </c>
      <c r="F30" s="1">
        <v>29.299999999999997</v>
      </c>
      <c r="G30" s="11">
        <f t="shared" si="0"/>
        <v>28.407928656664726</v>
      </c>
      <c r="H30" s="11">
        <f t="shared" si="1"/>
        <v>30.192071343335268</v>
      </c>
    </row>
    <row r="31" spans="1:8">
      <c r="A31" t="s">
        <v>39</v>
      </c>
      <c r="B31">
        <v>44</v>
      </c>
      <c r="C31">
        <v>21</v>
      </c>
      <c r="D31" s="1">
        <v>84.136455486506335</v>
      </c>
      <c r="E31" s="1">
        <v>37.772730000000003</v>
      </c>
      <c r="F31" s="1">
        <v>91.600000000000009</v>
      </c>
      <c r="G31" s="11">
        <f t="shared" si="0"/>
        <v>91.056319882283702</v>
      </c>
      <c r="H31" s="11">
        <f t="shared" si="1"/>
        <v>92.143680117716301</v>
      </c>
    </row>
    <row r="32" spans="1:8">
      <c r="A32" t="s">
        <v>28</v>
      </c>
      <c r="B32">
        <v>42</v>
      </c>
      <c r="C32">
        <v>17</v>
      </c>
      <c r="D32" s="1">
        <v>17.334719979986659</v>
      </c>
      <c r="E32" s="1">
        <v>24.023810000000001</v>
      </c>
      <c r="F32" s="1">
        <v>23.599999999999998</v>
      </c>
      <c r="G32" s="11">
        <f t="shared" si="0"/>
        <v>22.767740517386553</v>
      </c>
      <c r="H32" s="11">
        <f t="shared" si="1"/>
        <v>24.432259482613443</v>
      </c>
    </row>
    <row r="33" spans="1:8">
      <c r="A33" t="s">
        <v>8</v>
      </c>
      <c r="B33">
        <v>39</v>
      </c>
      <c r="C33">
        <v>14</v>
      </c>
      <c r="D33" s="1">
        <v>1.0270105260208362</v>
      </c>
      <c r="E33" s="1">
        <v>18.76923</v>
      </c>
      <c r="F33" s="1">
        <v>3</v>
      </c>
      <c r="G33" s="11">
        <f t="shared" si="0"/>
        <v>2.6656490466590532</v>
      </c>
      <c r="H33" s="11">
        <f t="shared" si="1"/>
        <v>3.3343509533409468</v>
      </c>
    </row>
    <row r="34" spans="1:8">
      <c r="A34" t="s">
        <v>33</v>
      </c>
      <c r="B34">
        <v>39</v>
      </c>
      <c r="C34">
        <v>19</v>
      </c>
      <c r="D34" s="1">
        <v>73.129911806922664</v>
      </c>
      <c r="E34" s="1">
        <v>26.461539999999999</v>
      </c>
      <c r="F34" s="1">
        <v>39</v>
      </c>
      <c r="G34" s="11">
        <f t="shared" si="0"/>
        <v>38.044010125576641</v>
      </c>
      <c r="H34" s="11">
        <f t="shared" si="1"/>
        <v>39.955989874423366</v>
      </c>
    </row>
    <row r="35" spans="1:8">
      <c r="A35" t="s">
        <v>29</v>
      </c>
      <c r="B35">
        <v>34</v>
      </c>
      <c r="C35">
        <v>15</v>
      </c>
      <c r="D35" s="1">
        <v>19.229634431665669</v>
      </c>
      <c r="E35" s="1">
        <v>16.588239999999999</v>
      </c>
      <c r="F35" s="1">
        <v>1.5</v>
      </c>
      <c r="G35" s="11">
        <f t="shared" si="0"/>
        <v>1.2617571826895928</v>
      </c>
      <c r="H35" s="11">
        <f t="shared" si="1"/>
        <v>1.7382428173104072</v>
      </c>
    </row>
    <row r="36" spans="1:8">
      <c r="A36" t="s">
        <v>31</v>
      </c>
      <c r="B36">
        <v>33</v>
      </c>
      <c r="C36">
        <v>16</v>
      </c>
      <c r="D36" s="1">
        <v>45.210635421153647</v>
      </c>
      <c r="E36" s="1">
        <v>25.545449999999999</v>
      </c>
      <c r="F36" s="1">
        <v>34.799999999999997</v>
      </c>
      <c r="G36" s="11">
        <f t="shared" si="0"/>
        <v>33.866381408925463</v>
      </c>
      <c r="H36" s="11">
        <f t="shared" si="1"/>
        <v>35.733618591074531</v>
      </c>
    </row>
    <row r="37" spans="1:8">
      <c r="A37" t="s">
        <v>30</v>
      </c>
      <c r="B37">
        <v>26</v>
      </c>
      <c r="C37">
        <v>13</v>
      </c>
      <c r="D37" s="1">
        <v>27.225770025586627</v>
      </c>
      <c r="E37" s="1">
        <v>22.884609999999999</v>
      </c>
      <c r="F37" s="1">
        <v>24.099999999999998</v>
      </c>
      <c r="G37" s="11">
        <f t="shared" si="0"/>
        <v>23.261726995305228</v>
      </c>
      <c r="H37" s="11">
        <f t="shared" si="1"/>
        <v>24.938273004694768</v>
      </c>
    </row>
    <row r="38" spans="1:8">
      <c r="A38" t="s">
        <v>45</v>
      </c>
      <c r="B38">
        <v>26</v>
      </c>
      <c r="C38">
        <v>18</v>
      </c>
      <c r="D38" s="1">
        <v>99.357394393369702</v>
      </c>
      <c r="E38" s="1">
        <v>37</v>
      </c>
      <c r="F38" s="1">
        <v>86.4</v>
      </c>
      <c r="G38" s="11">
        <f t="shared" si="0"/>
        <v>85.728134413442703</v>
      </c>
      <c r="H38" s="11">
        <f t="shared" si="1"/>
        <v>87.071865586557323</v>
      </c>
    </row>
    <row r="39" spans="1:8">
      <c r="A39" t="s">
        <v>34</v>
      </c>
      <c r="B39">
        <v>23</v>
      </c>
      <c r="C39">
        <v>9</v>
      </c>
      <c r="D39" s="1">
        <v>0.3983159372455492</v>
      </c>
      <c r="E39" s="1">
        <v>12.78261</v>
      </c>
      <c r="F39" s="1">
        <v>0.2</v>
      </c>
      <c r="G39" s="11">
        <f t="shared" si="0"/>
        <v>0.11243383301754038</v>
      </c>
      <c r="H39" s="11">
        <f t="shared" si="1"/>
        <v>0.28756616698245963</v>
      </c>
    </row>
    <row r="40" spans="1:8">
      <c r="A40" t="s">
        <v>46</v>
      </c>
      <c r="B40">
        <v>21</v>
      </c>
      <c r="C40">
        <v>11</v>
      </c>
      <c r="D40" s="1">
        <v>22.304143421206383</v>
      </c>
      <c r="E40" s="1">
        <v>23.571429999999999</v>
      </c>
      <c r="F40" s="1">
        <v>27</v>
      </c>
      <c r="G40" s="11">
        <f t="shared" si="0"/>
        <v>26.129839463087418</v>
      </c>
      <c r="H40" s="11">
        <f t="shared" si="1"/>
        <v>27.870160536912586</v>
      </c>
    </row>
    <row r="41" spans="1:8">
      <c r="A41" t="s">
        <v>37</v>
      </c>
      <c r="B41">
        <v>20</v>
      </c>
      <c r="C41">
        <v>13</v>
      </c>
      <c r="D41" s="1">
        <v>81.090777515091062</v>
      </c>
      <c r="E41" s="1">
        <v>20.350000000000001</v>
      </c>
      <c r="F41" s="1">
        <v>14.000000000000002</v>
      </c>
      <c r="G41" s="11">
        <f t="shared" si="0"/>
        <v>13.319905418342421</v>
      </c>
      <c r="H41" s="11">
        <f t="shared" si="1"/>
        <v>14.680094581657583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15.7109375" customWidth="1"/>
    <col min="2" max="2" width="15.140625" customWidth="1"/>
    <col min="4" max="4" width="12.42578125" style="1" customWidth="1"/>
    <col min="5" max="5" width="13.7109375" style="1" customWidth="1"/>
    <col min="6" max="6" width="14.7109375" style="1" customWidth="1"/>
  </cols>
  <sheetData>
    <row r="1" spans="1:9">
      <c r="A1" t="s">
        <v>56</v>
      </c>
      <c r="B1" t="s">
        <v>57</v>
      </c>
      <c r="C1" t="s">
        <v>58</v>
      </c>
      <c r="D1" s="1" t="s">
        <v>61</v>
      </c>
      <c r="E1" s="1" t="s">
        <v>62</v>
      </c>
      <c r="F1" s="1" t="s">
        <v>64</v>
      </c>
      <c r="G1" t="s">
        <v>82</v>
      </c>
      <c r="H1" t="s">
        <v>82</v>
      </c>
      <c r="I1" s="1"/>
    </row>
    <row r="2" spans="1:9">
      <c r="A2" t="s">
        <v>0</v>
      </c>
      <c r="B2">
        <v>56463</v>
      </c>
      <c r="C2">
        <v>284</v>
      </c>
      <c r="D2" s="1">
        <v>100</v>
      </c>
      <c r="E2" s="1">
        <v>24.711210000000001</v>
      </c>
      <c r="F2" s="1">
        <v>100</v>
      </c>
      <c r="G2" s="11">
        <f>((F2/100)-1.96*SQRT(((F2/100)*(1-(F2/100)))/10000))*100</f>
        <v>100</v>
      </c>
      <c r="H2" s="11">
        <f>((F2/100)+1.96*SQRT(((F2/100)*(1-(F2/100)))/10000))*100</f>
        <v>100</v>
      </c>
    </row>
    <row r="3" spans="1:9">
      <c r="A3" t="s">
        <v>1</v>
      </c>
      <c r="B3">
        <v>14699</v>
      </c>
      <c r="C3">
        <v>124</v>
      </c>
      <c r="D3" s="1">
        <v>0</v>
      </c>
      <c r="E3" s="1">
        <v>14.492749999999999</v>
      </c>
      <c r="F3" s="1">
        <v>0</v>
      </c>
      <c r="G3" s="11">
        <f t="shared" ref="G3:G41" si="0">((F3/100)-1.96*SQRT(((F3/100)*(1-(F3/100)))/10000))*100</f>
        <v>0</v>
      </c>
      <c r="H3" s="11">
        <f t="shared" ref="H3:H41" si="1">((F3/100)+1.96*SQRT(((F3/100)*(1-(F3/100)))/10000))*100</f>
        <v>0</v>
      </c>
    </row>
    <row r="4" spans="1:9">
      <c r="A4" t="s">
        <v>2</v>
      </c>
      <c r="B4">
        <v>13822</v>
      </c>
      <c r="C4">
        <v>144</v>
      </c>
      <c r="D4" s="1">
        <v>16.68</v>
      </c>
      <c r="E4" s="1">
        <v>16.744250000000001</v>
      </c>
      <c r="F4" s="1">
        <v>0</v>
      </c>
      <c r="G4" s="11">
        <f t="shared" si="0"/>
        <v>0</v>
      </c>
      <c r="H4" s="11">
        <f t="shared" si="1"/>
        <v>0</v>
      </c>
    </row>
    <row r="5" spans="1:9">
      <c r="A5" t="s">
        <v>3</v>
      </c>
      <c r="B5">
        <v>13243</v>
      </c>
      <c r="C5">
        <v>162</v>
      </c>
      <c r="D5" s="1">
        <v>99.99</v>
      </c>
      <c r="E5" s="1">
        <v>22.22185</v>
      </c>
      <c r="F5" s="1">
        <v>100</v>
      </c>
      <c r="G5" s="11">
        <f t="shared" si="0"/>
        <v>100</v>
      </c>
      <c r="H5" s="11">
        <f t="shared" si="1"/>
        <v>100</v>
      </c>
    </row>
    <row r="6" spans="1:9">
      <c r="A6" t="s">
        <v>4</v>
      </c>
      <c r="B6">
        <v>9556</v>
      </c>
      <c r="C6">
        <v>140</v>
      </c>
      <c r="D6" s="1">
        <v>99.454599999999999</v>
      </c>
      <c r="E6" s="1">
        <v>17.762239999999998</v>
      </c>
      <c r="F6" s="1">
        <v>37.6</v>
      </c>
      <c r="G6" s="11">
        <f t="shared" si="0"/>
        <v>36.650615168438009</v>
      </c>
      <c r="H6" s="11">
        <f t="shared" si="1"/>
        <v>38.549384831561994</v>
      </c>
    </row>
    <row r="7" spans="1:9">
      <c r="A7" t="s">
        <v>6</v>
      </c>
      <c r="B7">
        <v>7471</v>
      </c>
      <c r="C7">
        <v>140</v>
      </c>
      <c r="D7" s="1">
        <v>100</v>
      </c>
      <c r="E7" s="1">
        <v>21.118189999999998</v>
      </c>
      <c r="F7" s="1">
        <v>100</v>
      </c>
      <c r="G7" s="11">
        <f t="shared" si="0"/>
        <v>100</v>
      </c>
      <c r="H7" s="11">
        <f t="shared" si="1"/>
        <v>100</v>
      </c>
    </row>
    <row r="8" spans="1:9">
      <c r="A8" t="s">
        <v>5</v>
      </c>
      <c r="B8">
        <v>6297</v>
      </c>
      <c r="C8">
        <v>143</v>
      </c>
      <c r="D8" s="1">
        <v>100</v>
      </c>
      <c r="E8" s="1">
        <v>26.051449999999999</v>
      </c>
      <c r="F8" s="1">
        <v>100</v>
      </c>
      <c r="G8" s="11">
        <f t="shared" si="0"/>
        <v>100</v>
      </c>
      <c r="H8" s="11">
        <f t="shared" si="1"/>
        <v>100</v>
      </c>
    </row>
    <row r="9" spans="1:9">
      <c r="A9" t="s">
        <v>7</v>
      </c>
      <c r="B9">
        <v>4789</v>
      </c>
      <c r="C9">
        <v>123</v>
      </c>
      <c r="D9" s="1">
        <v>100</v>
      </c>
      <c r="E9" s="1">
        <v>25.515139999999999</v>
      </c>
      <c r="F9" s="1">
        <v>100</v>
      </c>
      <c r="G9" s="11">
        <f t="shared" si="0"/>
        <v>100</v>
      </c>
      <c r="H9" s="11">
        <f t="shared" si="1"/>
        <v>100</v>
      </c>
    </row>
    <row r="10" spans="1:9">
      <c r="A10" t="s">
        <v>9</v>
      </c>
      <c r="B10">
        <v>4093</v>
      </c>
      <c r="C10">
        <v>91</v>
      </c>
      <c r="D10" s="1">
        <v>1.53592</v>
      </c>
      <c r="E10" s="1">
        <v>14.96555</v>
      </c>
      <c r="F10" s="1">
        <v>0</v>
      </c>
      <c r="G10" s="11">
        <f t="shared" si="0"/>
        <v>0</v>
      </c>
      <c r="H10" s="11">
        <f t="shared" si="1"/>
        <v>0</v>
      </c>
    </row>
    <row r="11" spans="1:9">
      <c r="A11" t="s">
        <v>11</v>
      </c>
      <c r="B11">
        <v>4081</v>
      </c>
      <c r="C11">
        <v>107</v>
      </c>
      <c r="D11" s="1">
        <v>99.528099999999995</v>
      </c>
      <c r="E11" s="1">
        <v>21.881889999999999</v>
      </c>
      <c r="F11" s="1">
        <v>100</v>
      </c>
      <c r="G11" s="11">
        <f t="shared" si="0"/>
        <v>100</v>
      </c>
      <c r="H11" s="11">
        <f t="shared" si="1"/>
        <v>100</v>
      </c>
    </row>
    <row r="12" spans="1:9">
      <c r="A12" t="s">
        <v>12</v>
      </c>
      <c r="B12">
        <v>4030</v>
      </c>
      <c r="C12">
        <v>114</v>
      </c>
      <c r="D12" s="1">
        <v>99.999800000000008</v>
      </c>
      <c r="E12" s="1">
        <v>24.899260000000002</v>
      </c>
      <c r="F12" s="1">
        <v>100</v>
      </c>
      <c r="G12" s="11">
        <f t="shared" si="0"/>
        <v>100</v>
      </c>
      <c r="H12" s="11">
        <f t="shared" si="1"/>
        <v>100</v>
      </c>
    </row>
    <row r="13" spans="1:9">
      <c r="A13" t="s">
        <v>10</v>
      </c>
      <c r="B13">
        <v>3080</v>
      </c>
      <c r="C13">
        <v>105</v>
      </c>
      <c r="D13" s="1">
        <v>99.999899999999997</v>
      </c>
      <c r="E13" s="1">
        <v>23.819479999999999</v>
      </c>
      <c r="F13" s="1">
        <v>100</v>
      </c>
      <c r="G13" s="11">
        <f t="shared" si="0"/>
        <v>100</v>
      </c>
      <c r="H13" s="11">
        <f t="shared" si="1"/>
        <v>100</v>
      </c>
    </row>
    <row r="14" spans="1:9">
      <c r="A14" t="s">
        <v>14</v>
      </c>
      <c r="B14">
        <v>2470</v>
      </c>
      <c r="C14">
        <v>94</v>
      </c>
      <c r="D14" s="1">
        <v>99.985599999999991</v>
      </c>
      <c r="E14" s="1">
        <v>21.917000000000002</v>
      </c>
      <c r="F14" s="1">
        <v>99.7</v>
      </c>
      <c r="G14" s="11">
        <f t="shared" si="0"/>
        <v>99.592807530115209</v>
      </c>
      <c r="H14" s="11">
        <f t="shared" si="1"/>
        <v>99.807192469884782</v>
      </c>
    </row>
    <row r="15" spans="1:9">
      <c r="A15" t="s">
        <v>20</v>
      </c>
      <c r="B15">
        <v>2100</v>
      </c>
      <c r="C15">
        <v>73</v>
      </c>
      <c r="D15" s="1">
        <v>8.4355899999999995</v>
      </c>
      <c r="E15" s="1">
        <v>16.843810000000001</v>
      </c>
      <c r="F15" s="1">
        <v>11.4</v>
      </c>
      <c r="G15" s="11">
        <f t="shared" si="0"/>
        <v>10.777089921096152</v>
      </c>
      <c r="H15" s="11">
        <f t="shared" si="1"/>
        <v>12.02291007890385</v>
      </c>
    </row>
    <row r="16" spans="1:9">
      <c r="A16" t="s">
        <v>13</v>
      </c>
      <c r="B16">
        <v>2016</v>
      </c>
      <c r="C16">
        <v>90</v>
      </c>
      <c r="D16" s="1">
        <v>99.998800000000003</v>
      </c>
      <c r="E16" s="1">
        <v>24.96677</v>
      </c>
      <c r="F16" s="1">
        <v>100</v>
      </c>
      <c r="G16" s="11">
        <f t="shared" si="0"/>
        <v>100</v>
      </c>
      <c r="H16" s="11">
        <f t="shared" si="1"/>
        <v>100</v>
      </c>
    </row>
    <row r="17" spans="1:8">
      <c r="A17" t="s">
        <v>15</v>
      </c>
      <c r="B17">
        <v>1961</v>
      </c>
      <c r="C17">
        <v>71</v>
      </c>
      <c r="D17" s="1">
        <v>7.5517500000000002</v>
      </c>
      <c r="E17" s="1">
        <v>17.476800000000001</v>
      </c>
      <c r="F17" s="1">
        <v>33.900000000000006</v>
      </c>
      <c r="G17" s="11">
        <f t="shared" si="0"/>
        <v>32.972195124824196</v>
      </c>
      <c r="H17" s="11">
        <f t="shared" si="1"/>
        <v>34.827804875175815</v>
      </c>
    </row>
    <row r="18" spans="1:8">
      <c r="A18" t="s">
        <v>19</v>
      </c>
      <c r="B18">
        <v>1946</v>
      </c>
      <c r="C18">
        <v>92</v>
      </c>
      <c r="D18" s="1">
        <v>100</v>
      </c>
      <c r="E18" s="1">
        <v>27.268239999999999</v>
      </c>
      <c r="F18" s="1">
        <v>100</v>
      </c>
      <c r="G18" s="11">
        <f t="shared" si="0"/>
        <v>100</v>
      </c>
      <c r="H18" s="11">
        <f t="shared" si="1"/>
        <v>100</v>
      </c>
    </row>
    <row r="19" spans="1:8">
      <c r="A19" t="s">
        <v>17</v>
      </c>
      <c r="B19">
        <v>1841</v>
      </c>
      <c r="C19">
        <v>86</v>
      </c>
      <c r="D19" s="1">
        <v>99.992699999999999</v>
      </c>
      <c r="E19" s="1">
        <v>24.752310000000001</v>
      </c>
      <c r="F19" s="1">
        <v>100</v>
      </c>
      <c r="G19" s="11">
        <f t="shared" si="0"/>
        <v>100</v>
      </c>
      <c r="H19" s="11">
        <f t="shared" si="1"/>
        <v>100</v>
      </c>
    </row>
    <row r="20" spans="1:8">
      <c r="A20" t="s">
        <v>21</v>
      </c>
      <c r="B20">
        <v>1833</v>
      </c>
      <c r="C20">
        <v>57</v>
      </c>
      <c r="D20" s="1">
        <v>0</v>
      </c>
      <c r="E20" s="1">
        <v>14.12111</v>
      </c>
      <c r="F20" s="1">
        <v>0</v>
      </c>
      <c r="G20" s="11">
        <f t="shared" si="0"/>
        <v>0</v>
      </c>
      <c r="H20" s="11">
        <f t="shared" si="1"/>
        <v>0</v>
      </c>
    </row>
    <row r="21" spans="1:8">
      <c r="A21" t="s">
        <v>26</v>
      </c>
      <c r="B21">
        <v>1616</v>
      </c>
      <c r="C21">
        <v>52</v>
      </c>
      <c r="D21" s="1">
        <v>0</v>
      </c>
      <c r="E21" s="1">
        <v>12.46658</v>
      </c>
      <c r="F21" s="1">
        <v>0</v>
      </c>
      <c r="G21" s="11">
        <f t="shared" si="0"/>
        <v>0</v>
      </c>
      <c r="H21" s="11">
        <f t="shared" si="1"/>
        <v>0</v>
      </c>
    </row>
    <row r="22" spans="1:8">
      <c r="A22" t="s">
        <v>34</v>
      </c>
      <c r="B22">
        <v>1582</v>
      </c>
      <c r="C22">
        <v>34</v>
      </c>
      <c r="D22" s="1">
        <v>0</v>
      </c>
      <c r="E22" s="1">
        <v>7.3634639999999996</v>
      </c>
      <c r="F22" s="1">
        <v>0</v>
      </c>
      <c r="G22" s="11">
        <f t="shared" si="0"/>
        <v>0</v>
      </c>
      <c r="H22" s="11">
        <f t="shared" si="1"/>
        <v>0</v>
      </c>
    </row>
    <row r="23" spans="1:8">
      <c r="A23" t="s">
        <v>18</v>
      </c>
      <c r="B23">
        <v>1410</v>
      </c>
      <c r="C23">
        <v>38</v>
      </c>
      <c r="D23" s="1">
        <v>0</v>
      </c>
      <c r="E23" s="1">
        <v>9.5744679999999995</v>
      </c>
      <c r="F23" s="1">
        <v>0</v>
      </c>
      <c r="G23" s="11">
        <f t="shared" si="0"/>
        <v>0</v>
      </c>
      <c r="H23" s="11">
        <f t="shared" si="1"/>
        <v>0</v>
      </c>
    </row>
    <row r="24" spans="1:8">
      <c r="A24" t="s">
        <v>16</v>
      </c>
      <c r="B24">
        <v>1300</v>
      </c>
      <c r="C24">
        <v>51</v>
      </c>
      <c r="D24" s="1">
        <v>0</v>
      </c>
      <c r="E24" s="1">
        <v>13.30462</v>
      </c>
      <c r="F24" s="1">
        <v>0</v>
      </c>
      <c r="G24" s="11">
        <f t="shared" si="0"/>
        <v>0</v>
      </c>
      <c r="H24" s="11">
        <f t="shared" si="1"/>
        <v>0</v>
      </c>
    </row>
    <row r="25" spans="1:8">
      <c r="A25" t="s">
        <v>25</v>
      </c>
      <c r="B25">
        <v>1187</v>
      </c>
      <c r="C25">
        <v>71</v>
      </c>
      <c r="D25" s="1">
        <v>99.756599999999992</v>
      </c>
      <c r="E25" s="1">
        <v>23.732099999999999</v>
      </c>
      <c r="F25" s="1">
        <v>99.8</v>
      </c>
      <c r="G25" s="11">
        <f t="shared" si="0"/>
        <v>99.712433833017542</v>
      </c>
      <c r="H25" s="11">
        <f t="shared" si="1"/>
        <v>99.887566166982452</v>
      </c>
    </row>
    <row r="26" spans="1:8">
      <c r="A26" t="s">
        <v>8</v>
      </c>
      <c r="B26">
        <v>1141</v>
      </c>
      <c r="C26">
        <v>32</v>
      </c>
      <c r="D26" s="1">
        <v>0</v>
      </c>
      <c r="E26" s="1">
        <v>3.8510080000000002</v>
      </c>
      <c r="F26" s="1">
        <v>0</v>
      </c>
      <c r="G26" s="11">
        <f t="shared" si="0"/>
        <v>0</v>
      </c>
      <c r="H26" s="11">
        <f t="shared" si="1"/>
        <v>0</v>
      </c>
    </row>
    <row r="27" spans="1:8">
      <c r="A27" t="s">
        <v>32</v>
      </c>
      <c r="B27">
        <v>1037</v>
      </c>
      <c r="C27">
        <v>49</v>
      </c>
      <c r="D27" s="1">
        <v>4.0000000000000001E-3</v>
      </c>
      <c r="E27" s="1">
        <v>14.086790000000001</v>
      </c>
      <c r="F27" s="1">
        <v>0</v>
      </c>
      <c r="G27" s="11">
        <f t="shared" si="0"/>
        <v>0</v>
      </c>
      <c r="H27" s="11">
        <f t="shared" si="1"/>
        <v>0</v>
      </c>
    </row>
    <row r="28" spans="1:8">
      <c r="A28" t="s">
        <v>23</v>
      </c>
      <c r="B28">
        <v>1001</v>
      </c>
      <c r="C28">
        <v>47</v>
      </c>
      <c r="D28" s="1">
        <v>0</v>
      </c>
      <c r="E28" s="1">
        <v>14.08991</v>
      </c>
      <c r="F28" s="1">
        <v>0</v>
      </c>
      <c r="G28" s="11">
        <f t="shared" si="0"/>
        <v>0</v>
      </c>
      <c r="H28" s="11">
        <f t="shared" si="1"/>
        <v>0</v>
      </c>
    </row>
    <row r="29" spans="1:8">
      <c r="A29" t="s">
        <v>31</v>
      </c>
      <c r="B29">
        <v>712</v>
      </c>
      <c r="C29">
        <v>53</v>
      </c>
      <c r="D29" s="6">
        <v>77.2</v>
      </c>
      <c r="E29" s="1">
        <v>25.768260000000001</v>
      </c>
      <c r="F29" s="1">
        <v>99.9</v>
      </c>
      <c r="G29" s="11">
        <f t="shared" si="0"/>
        <v>99.838050355933234</v>
      </c>
      <c r="H29" s="11">
        <f t="shared" si="1"/>
        <v>99.961949644066777</v>
      </c>
    </row>
    <row r="30" spans="1:8">
      <c r="A30" t="s">
        <v>33</v>
      </c>
      <c r="B30">
        <v>694</v>
      </c>
      <c r="C30">
        <v>40</v>
      </c>
      <c r="D30" s="5">
        <v>0</v>
      </c>
      <c r="E30" s="1">
        <v>14.67435</v>
      </c>
      <c r="F30" s="1">
        <v>0.6</v>
      </c>
      <c r="G30" s="11">
        <f t="shared" si="0"/>
        <v>0.44863520092174669</v>
      </c>
      <c r="H30" s="11">
        <f t="shared" si="1"/>
        <v>0.75136479907825338</v>
      </c>
    </row>
    <row r="31" spans="1:8">
      <c r="A31" t="s">
        <v>30</v>
      </c>
      <c r="B31">
        <v>629</v>
      </c>
      <c r="C31">
        <v>55</v>
      </c>
      <c r="D31" s="9">
        <v>98.69</v>
      </c>
      <c r="E31" s="1">
        <v>23.67568</v>
      </c>
      <c r="F31" s="1">
        <v>99.2</v>
      </c>
      <c r="G31" s="11">
        <f t="shared" si="0"/>
        <v>99.025394909581649</v>
      </c>
      <c r="H31" s="11">
        <f t="shared" si="1"/>
        <v>99.374605090418342</v>
      </c>
    </row>
    <row r="32" spans="1:8">
      <c r="A32" t="s">
        <v>24</v>
      </c>
      <c r="B32">
        <v>614</v>
      </c>
      <c r="C32">
        <v>36</v>
      </c>
      <c r="D32" s="6">
        <v>0</v>
      </c>
      <c r="E32" s="1">
        <v>12.92671</v>
      </c>
      <c r="F32" s="1">
        <v>0</v>
      </c>
      <c r="G32" s="11">
        <f t="shared" si="0"/>
        <v>0</v>
      </c>
      <c r="H32" s="11">
        <f t="shared" si="1"/>
        <v>0</v>
      </c>
    </row>
    <row r="33" spans="1:8">
      <c r="A33" t="s">
        <v>42</v>
      </c>
      <c r="B33">
        <v>605</v>
      </c>
      <c r="C33">
        <v>26</v>
      </c>
      <c r="D33" s="6">
        <v>0</v>
      </c>
      <c r="E33" s="1">
        <v>5.7123970000000002</v>
      </c>
      <c r="F33" s="1">
        <v>0</v>
      </c>
      <c r="G33" s="11">
        <f t="shared" si="0"/>
        <v>0</v>
      </c>
      <c r="H33" s="11">
        <f t="shared" si="1"/>
        <v>0</v>
      </c>
    </row>
    <row r="34" spans="1:8">
      <c r="A34" t="s">
        <v>39</v>
      </c>
      <c r="B34">
        <v>575</v>
      </c>
      <c r="C34">
        <v>47</v>
      </c>
      <c r="D34" s="6">
        <v>47.37</v>
      </c>
      <c r="E34" s="1">
        <v>18.24522</v>
      </c>
      <c r="F34" s="1">
        <v>65.5</v>
      </c>
      <c r="G34" s="11">
        <f t="shared" si="0"/>
        <v>64.56827817456066</v>
      </c>
      <c r="H34" s="11">
        <f t="shared" si="1"/>
        <v>66.43172182543934</v>
      </c>
    </row>
    <row r="35" spans="1:8">
      <c r="A35" t="s">
        <v>22</v>
      </c>
      <c r="B35">
        <v>563</v>
      </c>
      <c r="C35">
        <v>39</v>
      </c>
      <c r="D35" s="6">
        <v>7.0000000000000007E-2</v>
      </c>
      <c r="E35" s="1">
        <v>14.92718</v>
      </c>
      <c r="F35" s="1">
        <v>2</v>
      </c>
      <c r="G35" s="11">
        <f t="shared" si="0"/>
        <v>1.7256</v>
      </c>
      <c r="H35" s="11">
        <f t="shared" si="1"/>
        <v>2.2744</v>
      </c>
    </row>
    <row r="36" spans="1:8">
      <c r="A36" t="s">
        <v>27</v>
      </c>
      <c r="B36">
        <v>485</v>
      </c>
      <c r="C36">
        <v>35</v>
      </c>
      <c r="D36" s="6">
        <v>0</v>
      </c>
      <c r="E36" s="1">
        <v>13.29485</v>
      </c>
      <c r="F36" s="1">
        <v>0.1</v>
      </c>
      <c r="G36" s="11">
        <f t="shared" si="0"/>
        <v>3.8050355933225893E-2</v>
      </c>
      <c r="H36" s="11">
        <f t="shared" si="1"/>
        <v>0.16194964406677412</v>
      </c>
    </row>
    <row r="37" spans="1:8">
      <c r="A37" t="s">
        <v>47</v>
      </c>
      <c r="B37">
        <v>384</v>
      </c>
      <c r="C37">
        <v>44</v>
      </c>
      <c r="D37" s="6">
        <v>94.16</v>
      </c>
      <c r="E37" s="1">
        <v>28.257809999999999</v>
      </c>
      <c r="F37" s="1">
        <v>99.7</v>
      </c>
      <c r="G37" s="11">
        <f t="shared" si="0"/>
        <v>99.592807530115209</v>
      </c>
      <c r="H37" s="11">
        <f t="shared" si="1"/>
        <v>99.807192469884782</v>
      </c>
    </row>
    <row r="38" spans="1:8">
      <c r="A38" t="s">
        <v>28</v>
      </c>
      <c r="B38">
        <v>384</v>
      </c>
      <c r="C38">
        <v>36</v>
      </c>
      <c r="D38" s="5">
        <v>5.4</v>
      </c>
      <c r="E38" s="1">
        <v>16.424479999999999</v>
      </c>
      <c r="F38" s="1">
        <v>24.099999999999998</v>
      </c>
      <c r="G38" s="11">
        <f t="shared" si="0"/>
        <v>23.261726995305228</v>
      </c>
      <c r="H38" s="11">
        <f t="shared" si="1"/>
        <v>24.938273004694768</v>
      </c>
    </row>
    <row r="39" spans="1:8">
      <c r="A39" t="s">
        <v>36</v>
      </c>
      <c r="B39">
        <v>333</v>
      </c>
      <c r="C39">
        <v>33</v>
      </c>
      <c r="D39" s="5">
        <v>2.5</v>
      </c>
      <c r="E39" s="1">
        <v>16.51652</v>
      </c>
      <c r="F39" s="1">
        <v>28.799999999999997</v>
      </c>
      <c r="G39" s="11">
        <f t="shared" si="0"/>
        <v>27.91245105509611</v>
      </c>
      <c r="H39" s="11">
        <f t="shared" si="1"/>
        <v>29.687548944903885</v>
      </c>
    </row>
    <row r="40" spans="1:8">
      <c r="A40" t="s">
        <v>35</v>
      </c>
      <c r="B40">
        <v>323</v>
      </c>
      <c r="C40">
        <v>32</v>
      </c>
      <c r="D40" s="5">
        <v>1.7999999999999998</v>
      </c>
      <c r="E40" s="1">
        <v>22.504639999999998</v>
      </c>
      <c r="F40" s="1">
        <v>95</v>
      </c>
      <c r="G40" s="11">
        <f t="shared" si="0"/>
        <v>94.57282790353301</v>
      </c>
      <c r="H40" s="11">
        <f t="shared" si="1"/>
        <v>95.42717209646699</v>
      </c>
    </row>
    <row r="41" spans="1:8">
      <c r="A41" t="s">
        <v>29</v>
      </c>
      <c r="B41">
        <v>290</v>
      </c>
      <c r="C41">
        <v>30</v>
      </c>
      <c r="D41" s="6">
        <v>0.06</v>
      </c>
      <c r="E41" s="1">
        <v>13.78276</v>
      </c>
      <c r="F41" s="1">
        <v>1.5</v>
      </c>
      <c r="G41" s="11">
        <f t="shared" si="0"/>
        <v>1.2617571826895928</v>
      </c>
      <c r="H41" s="11">
        <f t="shared" si="1"/>
        <v>1.7382428173104072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41"/>
  <sheetViews>
    <sheetView zoomScale="90" zoomScaleNormal="90" workbookViewId="0">
      <selection activeCell="I1" sqref="I1:I1048576"/>
    </sheetView>
  </sheetViews>
  <sheetFormatPr baseColWidth="10" defaultRowHeight="15"/>
  <cols>
    <col min="1" max="1" width="17.5703125" customWidth="1"/>
    <col min="2" max="2" width="16.140625" customWidth="1"/>
    <col min="4" max="4" width="11.42578125" style="1"/>
    <col min="5" max="5" width="12.5703125" style="1" customWidth="1"/>
    <col min="6" max="6" width="14.140625" style="1" customWidth="1"/>
  </cols>
  <sheetData>
    <row r="1" spans="1:10">
      <c r="A1" t="s">
        <v>56</v>
      </c>
      <c r="B1" t="s">
        <v>63</v>
      </c>
      <c r="C1" t="s">
        <v>58</v>
      </c>
      <c r="D1" s="1" t="s">
        <v>61</v>
      </c>
      <c r="E1" s="1" t="s">
        <v>62</v>
      </c>
      <c r="F1" s="1" t="s">
        <v>64</v>
      </c>
      <c r="G1" t="s">
        <v>82</v>
      </c>
      <c r="H1" t="s">
        <v>82</v>
      </c>
      <c r="I1" s="1"/>
    </row>
    <row r="2" spans="1:10">
      <c r="A2" t="s">
        <v>0</v>
      </c>
      <c r="B2">
        <v>3926</v>
      </c>
      <c r="C2">
        <v>113</v>
      </c>
      <c r="D2" s="1">
        <v>99.999999999999929</v>
      </c>
      <c r="E2" s="1">
        <v>30.917470000000002</v>
      </c>
      <c r="F2" s="1">
        <v>100</v>
      </c>
      <c r="G2" s="11">
        <f>((F2/100)-1.96*SQRT(((F2/100)*(1-(F2/100)))/10000))*100</f>
        <v>100</v>
      </c>
      <c r="H2" s="11">
        <f>((F2/100)+1.96*SQRT(((F2/100)*(1-(F2/100)))/10000))*100</f>
        <v>100</v>
      </c>
      <c r="J2" s="1"/>
    </row>
    <row r="3" spans="1:10">
      <c r="A3" t="s">
        <v>2</v>
      </c>
      <c r="B3">
        <v>1274</v>
      </c>
      <c r="C3">
        <v>75</v>
      </c>
      <c r="D3" s="1">
        <v>99.526289993045793</v>
      </c>
      <c r="E3" s="1">
        <v>26.037680000000002</v>
      </c>
      <c r="F3" s="1">
        <v>100</v>
      </c>
      <c r="G3" s="11">
        <f t="shared" ref="G3:G41" si="0">((F3/100)-1.96*SQRT(((F3/100)*(1-(F3/100)))/10000))*100</f>
        <v>100</v>
      </c>
      <c r="H3" s="11">
        <f t="shared" ref="H3:H41" si="1">((F3/100)+1.96*SQRT(((F3/100)*(1-(F3/100)))/10000))*100</f>
        <v>100</v>
      </c>
      <c r="J3" s="1"/>
    </row>
    <row r="4" spans="1:10">
      <c r="A4" t="s">
        <v>1</v>
      </c>
      <c r="B4">
        <v>1165</v>
      </c>
      <c r="C4">
        <v>51</v>
      </c>
      <c r="D4" s="1">
        <v>1.8482144364447309E-10</v>
      </c>
      <c r="E4" s="1">
        <v>16.640339999999998</v>
      </c>
      <c r="F4" s="1">
        <v>0</v>
      </c>
      <c r="G4" s="11">
        <f t="shared" si="0"/>
        <v>0</v>
      </c>
      <c r="H4" s="11">
        <f t="shared" si="1"/>
        <v>0</v>
      </c>
      <c r="J4" s="1"/>
    </row>
    <row r="5" spans="1:10">
      <c r="A5" t="s">
        <v>3</v>
      </c>
      <c r="B5">
        <v>1009</v>
      </c>
      <c r="C5">
        <v>67</v>
      </c>
      <c r="D5" s="1">
        <v>91.73723781880706</v>
      </c>
      <c r="E5" s="1">
        <v>25.15362</v>
      </c>
      <c r="F5" s="1">
        <v>98.9</v>
      </c>
      <c r="G5" s="11">
        <f t="shared" si="0"/>
        <v>98.695567208109864</v>
      </c>
      <c r="H5" s="11">
        <f t="shared" si="1"/>
        <v>99.104432791890147</v>
      </c>
      <c r="J5" s="1"/>
    </row>
    <row r="6" spans="1:10">
      <c r="A6" t="s">
        <v>4</v>
      </c>
      <c r="B6">
        <v>975</v>
      </c>
      <c r="C6">
        <v>65</v>
      </c>
      <c r="D6" s="1">
        <v>83.235030687215456</v>
      </c>
      <c r="E6" s="1">
        <v>24.27487</v>
      </c>
      <c r="F6" s="1">
        <v>94.899999999999991</v>
      </c>
      <c r="G6" s="11">
        <f t="shared" si="0"/>
        <v>94.468804454568456</v>
      </c>
      <c r="H6" s="11">
        <f t="shared" si="1"/>
        <v>95.331195545431541</v>
      </c>
      <c r="J6" s="1"/>
    </row>
    <row r="7" spans="1:10">
      <c r="A7" t="s">
        <v>9</v>
      </c>
      <c r="B7">
        <v>489</v>
      </c>
      <c r="C7">
        <v>44</v>
      </c>
      <c r="D7" s="1">
        <v>0.55924906860160917</v>
      </c>
      <c r="E7" s="1">
        <v>19.063389999999998</v>
      </c>
      <c r="F7" s="1">
        <v>0.1</v>
      </c>
      <c r="G7" s="11">
        <f t="shared" si="0"/>
        <v>3.8050355933225893E-2</v>
      </c>
      <c r="H7" s="11">
        <f t="shared" si="1"/>
        <v>0.16194964406677412</v>
      </c>
      <c r="J7" s="1"/>
    </row>
    <row r="8" spans="1:10">
      <c r="A8" t="s">
        <v>5</v>
      </c>
      <c r="B8">
        <v>472</v>
      </c>
      <c r="C8">
        <v>52</v>
      </c>
      <c r="D8" s="1">
        <v>92.333393852963212</v>
      </c>
      <c r="E8" s="1">
        <v>23.105930000000001</v>
      </c>
      <c r="F8" s="1">
        <v>66.2</v>
      </c>
      <c r="G8" s="11">
        <f t="shared" si="0"/>
        <v>65.272864060884274</v>
      </c>
      <c r="H8" s="11">
        <f t="shared" si="1"/>
        <v>67.127135939115732</v>
      </c>
      <c r="J8" s="1"/>
    </row>
    <row r="9" spans="1:10">
      <c r="A9" t="s">
        <v>11</v>
      </c>
      <c r="B9">
        <v>422</v>
      </c>
      <c r="C9">
        <v>45</v>
      </c>
      <c r="D9" s="1">
        <v>17.837222669988595</v>
      </c>
      <c r="E9" s="1">
        <v>20.881519999999998</v>
      </c>
      <c r="F9" s="1">
        <v>14.7</v>
      </c>
      <c r="G9" s="11">
        <f t="shared" si="0"/>
        <v>14.005952403937597</v>
      </c>
      <c r="H9" s="11">
        <f t="shared" si="1"/>
        <v>15.394047596062402</v>
      </c>
      <c r="J9" s="1"/>
    </row>
    <row r="10" spans="1:10">
      <c r="A10" t="s">
        <v>6</v>
      </c>
      <c r="B10">
        <v>410</v>
      </c>
      <c r="C10">
        <v>40</v>
      </c>
      <c r="D10" s="1">
        <v>0.11289861028448539</v>
      </c>
      <c r="E10" s="1">
        <v>16.626830000000002</v>
      </c>
      <c r="F10" s="1">
        <v>0</v>
      </c>
      <c r="G10" s="11">
        <f t="shared" si="0"/>
        <v>0</v>
      </c>
      <c r="H10" s="11">
        <f t="shared" si="1"/>
        <v>0</v>
      </c>
      <c r="J10" s="1"/>
    </row>
    <row r="11" spans="1:10">
      <c r="A11" t="s">
        <v>7</v>
      </c>
      <c r="B11">
        <v>378</v>
      </c>
      <c r="C11">
        <v>50</v>
      </c>
      <c r="D11" s="1">
        <v>98.409640318984728</v>
      </c>
      <c r="E11" s="1">
        <v>27.37566</v>
      </c>
      <c r="F11" s="1">
        <v>99.2</v>
      </c>
      <c r="G11" s="11">
        <f t="shared" si="0"/>
        <v>99.025394909581649</v>
      </c>
      <c r="H11" s="11">
        <f t="shared" si="1"/>
        <v>99.374605090418342</v>
      </c>
      <c r="J11" s="1"/>
    </row>
    <row r="12" spans="1:10">
      <c r="A12" t="s">
        <v>8</v>
      </c>
      <c r="B12">
        <v>360</v>
      </c>
      <c r="C12">
        <v>28</v>
      </c>
      <c r="D12" s="1">
        <v>6.9558254008929717E-16</v>
      </c>
      <c r="E12" s="1">
        <v>6.930555</v>
      </c>
      <c r="F12" s="1">
        <v>0</v>
      </c>
      <c r="G12" s="11">
        <f t="shared" si="0"/>
        <v>0</v>
      </c>
      <c r="H12" s="11">
        <f t="shared" si="1"/>
        <v>0</v>
      </c>
      <c r="J12" s="1"/>
    </row>
    <row r="13" spans="1:10">
      <c r="A13" t="s">
        <v>10</v>
      </c>
      <c r="B13">
        <v>268</v>
      </c>
      <c r="C13">
        <v>52</v>
      </c>
      <c r="D13" s="1">
        <v>99.999993320346732</v>
      </c>
      <c r="E13" s="1">
        <v>39.160449999999997</v>
      </c>
      <c r="F13" s="1">
        <v>100</v>
      </c>
      <c r="G13" s="11">
        <f t="shared" si="0"/>
        <v>100</v>
      </c>
      <c r="H13" s="11">
        <f t="shared" si="1"/>
        <v>100</v>
      </c>
      <c r="J13" s="1"/>
    </row>
    <row r="14" spans="1:10">
      <c r="A14" t="s">
        <v>13</v>
      </c>
      <c r="B14">
        <v>258</v>
      </c>
      <c r="C14">
        <v>42</v>
      </c>
      <c r="D14" s="1">
        <v>89.145152800687157</v>
      </c>
      <c r="E14" s="1">
        <v>23.492249999999999</v>
      </c>
      <c r="F14" s="1">
        <v>74.099999999999994</v>
      </c>
      <c r="G14" s="11">
        <f t="shared" si="0"/>
        <v>73.241352208178469</v>
      </c>
      <c r="H14" s="11">
        <f t="shared" si="1"/>
        <v>74.958647791821534</v>
      </c>
      <c r="J14" s="1"/>
    </row>
    <row r="15" spans="1:10">
      <c r="A15" t="s">
        <v>23</v>
      </c>
      <c r="B15">
        <v>250</v>
      </c>
      <c r="C15">
        <v>23</v>
      </c>
      <c r="D15" s="1">
        <v>1.5932957804945571E-15</v>
      </c>
      <c r="E15" s="1">
        <v>9.2319999999999993</v>
      </c>
      <c r="F15" s="1">
        <v>0</v>
      </c>
      <c r="G15" s="11">
        <f t="shared" si="0"/>
        <v>0</v>
      </c>
      <c r="H15" s="11">
        <f t="shared" si="1"/>
        <v>0</v>
      </c>
      <c r="J15" s="1"/>
    </row>
    <row r="16" spans="1:10">
      <c r="A16" t="s">
        <v>12</v>
      </c>
      <c r="B16">
        <v>249</v>
      </c>
      <c r="C16">
        <v>41</v>
      </c>
      <c r="D16" s="1">
        <v>85.121510549480746</v>
      </c>
      <c r="E16" s="1">
        <v>24.108429999999998</v>
      </c>
      <c r="F16" s="1">
        <v>80.100000000000009</v>
      </c>
      <c r="G16" s="11">
        <f t="shared" si="0"/>
        <v>79.317473835325629</v>
      </c>
      <c r="H16" s="11">
        <f t="shared" si="1"/>
        <v>80.882526164674388</v>
      </c>
      <c r="J16" s="1"/>
    </row>
    <row r="17" spans="1:10">
      <c r="A17" t="s">
        <v>14</v>
      </c>
      <c r="B17">
        <v>220</v>
      </c>
      <c r="C17">
        <v>41</v>
      </c>
      <c r="D17" s="1">
        <v>96.895060077024908</v>
      </c>
      <c r="E17" s="1">
        <v>26.868179999999999</v>
      </c>
      <c r="F17" s="1">
        <v>96.6</v>
      </c>
      <c r="G17" s="11">
        <f t="shared" si="0"/>
        <v>96.244790892008652</v>
      </c>
      <c r="H17" s="11">
        <f t="shared" si="1"/>
        <v>96.955209107991337</v>
      </c>
      <c r="J17" s="1"/>
    </row>
    <row r="18" spans="1:10">
      <c r="A18" t="s">
        <v>16</v>
      </c>
      <c r="B18">
        <v>217</v>
      </c>
      <c r="C18">
        <v>26</v>
      </c>
      <c r="D18" s="1">
        <v>2.4938744397526122E-6</v>
      </c>
      <c r="E18" s="1">
        <v>12.78341</v>
      </c>
      <c r="F18" s="1">
        <v>0</v>
      </c>
      <c r="G18" s="11">
        <f t="shared" si="0"/>
        <v>0</v>
      </c>
      <c r="H18" s="11">
        <f t="shared" si="1"/>
        <v>0</v>
      </c>
      <c r="J18" s="1"/>
    </row>
    <row r="19" spans="1:10">
      <c r="A19" t="s">
        <v>17</v>
      </c>
      <c r="B19">
        <v>195</v>
      </c>
      <c r="C19">
        <v>37</v>
      </c>
      <c r="D19" s="1">
        <v>82.457143998662374</v>
      </c>
      <c r="E19" s="1">
        <v>24.712820000000001</v>
      </c>
      <c r="F19" s="1">
        <v>83.899999999999991</v>
      </c>
      <c r="G19" s="11">
        <f t="shared" si="0"/>
        <v>83.179639335887913</v>
      </c>
      <c r="H19" s="11">
        <f t="shared" si="1"/>
        <v>84.620360664112084</v>
      </c>
      <c r="J19" s="1"/>
    </row>
    <row r="20" spans="1:10">
      <c r="A20" t="s">
        <v>18</v>
      </c>
      <c r="B20">
        <v>172</v>
      </c>
      <c r="C20">
        <v>18</v>
      </c>
      <c r="D20" s="1">
        <v>1.5473128085641954E-15</v>
      </c>
      <c r="E20" s="1">
        <v>10.01163</v>
      </c>
      <c r="F20" s="1">
        <v>0</v>
      </c>
      <c r="G20" s="11">
        <f t="shared" si="0"/>
        <v>0</v>
      </c>
      <c r="H20" s="11">
        <f t="shared" si="1"/>
        <v>0</v>
      </c>
      <c r="J20" s="1"/>
    </row>
    <row r="21" spans="1:10">
      <c r="A21" t="s">
        <v>27</v>
      </c>
      <c r="B21">
        <v>109</v>
      </c>
      <c r="C21">
        <v>22</v>
      </c>
      <c r="D21" s="1">
        <v>0.23439656957544436</v>
      </c>
      <c r="E21" s="1">
        <v>15.48624</v>
      </c>
      <c r="F21" s="1">
        <v>0.1</v>
      </c>
      <c r="G21" s="11">
        <f t="shared" si="0"/>
        <v>3.8050355933225893E-2</v>
      </c>
      <c r="H21" s="11">
        <f t="shared" si="1"/>
        <v>0.16194964406677412</v>
      </c>
      <c r="J21" s="1"/>
    </row>
    <row r="22" spans="1:10">
      <c r="A22" t="s">
        <v>15</v>
      </c>
      <c r="B22">
        <v>109</v>
      </c>
      <c r="C22">
        <v>27</v>
      </c>
      <c r="D22" s="1">
        <v>41.861941345742423</v>
      </c>
      <c r="E22" s="1">
        <v>23.330269999999999</v>
      </c>
      <c r="F22" s="1">
        <v>66.2</v>
      </c>
      <c r="G22" s="11">
        <f t="shared" si="0"/>
        <v>65.272864060884274</v>
      </c>
      <c r="H22" s="11">
        <f t="shared" si="1"/>
        <v>67.127135939115732</v>
      </c>
      <c r="J22" s="1"/>
    </row>
    <row r="23" spans="1:10">
      <c r="A23" t="s">
        <v>19</v>
      </c>
      <c r="B23">
        <v>98</v>
      </c>
      <c r="C23">
        <v>34</v>
      </c>
      <c r="D23" s="1">
        <v>99.991867402795592</v>
      </c>
      <c r="E23" s="1">
        <v>29.622450000000001</v>
      </c>
      <c r="F23" s="1">
        <v>96.5</v>
      </c>
      <c r="G23" s="11">
        <f t="shared" si="0"/>
        <v>96.13979167139</v>
      </c>
      <c r="H23" s="11">
        <f t="shared" si="1"/>
        <v>96.860208328609986</v>
      </c>
      <c r="J23" s="1"/>
    </row>
    <row r="24" spans="1:10">
      <c r="A24" t="s">
        <v>26</v>
      </c>
      <c r="B24">
        <v>96</v>
      </c>
      <c r="C24">
        <v>19</v>
      </c>
      <c r="D24" s="1">
        <v>1.3126313659143058E-2</v>
      </c>
      <c r="E24" s="1">
        <v>13.23958</v>
      </c>
      <c r="F24" s="1">
        <v>0</v>
      </c>
      <c r="G24" s="11">
        <f t="shared" si="0"/>
        <v>0</v>
      </c>
      <c r="H24" s="11">
        <f t="shared" si="1"/>
        <v>0</v>
      </c>
      <c r="J24" s="1"/>
    </row>
    <row r="25" spans="1:10">
      <c r="A25" t="s">
        <v>29</v>
      </c>
      <c r="B25">
        <v>93</v>
      </c>
      <c r="C25">
        <v>18</v>
      </c>
      <c r="D25" s="1">
        <v>2.7874744829947738E-3</v>
      </c>
      <c r="E25" s="1">
        <v>11.096769999999999</v>
      </c>
      <c r="F25" s="1">
        <v>0</v>
      </c>
      <c r="G25" s="11">
        <f t="shared" si="0"/>
        <v>0</v>
      </c>
      <c r="H25" s="11">
        <f t="shared" si="1"/>
        <v>0</v>
      </c>
      <c r="J25" s="1"/>
    </row>
    <row r="26" spans="1:10">
      <c r="A26" t="s">
        <v>20</v>
      </c>
      <c r="B26">
        <v>90</v>
      </c>
      <c r="C26">
        <v>26</v>
      </c>
      <c r="D26" s="1">
        <v>67.697810450605743</v>
      </c>
      <c r="E26" s="1">
        <v>23.288889999999999</v>
      </c>
      <c r="F26" s="1">
        <v>63.1</v>
      </c>
      <c r="G26" s="11">
        <f t="shared" si="0"/>
        <v>62.154233484204482</v>
      </c>
      <c r="H26" s="11">
        <f t="shared" si="1"/>
        <v>64.04576651579552</v>
      </c>
      <c r="J26" s="1"/>
    </row>
    <row r="27" spans="1:10">
      <c r="A27" t="s">
        <v>22</v>
      </c>
      <c r="B27">
        <v>85</v>
      </c>
      <c r="C27">
        <v>20</v>
      </c>
      <c r="D27" s="1">
        <v>1.0033652249621896</v>
      </c>
      <c r="E27" s="1">
        <v>14.8</v>
      </c>
      <c r="F27" s="1">
        <v>0.2</v>
      </c>
      <c r="G27" s="11">
        <f t="shared" si="0"/>
        <v>0.11243383301754038</v>
      </c>
      <c r="H27" s="11">
        <f t="shared" si="1"/>
        <v>0.28756616698245963</v>
      </c>
      <c r="J27" s="1"/>
    </row>
    <row r="28" spans="1:10">
      <c r="A28" t="s">
        <v>21</v>
      </c>
      <c r="B28">
        <v>79</v>
      </c>
      <c r="C28">
        <v>22</v>
      </c>
      <c r="D28" s="1">
        <v>20.383801302787159</v>
      </c>
      <c r="E28" s="1">
        <v>17.582280000000001</v>
      </c>
      <c r="F28" s="1">
        <v>7.0000000000000009</v>
      </c>
      <c r="G28" s="11">
        <f t="shared" si="0"/>
        <v>6.4999118477708162</v>
      </c>
      <c r="H28" s="11">
        <f t="shared" si="1"/>
        <v>7.5000881522291856</v>
      </c>
      <c r="J28" s="1"/>
    </row>
    <row r="29" spans="1:10">
      <c r="A29" t="s">
        <v>33</v>
      </c>
      <c r="B29">
        <v>72</v>
      </c>
      <c r="C29">
        <v>19</v>
      </c>
      <c r="D29" s="1">
        <v>3.0840812798261799</v>
      </c>
      <c r="E29" s="1">
        <v>14.36111</v>
      </c>
      <c r="F29" s="1">
        <v>0.4</v>
      </c>
      <c r="G29" s="11">
        <f t="shared" si="0"/>
        <v>0.27628688670961354</v>
      </c>
      <c r="H29" s="11">
        <f t="shared" si="1"/>
        <v>0.5237131132903865</v>
      </c>
      <c r="J29" s="1"/>
    </row>
    <row r="30" spans="1:10">
      <c r="A30" t="s">
        <v>25</v>
      </c>
      <c r="B30">
        <v>68</v>
      </c>
      <c r="C30">
        <v>26</v>
      </c>
      <c r="D30" s="1">
        <v>98.19426037105697</v>
      </c>
      <c r="E30" s="1">
        <v>24.088239999999999</v>
      </c>
      <c r="F30" s="1">
        <v>70</v>
      </c>
      <c r="G30" s="11">
        <f t="shared" si="0"/>
        <v>69.101815163788643</v>
      </c>
      <c r="H30" s="11">
        <f t="shared" si="1"/>
        <v>70.898184836211342</v>
      </c>
      <c r="J30" s="1"/>
    </row>
    <row r="31" spans="1:10">
      <c r="A31" t="s">
        <v>38</v>
      </c>
      <c r="B31">
        <v>67</v>
      </c>
      <c r="C31">
        <v>14</v>
      </c>
      <c r="D31" s="1">
        <v>4.2077170486439175E-4</v>
      </c>
      <c r="E31" s="1">
        <v>10.68657</v>
      </c>
      <c r="F31" s="1">
        <v>0</v>
      </c>
      <c r="G31" s="11">
        <f t="shared" si="0"/>
        <v>0</v>
      </c>
      <c r="H31" s="11">
        <f t="shared" si="1"/>
        <v>0</v>
      </c>
      <c r="J31" s="1"/>
    </row>
    <row r="32" spans="1:10">
      <c r="A32" t="s">
        <v>24</v>
      </c>
      <c r="B32">
        <v>66</v>
      </c>
      <c r="C32">
        <v>14</v>
      </c>
      <c r="D32" s="1">
        <v>6.4500521150836251E-4</v>
      </c>
      <c r="E32" s="1">
        <v>14.5</v>
      </c>
      <c r="F32" s="1">
        <v>0.3</v>
      </c>
      <c r="G32" s="11">
        <f t="shared" si="0"/>
        <v>0.19280753011521751</v>
      </c>
      <c r="H32" s="11">
        <f t="shared" si="1"/>
        <v>0.40719246988478253</v>
      </c>
      <c r="J32" s="1"/>
    </row>
    <row r="33" spans="1:10">
      <c r="A33" t="s">
        <v>31</v>
      </c>
      <c r="B33">
        <v>65</v>
      </c>
      <c r="C33">
        <v>20</v>
      </c>
      <c r="D33" s="1">
        <v>23.457431834862099</v>
      </c>
      <c r="E33" s="1">
        <v>17.26154</v>
      </c>
      <c r="F33" s="1">
        <v>7.5</v>
      </c>
      <c r="G33" s="11">
        <f t="shared" si="0"/>
        <v>6.9837529661102158</v>
      </c>
      <c r="H33" s="11">
        <f t="shared" si="1"/>
        <v>8.0162470338897833</v>
      </c>
      <c r="J33" s="1"/>
    </row>
    <row r="34" spans="1:10">
      <c r="A34" t="s">
        <v>30</v>
      </c>
      <c r="B34">
        <v>63</v>
      </c>
      <c r="C34">
        <v>20</v>
      </c>
      <c r="D34" s="1">
        <v>29.345201316398793</v>
      </c>
      <c r="E34" s="1">
        <v>23.619050000000001</v>
      </c>
      <c r="F34" s="1">
        <v>66.3</v>
      </c>
      <c r="G34" s="11">
        <f t="shared" si="0"/>
        <v>65.373537626452091</v>
      </c>
      <c r="H34" s="11">
        <f t="shared" si="1"/>
        <v>67.226462373547889</v>
      </c>
      <c r="J34" s="1"/>
    </row>
    <row r="35" spans="1:10">
      <c r="A35" t="s">
        <v>39</v>
      </c>
      <c r="B35">
        <v>57</v>
      </c>
      <c r="C35">
        <v>25</v>
      </c>
      <c r="D35" s="1">
        <v>99.541114349527206</v>
      </c>
      <c r="E35" s="1">
        <v>29.421050000000001</v>
      </c>
      <c r="F35" s="1">
        <v>93.300000000000011</v>
      </c>
      <c r="G35" s="11">
        <f t="shared" si="0"/>
        <v>92.809956881897122</v>
      </c>
      <c r="H35" s="11">
        <f t="shared" si="1"/>
        <v>93.790043118102901</v>
      </c>
      <c r="J35" s="1"/>
    </row>
    <row r="36" spans="1:10">
      <c r="A36" t="s">
        <v>28</v>
      </c>
      <c r="B36">
        <v>56</v>
      </c>
      <c r="C36">
        <v>16</v>
      </c>
      <c r="D36" s="1">
        <v>1.6548789449857289</v>
      </c>
      <c r="E36" s="1">
        <v>13</v>
      </c>
      <c r="F36" s="1">
        <v>0.1</v>
      </c>
      <c r="G36" s="11">
        <f t="shared" si="0"/>
        <v>3.8050355933225893E-2</v>
      </c>
      <c r="H36" s="11">
        <f t="shared" si="1"/>
        <v>0.16194964406677412</v>
      </c>
      <c r="J36" s="1"/>
    </row>
    <row r="37" spans="1:10">
      <c r="A37" t="s">
        <v>44</v>
      </c>
      <c r="B37">
        <v>41</v>
      </c>
      <c r="C37">
        <v>14</v>
      </c>
      <c r="D37" s="1">
        <v>5.2894940099677825</v>
      </c>
      <c r="E37" s="1">
        <v>15.560980000000001</v>
      </c>
      <c r="F37" s="1">
        <v>5.2</v>
      </c>
      <c r="G37" s="11">
        <f t="shared" si="0"/>
        <v>4.7648270302511886</v>
      </c>
      <c r="H37" s="11">
        <f t="shared" si="1"/>
        <v>5.6351729697488118</v>
      </c>
      <c r="J37" s="1"/>
    </row>
    <row r="38" spans="1:10">
      <c r="A38" t="s">
        <v>36</v>
      </c>
      <c r="B38">
        <v>37</v>
      </c>
      <c r="C38">
        <v>16</v>
      </c>
      <c r="D38" s="1">
        <v>56.478676460136455</v>
      </c>
      <c r="E38" s="1">
        <v>15.86487</v>
      </c>
      <c r="F38" s="1">
        <v>5.2</v>
      </c>
      <c r="G38" s="11">
        <f t="shared" si="0"/>
        <v>4.7648270302511886</v>
      </c>
      <c r="H38" s="11">
        <f t="shared" si="1"/>
        <v>5.6351729697488118</v>
      </c>
      <c r="J38" s="1"/>
    </row>
    <row r="39" spans="1:10">
      <c r="A39" t="s">
        <v>47</v>
      </c>
      <c r="B39">
        <v>33</v>
      </c>
      <c r="C39">
        <v>16</v>
      </c>
      <c r="D39" s="1">
        <v>78.154003603495596</v>
      </c>
      <c r="E39" s="1">
        <v>25.93939</v>
      </c>
      <c r="F39" s="1">
        <v>79.100000000000009</v>
      </c>
      <c r="G39" s="11">
        <f t="shared" si="0"/>
        <v>78.303074990729996</v>
      </c>
      <c r="H39" s="11">
        <f t="shared" si="1"/>
        <v>79.896925009270021</v>
      </c>
      <c r="J39" s="1"/>
    </row>
    <row r="40" spans="1:10">
      <c r="A40" t="s">
        <v>37</v>
      </c>
      <c r="B40">
        <v>33</v>
      </c>
      <c r="C40">
        <v>12</v>
      </c>
      <c r="D40" s="1">
        <v>4.4729690884575906</v>
      </c>
      <c r="E40" s="1">
        <v>16.06061</v>
      </c>
      <c r="F40" s="1">
        <v>9.1</v>
      </c>
      <c r="G40" s="11">
        <f t="shared" si="0"/>
        <v>8.5362861449281215</v>
      </c>
      <c r="H40" s="11">
        <f t="shared" si="1"/>
        <v>9.6637138550718795</v>
      </c>
      <c r="J40" s="1"/>
    </row>
    <row r="41" spans="1:10">
      <c r="A41" t="s">
        <v>40</v>
      </c>
      <c r="B41">
        <v>32</v>
      </c>
      <c r="C41">
        <v>7</v>
      </c>
      <c r="D41" s="1">
        <v>9.4670527450836957E-6</v>
      </c>
      <c r="E41" s="1">
        <v>8.21875</v>
      </c>
      <c r="F41" s="1">
        <v>0</v>
      </c>
      <c r="G41" s="11">
        <f t="shared" si="0"/>
        <v>0</v>
      </c>
      <c r="H41" s="11">
        <f t="shared" si="1"/>
        <v>0</v>
      </c>
      <c r="J41" s="1"/>
    </row>
  </sheetData>
  <sortState ref="I2:J41">
    <sortCondition descending="1" ref="I2:I41"/>
  </sortState>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19" customWidth="1"/>
    <col min="2" max="2" width="15.85546875" customWidth="1"/>
    <col min="4" max="4" width="11.42578125" style="1"/>
    <col min="5" max="5" width="9" style="1" bestFit="1" customWidth="1"/>
    <col min="6" max="6" width="12.85546875" style="1" bestFit="1" customWidth="1"/>
  </cols>
  <sheetData>
    <row r="1" spans="1:9">
      <c r="A1" t="s">
        <v>56</v>
      </c>
      <c r="B1" t="s">
        <v>63</v>
      </c>
      <c r="C1" t="s">
        <v>58</v>
      </c>
      <c r="D1" s="1" t="s">
        <v>61</v>
      </c>
      <c r="E1" s="1" t="s">
        <v>62</v>
      </c>
      <c r="F1" s="1" t="s">
        <v>64</v>
      </c>
      <c r="G1" t="s">
        <v>82</v>
      </c>
      <c r="H1" t="s">
        <v>82</v>
      </c>
      <c r="I1" s="1"/>
    </row>
    <row r="2" spans="1:9">
      <c r="A2" t="s">
        <v>0</v>
      </c>
      <c r="B2">
        <v>9548</v>
      </c>
      <c r="C2">
        <v>181</v>
      </c>
      <c r="D2" s="1">
        <v>100</v>
      </c>
      <c r="E2" s="1">
        <v>34.793990000000001</v>
      </c>
      <c r="F2" s="1">
        <v>100</v>
      </c>
      <c r="G2" s="11">
        <f>((F2/100)-1.96*SQRT(((F2/100)*(1-(F2/100)))/10000))*100</f>
        <v>100</v>
      </c>
      <c r="H2" s="11">
        <f>((F2/100)+1.96*SQRT(((F2/100)*(1-(F2/100)))/10000))*100</f>
        <v>100</v>
      </c>
    </row>
    <row r="3" spans="1:9">
      <c r="A3" t="s">
        <v>1</v>
      </c>
      <c r="B3">
        <v>2291</v>
      </c>
      <c r="C3">
        <v>76</v>
      </c>
      <c r="D3" s="1">
        <v>1.5261022342698347E-12</v>
      </c>
      <c r="E3" s="1">
        <v>19.609780000000001</v>
      </c>
      <c r="F3" s="1">
        <v>0</v>
      </c>
      <c r="G3" s="11">
        <f t="shared" ref="G3:G41" si="0">((F3/100)-1.96*SQRT(((F3/100)*(1-(F3/100)))/10000))*100</f>
        <v>0</v>
      </c>
      <c r="H3" s="11">
        <f t="shared" ref="H3:H41" si="1">((F3/100)+1.96*SQRT(((F3/100)*(1-(F3/100)))/10000))*100</f>
        <v>0</v>
      </c>
    </row>
    <row r="4" spans="1:9">
      <c r="A4" t="s">
        <v>2</v>
      </c>
      <c r="B4">
        <v>2155</v>
      </c>
      <c r="C4">
        <v>94</v>
      </c>
      <c r="D4" s="1">
        <v>30.71816354385443</v>
      </c>
      <c r="E4" s="1">
        <v>27.556840000000001</v>
      </c>
      <c r="F4" s="1">
        <v>89.1</v>
      </c>
      <c r="G4" s="11">
        <f t="shared" si="0"/>
        <v>88.489187139624576</v>
      </c>
      <c r="H4" s="11">
        <f t="shared" si="1"/>
        <v>89.710812860375412</v>
      </c>
    </row>
    <row r="5" spans="1:9">
      <c r="A5" t="s">
        <v>3</v>
      </c>
      <c r="B5">
        <v>1821</v>
      </c>
      <c r="C5">
        <v>109</v>
      </c>
      <c r="D5" s="1">
        <v>99.999995372900912</v>
      </c>
      <c r="E5" s="1">
        <v>33.813290000000002</v>
      </c>
      <c r="F5" s="1">
        <v>100</v>
      </c>
      <c r="G5" s="11">
        <f t="shared" si="0"/>
        <v>100</v>
      </c>
      <c r="H5" s="11">
        <f t="shared" si="1"/>
        <v>100</v>
      </c>
    </row>
    <row r="6" spans="1:9">
      <c r="A6" t="s">
        <v>4</v>
      </c>
      <c r="B6">
        <v>1474</v>
      </c>
      <c r="C6">
        <v>81</v>
      </c>
      <c r="D6" s="1">
        <v>14.403079047722652</v>
      </c>
      <c r="E6" s="1">
        <v>24.56174</v>
      </c>
      <c r="F6" s="1">
        <v>1.7000000000000002</v>
      </c>
      <c r="G6" s="11">
        <f t="shared" si="0"/>
        <v>1.4466287751144578</v>
      </c>
      <c r="H6" s="11">
        <f t="shared" si="1"/>
        <v>1.9533712248855424</v>
      </c>
    </row>
    <row r="7" spans="1:9">
      <c r="A7" t="s">
        <v>5</v>
      </c>
      <c r="B7">
        <v>1388</v>
      </c>
      <c r="C7">
        <v>89</v>
      </c>
      <c r="D7" s="1">
        <v>98.631334715974987</v>
      </c>
      <c r="E7" s="1">
        <v>29.447410000000001</v>
      </c>
      <c r="F7" s="1">
        <v>99.5</v>
      </c>
      <c r="G7" s="11">
        <f t="shared" si="0"/>
        <v>99.361753987399268</v>
      </c>
      <c r="H7" s="11">
        <f t="shared" si="1"/>
        <v>99.638246012600732</v>
      </c>
    </row>
    <row r="8" spans="1:9">
      <c r="A8" t="s">
        <v>6</v>
      </c>
      <c r="B8">
        <v>1320</v>
      </c>
      <c r="C8">
        <v>66</v>
      </c>
      <c r="D8" s="1">
        <v>2.3112992885909417E-5</v>
      </c>
      <c r="E8" s="1">
        <v>20.50985</v>
      </c>
      <c r="F8" s="1">
        <v>0</v>
      </c>
      <c r="G8" s="11">
        <f t="shared" si="0"/>
        <v>0</v>
      </c>
      <c r="H8" s="11">
        <f t="shared" si="1"/>
        <v>0</v>
      </c>
    </row>
    <row r="9" spans="1:9">
      <c r="A9" t="s">
        <v>12</v>
      </c>
      <c r="B9">
        <v>675</v>
      </c>
      <c r="C9">
        <v>63</v>
      </c>
      <c r="D9" s="1">
        <v>55.843956337508807</v>
      </c>
      <c r="E9" s="1">
        <v>27.828150000000001</v>
      </c>
      <c r="F9" s="1">
        <v>82.8</v>
      </c>
      <c r="G9" s="11">
        <f t="shared" si="0"/>
        <v>82.060334328496992</v>
      </c>
      <c r="H9" s="11">
        <f t="shared" si="1"/>
        <v>83.539665671503002</v>
      </c>
    </row>
    <row r="10" spans="1:9">
      <c r="A10" t="s">
        <v>9</v>
      </c>
      <c r="B10">
        <v>626</v>
      </c>
      <c r="C10">
        <v>48</v>
      </c>
      <c r="D10" s="1">
        <v>2.445039828575593E-5</v>
      </c>
      <c r="E10" s="1">
        <v>19.599039999999999</v>
      </c>
      <c r="F10" s="1">
        <v>0</v>
      </c>
      <c r="G10" s="11">
        <f t="shared" si="0"/>
        <v>0</v>
      </c>
      <c r="H10" s="11">
        <f t="shared" si="1"/>
        <v>0</v>
      </c>
    </row>
    <row r="11" spans="1:9">
      <c r="A11" t="s">
        <v>7</v>
      </c>
      <c r="B11">
        <v>620</v>
      </c>
      <c r="C11">
        <v>59</v>
      </c>
      <c r="D11" s="1">
        <v>27.73945859618302</v>
      </c>
      <c r="E11" s="1">
        <v>24.95</v>
      </c>
      <c r="F11" s="1">
        <v>13.8</v>
      </c>
      <c r="G11" s="11">
        <f t="shared" si="0"/>
        <v>13.123996028414034</v>
      </c>
      <c r="H11" s="11">
        <f t="shared" si="1"/>
        <v>14.476003971585968</v>
      </c>
    </row>
    <row r="12" spans="1:9">
      <c r="A12" t="s">
        <v>11</v>
      </c>
      <c r="B12">
        <v>525</v>
      </c>
      <c r="C12">
        <v>49</v>
      </c>
      <c r="D12" s="1">
        <v>0.12259286165704436</v>
      </c>
      <c r="E12" s="1">
        <v>23.26857</v>
      </c>
      <c r="F12" s="1">
        <v>2.1999999999999997</v>
      </c>
      <c r="G12" s="11">
        <f t="shared" si="0"/>
        <v>1.9125006685225161</v>
      </c>
      <c r="H12" s="11">
        <f t="shared" si="1"/>
        <v>2.4874993314774838</v>
      </c>
    </row>
    <row r="13" spans="1:9">
      <c r="A13" t="s">
        <v>10</v>
      </c>
      <c r="B13">
        <v>486</v>
      </c>
      <c r="C13">
        <v>57</v>
      </c>
      <c r="D13" s="1">
        <v>73.710718049697761</v>
      </c>
      <c r="E13" s="1">
        <v>31.432099999999998</v>
      </c>
      <c r="F13" s="1">
        <v>99.3</v>
      </c>
      <c r="G13" s="11">
        <f t="shared" si="0"/>
        <v>99.136589591518771</v>
      </c>
      <c r="H13" s="11">
        <f t="shared" si="1"/>
        <v>99.463410408481224</v>
      </c>
    </row>
    <row r="14" spans="1:9">
      <c r="A14" t="s">
        <v>16</v>
      </c>
      <c r="B14">
        <v>301</v>
      </c>
      <c r="C14">
        <v>30</v>
      </c>
      <c r="D14" s="1">
        <v>8.1804213630621703E-11</v>
      </c>
      <c r="E14" s="1">
        <v>11.71429</v>
      </c>
      <c r="F14" s="1">
        <v>0</v>
      </c>
      <c r="G14" s="11">
        <f t="shared" si="0"/>
        <v>0</v>
      </c>
      <c r="H14" s="11">
        <f t="shared" si="1"/>
        <v>0</v>
      </c>
    </row>
    <row r="15" spans="1:9">
      <c r="A15" t="s">
        <v>15</v>
      </c>
      <c r="B15">
        <v>298</v>
      </c>
      <c r="C15">
        <v>46</v>
      </c>
      <c r="D15" s="1">
        <v>60.934887612147968</v>
      </c>
      <c r="E15" s="1">
        <v>25.993289999999998</v>
      </c>
      <c r="F15" s="1">
        <v>41.5</v>
      </c>
      <c r="G15" s="11">
        <f t="shared" si="0"/>
        <v>40.534264818907381</v>
      </c>
      <c r="H15" s="11">
        <f t="shared" si="1"/>
        <v>42.465735181092619</v>
      </c>
    </row>
    <row r="16" spans="1:9">
      <c r="A16" t="s">
        <v>13</v>
      </c>
      <c r="B16">
        <v>282</v>
      </c>
      <c r="C16">
        <v>46</v>
      </c>
      <c r="D16" s="1">
        <v>75.235141399849695</v>
      </c>
      <c r="E16" s="1">
        <v>27.89716</v>
      </c>
      <c r="F16" s="1">
        <v>74.8</v>
      </c>
      <c r="G16" s="11">
        <f t="shared" si="0"/>
        <v>73.9490439296885</v>
      </c>
      <c r="H16" s="11">
        <f t="shared" si="1"/>
        <v>75.650956070311508</v>
      </c>
    </row>
    <row r="17" spans="1:8">
      <c r="A17" t="s">
        <v>14</v>
      </c>
      <c r="B17">
        <v>260</v>
      </c>
      <c r="C17">
        <v>41</v>
      </c>
      <c r="D17" s="1">
        <v>23.249449652907845</v>
      </c>
      <c r="E17" s="1">
        <v>22.176919999999999</v>
      </c>
      <c r="F17" s="1">
        <v>2.2999999999999998</v>
      </c>
      <c r="G17" s="11">
        <f t="shared" si="0"/>
        <v>2.0061895277564123</v>
      </c>
      <c r="H17" s="11">
        <f t="shared" si="1"/>
        <v>2.5938104722435873</v>
      </c>
    </row>
    <row r="18" spans="1:8">
      <c r="A18" t="s">
        <v>19</v>
      </c>
      <c r="B18">
        <v>247</v>
      </c>
      <c r="C18">
        <v>44</v>
      </c>
      <c r="D18" s="1">
        <v>80.712163396391873</v>
      </c>
      <c r="E18" s="1">
        <v>29.153849999999998</v>
      </c>
      <c r="F18" s="1">
        <v>85.7</v>
      </c>
      <c r="G18" s="11">
        <f t="shared" si="0"/>
        <v>85.013857214859769</v>
      </c>
      <c r="H18" s="11">
        <f t="shared" si="1"/>
        <v>86.386142785140237</v>
      </c>
    </row>
    <row r="19" spans="1:8">
      <c r="A19" t="s">
        <v>20</v>
      </c>
      <c r="B19">
        <v>225</v>
      </c>
      <c r="C19">
        <v>44</v>
      </c>
      <c r="D19" s="1">
        <v>93.597522842527809</v>
      </c>
      <c r="E19" s="1">
        <v>29.168890000000001</v>
      </c>
      <c r="F19" s="1">
        <v>85.2</v>
      </c>
      <c r="G19" s="11">
        <f t="shared" si="0"/>
        <v>84.504004027597858</v>
      </c>
      <c r="H19" s="11">
        <f t="shared" si="1"/>
        <v>85.895995972402133</v>
      </c>
    </row>
    <row r="20" spans="1:8">
      <c r="A20" t="s">
        <v>17</v>
      </c>
      <c r="B20">
        <v>214</v>
      </c>
      <c r="C20">
        <v>40</v>
      </c>
      <c r="D20" s="1">
        <v>61.086297765952615</v>
      </c>
      <c r="E20" s="1">
        <v>25.869160000000001</v>
      </c>
      <c r="F20" s="1">
        <v>42.699999999999996</v>
      </c>
      <c r="G20" s="11">
        <f t="shared" si="0"/>
        <v>41.730501101805672</v>
      </c>
      <c r="H20" s="11">
        <f t="shared" si="1"/>
        <v>43.669498898194313</v>
      </c>
    </row>
    <row r="21" spans="1:8">
      <c r="A21" t="s">
        <v>18</v>
      </c>
      <c r="B21">
        <v>196</v>
      </c>
      <c r="C21">
        <v>21</v>
      </c>
      <c r="D21" s="1">
        <v>6.4598396605004434E-16</v>
      </c>
      <c r="E21" s="1">
        <v>8.0510210000000004</v>
      </c>
      <c r="F21" s="1">
        <v>0</v>
      </c>
      <c r="G21" s="11">
        <f t="shared" si="0"/>
        <v>0</v>
      </c>
      <c r="H21" s="11">
        <f t="shared" si="1"/>
        <v>0</v>
      </c>
    </row>
    <row r="22" spans="1:8">
      <c r="A22" t="s">
        <v>8</v>
      </c>
      <c r="B22">
        <v>192</v>
      </c>
      <c r="C22">
        <v>26</v>
      </c>
      <c r="D22" s="1">
        <v>1.868658638054635E-6</v>
      </c>
      <c r="E22" s="1">
        <v>11.99479</v>
      </c>
      <c r="F22" s="1">
        <v>0</v>
      </c>
      <c r="G22" s="11">
        <f t="shared" si="0"/>
        <v>0</v>
      </c>
      <c r="H22" s="11">
        <f t="shared" si="1"/>
        <v>0</v>
      </c>
    </row>
    <row r="23" spans="1:8">
      <c r="A23" t="s">
        <v>24</v>
      </c>
      <c r="B23">
        <v>188</v>
      </c>
      <c r="C23">
        <v>22</v>
      </c>
      <c r="D23" s="1">
        <v>1.8329262953243788E-12</v>
      </c>
      <c r="E23" s="1">
        <v>11.30851</v>
      </c>
      <c r="F23" s="1">
        <v>0</v>
      </c>
      <c r="G23" s="11">
        <f t="shared" si="0"/>
        <v>0</v>
      </c>
      <c r="H23" s="11">
        <f t="shared" si="1"/>
        <v>0</v>
      </c>
    </row>
    <row r="24" spans="1:8">
      <c r="A24" t="s">
        <v>21</v>
      </c>
      <c r="B24">
        <v>185</v>
      </c>
      <c r="C24">
        <v>32</v>
      </c>
      <c r="D24" s="1">
        <v>1.2467467222326289</v>
      </c>
      <c r="E24" s="1">
        <v>18.32432</v>
      </c>
      <c r="F24" s="1">
        <v>0</v>
      </c>
      <c r="G24" s="11">
        <f t="shared" si="0"/>
        <v>0</v>
      </c>
      <c r="H24" s="11">
        <f t="shared" si="1"/>
        <v>0</v>
      </c>
    </row>
    <row r="25" spans="1:8">
      <c r="A25" t="s">
        <v>28</v>
      </c>
      <c r="B25">
        <v>170</v>
      </c>
      <c r="C25">
        <v>33</v>
      </c>
      <c r="D25" s="1">
        <v>11.895984024158667</v>
      </c>
      <c r="E25" s="1">
        <v>22.1</v>
      </c>
      <c r="F25" s="1">
        <v>4.3</v>
      </c>
      <c r="G25" s="11">
        <f t="shared" si="0"/>
        <v>3.9024000985915617</v>
      </c>
      <c r="H25" s="11">
        <f t="shared" si="1"/>
        <v>4.697599901408438</v>
      </c>
    </row>
    <row r="26" spans="1:8">
      <c r="A26" t="s">
        <v>23</v>
      </c>
      <c r="B26">
        <v>134</v>
      </c>
      <c r="C26">
        <v>30</v>
      </c>
      <c r="D26" s="1">
        <v>17.046293280479695</v>
      </c>
      <c r="E26" s="1">
        <v>20.947759999999999</v>
      </c>
      <c r="F26" s="1">
        <v>2.7</v>
      </c>
      <c r="G26" s="11">
        <f t="shared" si="0"/>
        <v>2.382316708654673</v>
      </c>
      <c r="H26" s="11">
        <f t="shared" si="1"/>
        <v>3.0176832913453278</v>
      </c>
    </row>
    <row r="27" spans="1:8">
      <c r="A27" t="s">
        <v>26</v>
      </c>
      <c r="B27">
        <v>129</v>
      </c>
      <c r="C27">
        <v>26</v>
      </c>
      <c r="D27" s="1">
        <v>0.4434087117419247</v>
      </c>
      <c r="E27" s="1">
        <v>16.1783</v>
      </c>
      <c r="F27" s="1">
        <v>0</v>
      </c>
      <c r="G27" s="11">
        <f t="shared" si="0"/>
        <v>0</v>
      </c>
      <c r="H27" s="11">
        <f t="shared" si="1"/>
        <v>0</v>
      </c>
    </row>
    <row r="28" spans="1:8">
      <c r="A28" t="s">
        <v>25</v>
      </c>
      <c r="B28">
        <v>112</v>
      </c>
      <c r="C28">
        <v>34</v>
      </c>
      <c r="D28" s="1">
        <v>97.668701186088754</v>
      </c>
      <c r="E28" s="1">
        <v>34.526789999999998</v>
      </c>
      <c r="F28" s="1">
        <v>97.5</v>
      </c>
      <c r="G28" s="11">
        <f t="shared" si="0"/>
        <v>97.193995098078474</v>
      </c>
      <c r="H28" s="11">
        <f t="shared" si="1"/>
        <v>97.806004901921511</v>
      </c>
    </row>
    <row r="29" spans="1:8">
      <c r="A29" t="s">
        <v>27</v>
      </c>
      <c r="B29">
        <v>106</v>
      </c>
      <c r="C29">
        <v>23</v>
      </c>
      <c r="D29" s="1">
        <v>0.23803661433686166</v>
      </c>
      <c r="E29" s="1">
        <v>14.5</v>
      </c>
      <c r="F29" s="1">
        <v>0</v>
      </c>
      <c r="G29" s="11">
        <f t="shared" si="0"/>
        <v>0</v>
      </c>
      <c r="H29" s="11">
        <f t="shared" si="1"/>
        <v>0</v>
      </c>
    </row>
    <row r="30" spans="1:8">
      <c r="A30" t="s">
        <v>22</v>
      </c>
      <c r="B30">
        <v>98</v>
      </c>
      <c r="C30">
        <v>22</v>
      </c>
      <c r="D30" s="1">
        <v>0.22775584841942831</v>
      </c>
      <c r="E30" s="1">
        <v>17.734690000000001</v>
      </c>
      <c r="F30" s="1">
        <v>0.1</v>
      </c>
      <c r="G30" s="11">
        <f t="shared" si="0"/>
        <v>3.8050355933225893E-2</v>
      </c>
      <c r="H30" s="11">
        <f t="shared" si="1"/>
        <v>0.16194964406677412</v>
      </c>
    </row>
    <row r="31" spans="1:8">
      <c r="A31" t="s">
        <v>31</v>
      </c>
      <c r="B31">
        <v>87</v>
      </c>
      <c r="C31">
        <v>27</v>
      </c>
      <c r="D31" s="1">
        <v>66.261368712763911</v>
      </c>
      <c r="E31" s="1">
        <v>21.459769999999999</v>
      </c>
      <c r="F31" s="1">
        <v>8.7999999999999989</v>
      </c>
      <c r="G31" s="11">
        <f t="shared" si="0"/>
        <v>8.244741997266134</v>
      </c>
      <c r="H31" s="11">
        <f t="shared" si="1"/>
        <v>9.3552580027338639</v>
      </c>
    </row>
    <row r="32" spans="1:8">
      <c r="A32" t="s">
        <v>30</v>
      </c>
      <c r="B32">
        <v>84</v>
      </c>
      <c r="C32">
        <v>29</v>
      </c>
      <c r="D32" s="1">
        <v>94.231288729899632</v>
      </c>
      <c r="E32" s="1">
        <v>29.01191</v>
      </c>
      <c r="F32" s="1">
        <v>75.900000000000006</v>
      </c>
      <c r="G32" s="11">
        <f t="shared" si="0"/>
        <v>75.061726995305236</v>
      </c>
      <c r="H32" s="11">
        <f t="shared" si="1"/>
        <v>76.738273004694761</v>
      </c>
    </row>
    <row r="33" spans="1:8">
      <c r="A33" t="s">
        <v>34</v>
      </c>
      <c r="B33">
        <v>77</v>
      </c>
      <c r="C33">
        <v>19</v>
      </c>
      <c r="D33" s="1">
        <v>0.16115676998895398</v>
      </c>
      <c r="E33" s="1">
        <v>13.792210000000001</v>
      </c>
      <c r="F33" s="1">
        <v>0</v>
      </c>
      <c r="G33" s="11">
        <f t="shared" si="0"/>
        <v>0</v>
      </c>
      <c r="H33" s="11">
        <f t="shared" si="1"/>
        <v>0</v>
      </c>
    </row>
    <row r="34" spans="1:8">
      <c r="A34" t="s">
        <v>29</v>
      </c>
      <c r="B34">
        <v>58</v>
      </c>
      <c r="C34">
        <v>19</v>
      </c>
      <c r="D34" s="1">
        <v>11.337218303741885</v>
      </c>
      <c r="E34" s="1">
        <v>19.43103</v>
      </c>
      <c r="F34" s="1">
        <v>6.6000000000000005</v>
      </c>
      <c r="G34" s="11">
        <f t="shared" si="0"/>
        <v>6.1133670886592242</v>
      </c>
      <c r="H34" s="11">
        <f t="shared" si="1"/>
        <v>7.086632911340776</v>
      </c>
    </row>
    <row r="35" spans="1:8">
      <c r="A35" t="s">
        <v>39</v>
      </c>
      <c r="B35">
        <v>55</v>
      </c>
      <c r="C35">
        <v>21</v>
      </c>
      <c r="D35" s="1">
        <v>57.304430748031997</v>
      </c>
      <c r="E35" s="1">
        <v>25.41818</v>
      </c>
      <c r="F35" s="1">
        <v>44.7</v>
      </c>
      <c r="G35" s="11">
        <f t="shared" si="0"/>
        <v>43.725521192842045</v>
      </c>
      <c r="H35" s="11">
        <f t="shared" si="1"/>
        <v>45.674478807157961</v>
      </c>
    </row>
    <row r="36" spans="1:8">
      <c r="A36" t="s">
        <v>48</v>
      </c>
      <c r="B36">
        <v>54</v>
      </c>
      <c r="C36">
        <v>10</v>
      </c>
      <c r="D36" s="1">
        <v>3.5787043705968016E-9</v>
      </c>
      <c r="E36" s="1">
        <v>4.444445</v>
      </c>
      <c r="F36" s="1">
        <v>0</v>
      </c>
      <c r="G36" s="11">
        <f t="shared" si="0"/>
        <v>0</v>
      </c>
      <c r="H36" s="11">
        <f t="shared" si="1"/>
        <v>0</v>
      </c>
    </row>
    <row r="37" spans="1:8">
      <c r="A37" t="s">
        <v>32</v>
      </c>
      <c r="B37">
        <v>49</v>
      </c>
      <c r="C37">
        <v>15</v>
      </c>
      <c r="D37" s="1">
        <v>0.56929604347164919</v>
      </c>
      <c r="E37" s="1">
        <v>16.285720000000001</v>
      </c>
      <c r="F37" s="1">
        <v>0.70000000000000007</v>
      </c>
      <c r="G37" s="11">
        <f t="shared" si="0"/>
        <v>0.53658959151877761</v>
      </c>
      <c r="H37" s="11">
        <f t="shared" si="1"/>
        <v>0.86341040848122264</v>
      </c>
    </row>
    <row r="38" spans="1:8">
      <c r="A38" t="s">
        <v>35</v>
      </c>
      <c r="B38">
        <v>48</v>
      </c>
      <c r="C38">
        <v>17</v>
      </c>
      <c r="D38" s="1">
        <v>11.167096508793811</v>
      </c>
      <c r="E38" s="1">
        <v>27.89583</v>
      </c>
      <c r="F38" s="1">
        <v>63</v>
      </c>
      <c r="G38" s="11">
        <f t="shared" si="0"/>
        <v>62.053703555961448</v>
      </c>
      <c r="H38" s="11">
        <f t="shared" si="1"/>
        <v>63.946296444038552</v>
      </c>
    </row>
    <row r="39" spans="1:8">
      <c r="A39" t="s">
        <v>37</v>
      </c>
      <c r="B39">
        <v>47</v>
      </c>
      <c r="C39">
        <v>16</v>
      </c>
      <c r="D39" s="1">
        <v>4.4992782303415311</v>
      </c>
      <c r="E39" s="1">
        <v>22.70213</v>
      </c>
      <c r="F39" s="1">
        <v>26.1</v>
      </c>
      <c r="G39" s="11">
        <f t="shared" si="0"/>
        <v>25.239207361555643</v>
      </c>
      <c r="H39" s="11">
        <f t="shared" si="1"/>
        <v>26.96079263844436</v>
      </c>
    </row>
    <row r="40" spans="1:8">
      <c r="A40" t="s">
        <v>41</v>
      </c>
      <c r="B40">
        <v>36</v>
      </c>
      <c r="C40">
        <v>14</v>
      </c>
      <c r="D40" s="1">
        <v>8.2749060822868223</v>
      </c>
      <c r="E40" s="1">
        <v>14.41667</v>
      </c>
      <c r="F40" s="1">
        <v>0.6</v>
      </c>
      <c r="G40" s="11">
        <f t="shared" si="0"/>
        <v>0.44863520092174669</v>
      </c>
      <c r="H40" s="11">
        <f t="shared" si="1"/>
        <v>0.75136479907825338</v>
      </c>
    </row>
    <row r="41" spans="1:8">
      <c r="A41" t="s">
        <v>47</v>
      </c>
      <c r="B41">
        <v>33</v>
      </c>
      <c r="C41">
        <v>15</v>
      </c>
      <c r="D41" s="1">
        <v>38.593077283456168</v>
      </c>
      <c r="E41" s="1">
        <v>17.33333</v>
      </c>
      <c r="F41" s="1">
        <v>4.8</v>
      </c>
      <c r="G41" s="11">
        <f t="shared" si="0"/>
        <v>4.3810181941897719</v>
      </c>
      <c r="H41" s="11">
        <f t="shared" si="1"/>
        <v>5.2189818058102286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41"/>
  <sheetViews>
    <sheetView zoomScale="90" zoomScaleNormal="90" workbookViewId="0">
      <selection activeCell="I1" sqref="I1:I1048576"/>
    </sheetView>
  </sheetViews>
  <sheetFormatPr baseColWidth="10" defaultRowHeight="15"/>
  <cols>
    <col min="1" max="1" width="22.5703125" customWidth="1"/>
    <col min="2" max="2" width="16.85546875" customWidth="1"/>
    <col min="4" max="4" width="11.42578125" style="1"/>
    <col min="5" max="5" width="12.85546875" style="1" customWidth="1"/>
    <col min="6" max="6" width="14.42578125" style="1" customWidth="1"/>
  </cols>
  <sheetData>
    <row r="1" spans="1:9">
      <c r="A1" t="s">
        <v>56</v>
      </c>
      <c r="B1" t="s">
        <v>63</v>
      </c>
      <c r="C1" t="s">
        <v>58</v>
      </c>
      <c r="D1" s="1" t="s">
        <v>61</v>
      </c>
      <c r="E1" s="1" t="s">
        <v>62</v>
      </c>
      <c r="F1" s="1" t="s">
        <v>64</v>
      </c>
      <c r="G1" t="s">
        <v>82</v>
      </c>
      <c r="H1" t="s">
        <v>82</v>
      </c>
      <c r="I1" s="1"/>
    </row>
    <row r="2" spans="1:9">
      <c r="A2" t="s">
        <v>0</v>
      </c>
      <c r="B2">
        <v>3477</v>
      </c>
      <c r="C2">
        <v>100</v>
      </c>
      <c r="D2" s="1">
        <v>99.999999999993349</v>
      </c>
      <c r="E2" s="1">
        <v>25.88007</v>
      </c>
      <c r="F2" s="1">
        <v>100</v>
      </c>
      <c r="G2" s="11">
        <f>((F2/100)-1.96*SQRT(((F2/100)*(1-(F2/100)))/10000))*100</f>
        <v>100</v>
      </c>
      <c r="H2" s="11">
        <f>((F2/100)+1.96*SQRT(((F2/100)*(1-(F2/100)))/10000))*100</f>
        <v>100</v>
      </c>
    </row>
    <row r="3" spans="1:9">
      <c r="A3" t="s">
        <v>2</v>
      </c>
      <c r="B3">
        <v>1233</v>
      </c>
      <c r="C3">
        <v>70</v>
      </c>
      <c r="D3" s="1">
        <v>99.958626026446026</v>
      </c>
      <c r="E3" s="1">
        <v>21.650449999999999</v>
      </c>
      <c r="F3" s="1">
        <v>97.899999999999991</v>
      </c>
      <c r="G3" s="11">
        <f t="shared" ref="G3:G41" si="0">((F3/100)-1.96*SQRT(((F3/100)*(1-(F3/100)))/10000))*100</f>
        <v>97.618967164907716</v>
      </c>
      <c r="H3" s="11">
        <f t="shared" ref="H3:H41" si="1">((F3/100)+1.96*SQRT(((F3/100)*(1-(F3/100)))/10000))*100</f>
        <v>98.181032835092267</v>
      </c>
    </row>
    <row r="4" spans="1:9">
      <c r="A4" t="s">
        <v>3</v>
      </c>
      <c r="B4">
        <v>1105</v>
      </c>
      <c r="C4">
        <v>70</v>
      </c>
      <c r="D4" s="1">
        <v>99.998772484991022</v>
      </c>
      <c r="E4" s="1">
        <v>25.849769999999999</v>
      </c>
      <c r="F4" s="1">
        <v>100</v>
      </c>
      <c r="G4" s="11">
        <f t="shared" si="0"/>
        <v>100</v>
      </c>
      <c r="H4" s="11">
        <f t="shared" si="1"/>
        <v>100</v>
      </c>
    </row>
    <row r="5" spans="1:9">
      <c r="A5" t="s">
        <v>4</v>
      </c>
      <c r="B5">
        <v>1030</v>
      </c>
      <c r="C5">
        <v>60</v>
      </c>
      <c r="D5" s="1">
        <v>75.830289001592575</v>
      </c>
      <c r="E5" s="1">
        <v>18.248539999999998</v>
      </c>
      <c r="F5" s="1">
        <v>72.5</v>
      </c>
      <c r="G5" s="11">
        <f t="shared" si="0"/>
        <v>71.624832016124913</v>
      </c>
      <c r="H5" s="11">
        <f t="shared" si="1"/>
        <v>73.375167983875087</v>
      </c>
    </row>
    <row r="6" spans="1:9">
      <c r="A6" t="s">
        <v>6</v>
      </c>
      <c r="B6">
        <v>772</v>
      </c>
      <c r="C6">
        <v>56</v>
      </c>
      <c r="D6" s="1">
        <v>92.802511835613359</v>
      </c>
      <c r="E6" s="1">
        <v>18.04016</v>
      </c>
      <c r="F6" s="1">
        <v>67.2</v>
      </c>
      <c r="G6" s="11">
        <f t="shared" si="0"/>
        <v>66.27980974488969</v>
      </c>
      <c r="H6" s="11">
        <f t="shared" si="1"/>
        <v>68.12019025511033</v>
      </c>
    </row>
    <row r="7" spans="1:9">
      <c r="A7" t="s">
        <v>8</v>
      </c>
      <c r="B7">
        <v>721</v>
      </c>
      <c r="C7">
        <v>35</v>
      </c>
      <c r="D7" s="1">
        <v>2.1763688828382129E-11</v>
      </c>
      <c r="E7" s="1">
        <v>8.0832180000000005</v>
      </c>
      <c r="F7" s="1">
        <v>0</v>
      </c>
      <c r="G7" s="11">
        <f t="shared" si="0"/>
        <v>0</v>
      </c>
      <c r="H7" s="11">
        <f t="shared" si="1"/>
        <v>0</v>
      </c>
    </row>
    <row r="8" spans="1:9">
      <c r="A8" t="s">
        <v>1</v>
      </c>
      <c r="B8">
        <v>649</v>
      </c>
      <c r="C8">
        <v>44</v>
      </c>
      <c r="D8" s="1">
        <v>1.7264363315704654</v>
      </c>
      <c r="E8" s="1">
        <v>14.4114</v>
      </c>
      <c r="F8" s="1">
        <v>0.5</v>
      </c>
      <c r="G8" s="11">
        <f t="shared" si="0"/>
        <v>0.36175398739927433</v>
      </c>
      <c r="H8" s="11">
        <f t="shared" si="1"/>
        <v>0.63824601260072567</v>
      </c>
    </row>
    <row r="9" spans="1:9">
      <c r="A9" t="s">
        <v>9</v>
      </c>
      <c r="B9">
        <v>427</v>
      </c>
      <c r="C9">
        <v>38</v>
      </c>
      <c r="D9" s="1">
        <v>6.1104619447664392</v>
      </c>
      <c r="E9" s="1">
        <v>15.754099999999999</v>
      </c>
      <c r="F9" s="1">
        <v>12.8</v>
      </c>
      <c r="G9" s="11">
        <f t="shared" si="0"/>
        <v>12.145183975761132</v>
      </c>
      <c r="H9" s="11">
        <f t="shared" si="1"/>
        <v>13.45481602423887</v>
      </c>
    </row>
    <row r="10" spans="1:9">
      <c r="A10" t="s">
        <v>7</v>
      </c>
      <c r="B10">
        <v>364</v>
      </c>
      <c r="C10">
        <v>47</v>
      </c>
      <c r="D10" s="1">
        <v>99.948293798896842</v>
      </c>
      <c r="E10" s="1">
        <v>21.321429999999999</v>
      </c>
      <c r="F10" s="1">
        <v>92.7</v>
      </c>
      <c r="G10" s="11">
        <f t="shared" si="0"/>
        <v>92.190132454847344</v>
      </c>
      <c r="H10" s="11">
        <f t="shared" si="1"/>
        <v>93.209867545152676</v>
      </c>
    </row>
    <row r="11" spans="1:9">
      <c r="A11" t="s">
        <v>5</v>
      </c>
      <c r="B11">
        <v>346</v>
      </c>
      <c r="C11">
        <v>48</v>
      </c>
      <c r="D11" s="1">
        <v>99.996247122761417</v>
      </c>
      <c r="E11" s="1">
        <v>24.488440000000001</v>
      </c>
      <c r="F11" s="1">
        <v>96</v>
      </c>
      <c r="G11" s="11">
        <f t="shared" si="0"/>
        <v>95.615920008331585</v>
      </c>
      <c r="H11" s="11">
        <f t="shared" si="1"/>
        <v>96.384079991668401</v>
      </c>
    </row>
    <row r="12" spans="1:9">
      <c r="A12" t="s">
        <v>11</v>
      </c>
      <c r="B12">
        <v>317</v>
      </c>
      <c r="C12">
        <v>45</v>
      </c>
      <c r="D12" s="1">
        <v>99.968058390247691</v>
      </c>
      <c r="E12" s="1">
        <v>22.19558</v>
      </c>
      <c r="F12" s="1">
        <v>93.8</v>
      </c>
      <c r="G12" s="11">
        <f t="shared" si="0"/>
        <v>93.327335119138297</v>
      </c>
      <c r="H12" s="11">
        <f t="shared" si="1"/>
        <v>94.272664880861683</v>
      </c>
    </row>
    <row r="13" spans="1:9">
      <c r="A13" t="s">
        <v>18</v>
      </c>
      <c r="B13">
        <v>219</v>
      </c>
      <c r="C13">
        <v>22</v>
      </c>
      <c r="D13" s="1">
        <v>5.3592118652260778E-5</v>
      </c>
      <c r="E13" s="1">
        <v>8.6666670000000003</v>
      </c>
      <c r="F13" s="1">
        <v>0</v>
      </c>
      <c r="G13" s="11">
        <f t="shared" si="0"/>
        <v>0</v>
      </c>
      <c r="H13" s="11">
        <f t="shared" si="1"/>
        <v>0</v>
      </c>
    </row>
    <row r="14" spans="1:9">
      <c r="A14" t="s">
        <v>21</v>
      </c>
      <c r="B14">
        <v>208</v>
      </c>
      <c r="C14">
        <v>26</v>
      </c>
      <c r="D14" s="1">
        <v>0.97085929220101685</v>
      </c>
      <c r="E14" s="1">
        <v>10.67789</v>
      </c>
      <c r="F14" s="1">
        <v>0</v>
      </c>
      <c r="G14" s="11">
        <f t="shared" si="0"/>
        <v>0</v>
      </c>
      <c r="H14" s="11">
        <f t="shared" si="1"/>
        <v>0</v>
      </c>
    </row>
    <row r="15" spans="1:9">
      <c r="A15" t="s">
        <v>16</v>
      </c>
      <c r="B15">
        <v>174</v>
      </c>
      <c r="C15">
        <v>28</v>
      </c>
      <c r="D15" s="1">
        <v>41.526281264262359</v>
      </c>
      <c r="E15" s="1">
        <v>15.16667</v>
      </c>
      <c r="F15" s="1">
        <v>18.099999999999998</v>
      </c>
      <c r="G15" s="11">
        <f t="shared" si="0"/>
        <v>17.345364364477796</v>
      </c>
      <c r="H15" s="11">
        <f t="shared" si="1"/>
        <v>18.8546356355222</v>
      </c>
    </row>
    <row r="16" spans="1:9">
      <c r="A16" t="s">
        <v>24</v>
      </c>
      <c r="B16">
        <v>164</v>
      </c>
      <c r="C16">
        <v>29</v>
      </c>
      <c r="D16" s="1">
        <v>73.231211364757755</v>
      </c>
      <c r="E16" s="1">
        <v>15.835369999999999</v>
      </c>
      <c r="F16" s="1">
        <v>32</v>
      </c>
      <c r="G16" s="11">
        <f t="shared" si="0"/>
        <v>31.085706742888259</v>
      </c>
      <c r="H16" s="11">
        <f t="shared" si="1"/>
        <v>32.914293257111744</v>
      </c>
    </row>
    <row r="17" spans="1:8">
      <c r="A17" t="s">
        <v>27</v>
      </c>
      <c r="B17">
        <v>159</v>
      </c>
      <c r="C17">
        <v>24</v>
      </c>
      <c r="D17" s="1">
        <v>4.2621297849505462</v>
      </c>
      <c r="E17" s="1">
        <v>16.930820000000001</v>
      </c>
      <c r="F17" s="1">
        <v>48.1</v>
      </c>
      <c r="G17" s="11">
        <f t="shared" si="0"/>
        <v>47.120707815613748</v>
      </c>
      <c r="H17" s="11">
        <f t="shared" si="1"/>
        <v>49.079292184386262</v>
      </c>
    </row>
    <row r="18" spans="1:8">
      <c r="A18" t="s">
        <v>12</v>
      </c>
      <c r="B18">
        <v>154</v>
      </c>
      <c r="C18">
        <v>30</v>
      </c>
      <c r="D18" s="1">
        <v>92.527614415130913</v>
      </c>
      <c r="E18" s="1">
        <v>20.285720000000001</v>
      </c>
      <c r="F18" s="1">
        <v>85.2</v>
      </c>
      <c r="G18" s="11">
        <f t="shared" si="0"/>
        <v>84.504004027597858</v>
      </c>
      <c r="H18" s="11">
        <f t="shared" si="1"/>
        <v>85.895995972402133</v>
      </c>
    </row>
    <row r="19" spans="1:8">
      <c r="A19" t="s">
        <v>13</v>
      </c>
      <c r="B19">
        <v>148</v>
      </c>
      <c r="C19">
        <v>28</v>
      </c>
      <c r="D19" s="1">
        <v>76.86484903931013</v>
      </c>
      <c r="E19" s="1">
        <v>17.28378</v>
      </c>
      <c r="F19" s="1">
        <v>54.300000000000004</v>
      </c>
      <c r="G19" s="11">
        <f t="shared" si="0"/>
        <v>53.323630765744845</v>
      </c>
      <c r="H19" s="11">
        <f t="shared" si="1"/>
        <v>55.276369234255164</v>
      </c>
    </row>
    <row r="20" spans="1:8">
      <c r="A20" t="s">
        <v>10</v>
      </c>
      <c r="B20">
        <v>145</v>
      </c>
      <c r="C20">
        <v>33</v>
      </c>
      <c r="D20" s="1">
        <v>99.88930676138277</v>
      </c>
      <c r="E20" s="1">
        <v>25.66207</v>
      </c>
      <c r="F20" s="1">
        <v>96.7</v>
      </c>
      <c r="G20" s="11">
        <f t="shared" si="0"/>
        <v>96.34987245523952</v>
      </c>
      <c r="H20" s="11">
        <f t="shared" si="1"/>
        <v>97.050127544760485</v>
      </c>
    </row>
    <row r="21" spans="1:8">
      <c r="A21" t="s">
        <v>17</v>
      </c>
      <c r="B21">
        <v>124</v>
      </c>
      <c r="C21">
        <v>34</v>
      </c>
      <c r="D21" s="1">
        <v>99.999307595607561</v>
      </c>
      <c r="E21" s="1">
        <v>27.153220000000001</v>
      </c>
      <c r="F21" s="1">
        <v>98</v>
      </c>
      <c r="G21" s="11">
        <f t="shared" si="0"/>
        <v>97.7256</v>
      </c>
      <c r="H21" s="11">
        <f t="shared" si="1"/>
        <v>98.2744</v>
      </c>
    </row>
    <row r="22" spans="1:8">
      <c r="A22" t="s">
        <v>14</v>
      </c>
      <c r="B22">
        <v>120</v>
      </c>
      <c r="C22">
        <v>23</v>
      </c>
      <c r="D22" s="1">
        <v>28.182961713512967</v>
      </c>
      <c r="E22" s="1">
        <v>16.133330000000001</v>
      </c>
      <c r="F22" s="1">
        <v>37.5</v>
      </c>
      <c r="G22" s="11">
        <f t="shared" si="0"/>
        <v>36.551119080179184</v>
      </c>
      <c r="H22" s="11">
        <f t="shared" si="1"/>
        <v>38.448880919820816</v>
      </c>
    </row>
    <row r="23" spans="1:8">
      <c r="A23" t="s">
        <v>19</v>
      </c>
      <c r="B23">
        <v>120</v>
      </c>
      <c r="C23">
        <v>25</v>
      </c>
      <c r="D23" s="1">
        <v>66.074257124964433</v>
      </c>
      <c r="E23" s="1">
        <v>16.658329999999999</v>
      </c>
      <c r="F23" s="1">
        <v>46.1</v>
      </c>
      <c r="G23" s="11">
        <f t="shared" si="0"/>
        <v>45.122985708190512</v>
      </c>
      <c r="H23" s="11">
        <f t="shared" si="1"/>
        <v>47.07701429180949</v>
      </c>
    </row>
    <row r="24" spans="1:8">
      <c r="A24" t="s">
        <v>35</v>
      </c>
      <c r="B24">
        <v>117</v>
      </c>
      <c r="C24">
        <v>30</v>
      </c>
      <c r="D24" s="1">
        <v>99.846422501733201</v>
      </c>
      <c r="E24" s="1">
        <v>23.042729999999999</v>
      </c>
      <c r="F24" s="1">
        <v>93.7</v>
      </c>
      <c r="G24" s="11">
        <f t="shared" si="0"/>
        <v>93.22379259812557</v>
      </c>
      <c r="H24" s="11">
        <f t="shared" si="1"/>
        <v>94.17620740187445</v>
      </c>
    </row>
    <row r="25" spans="1:8">
      <c r="A25" t="s">
        <v>48</v>
      </c>
      <c r="B25">
        <v>111</v>
      </c>
      <c r="C25">
        <v>17</v>
      </c>
      <c r="D25" s="1">
        <v>2.7693051195932558E-2</v>
      </c>
      <c r="E25" s="1">
        <v>10.55856</v>
      </c>
      <c r="F25" s="1">
        <v>0.1</v>
      </c>
      <c r="G25" s="11">
        <f t="shared" si="0"/>
        <v>3.8050355933225893E-2</v>
      </c>
      <c r="H25" s="11">
        <f t="shared" si="1"/>
        <v>0.16194964406677412</v>
      </c>
    </row>
    <row r="26" spans="1:8">
      <c r="A26" t="s">
        <v>20</v>
      </c>
      <c r="B26">
        <v>99</v>
      </c>
      <c r="C26">
        <v>18</v>
      </c>
      <c r="D26" s="1">
        <v>1.3751229149277349</v>
      </c>
      <c r="E26" s="1">
        <v>10.828279999999999</v>
      </c>
      <c r="F26" s="1">
        <v>0.4</v>
      </c>
      <c r="G26" s="11">
        <f t="shared" si="0"/>
        <v>0.27628688670961354</v>
      </c>
      <c r="H26" s="11">
        <f t="shared" si="1"/>
        <v>0.5237131132903865</v>
      </c>
    </row>
    <row r="27" spans="1:8">
      <c r="A27" t="s">
        <v>15</v>
      </c>
      <c r="B27">
        <v>85</v>
      </c>
      <c r="C27">
        <v>22</v>
      </c>
      <c r="D27" s="1">
        <v>78.890834710022446</v>
      </c>
      <c r="E27" s="1">
        <v>22.047059999999998</v>
      </c>
      <c r="F27" s="1">
        <v>90.4</v>
      </c>
      <c r="G27" s="11">
        <f t="shared" si="0"/>
        <v>89.822601165224597</v>
      </c>
      <c r="H27" s="11">
        <f t="shared" si="1"/>
        <v>90.977398834775414</v>
      </c>
    </row>
    <row r="28" spans="1:8">
      <c r="A28" t="s">
        <v>33</v>
      </c>
      <c r="B28">
        <v>85</v>
      </c>
      <c r="C28">
        <v>23</v>
      </c>
      <c r="D28" s="1">
        <v>90.301142565999754</v>
      </c>
      <c r="E28" s="1">
        <v>18.541180000000001</v>
      </c>
      <c r="F28" s="1">
        <v>70.3</v>
      </c>
      <c r="G28" s="11">
        <f t="shared" si="0"/>
        <v>69.404404385004028</v>
      </c>
      <c r="H28" s="11">
        <f t="shared" si="1"/>
        <v>71.195595614995966</v>
      </c>
    </row>
    <row r="29" spans="1:8">
      <c r="A29" t="s">
        <v>22</v>
      </c>
      <c r="B29">
        <v>80</v>
      </c>
      <c r="C29">
        <v>21</v>
      </c>
      <c r="D29" s="1">
        <v>72.059289630711021</v>
      </c>
      <c r="E29" s="1">
        <v>17.637499999999999</v>
      </c>
      <c r="F29" s="1">
        <v>61.4</v>
      </c>
      <c r="G29" s="11">
        <f t="shared" si="0"/>
        <v>60.445812090623654</v>
      </c>
      <c r="H29" s="11">
        <f t="shared" si="1"/>
        <v>62.35418790937635</v>
      </c>
    </row>
    <row r="30" spans="1:8">
      <c r="A30" t="s">
        <v>29</v>
      </c>
      <c r="B30">
        <v>77</v>
      </c>
      <c r="C30">
        <v>16</v>
      </c>
      <c r="D30" s="1">
        <v>2.4242567882919319</v>
      </c>
      <c r="E30" s="1">
        <v>11.33766</v>
      </c>
      <c r="F30" s="1">
        <v>2</v>
      </c>
      <c r="G30" s="11">
        <f t="shared" si="0"/>
        <v>1.7256</v>
      </c>
      <c r="H30" s="11">
        <f t="shared" si="1"/>
        <v>2.2744</v>
      </c>
    </row>
    <row r="31" spans="1:8">
      <c r="A31" t="s">
        <v>25</v>
      </c>
      <c r="B31">
        <v>67</v>
      </c>
      <c r="C31">
        <v>21</v>
      </c>
      <c r="D31" s="1">
        <v>93.268678293437063</v>
      </c>
      <c r="E31" s="1">
        <v>19.29851</v>
      </c>
      <c r="F31" s="1">
        <v>75.400000000000006</v>
      </c>
      <c r="G31" s="11">
        <f t="shared" si="0"/>
        <v>74.555870072559912</v>
      </c>
      <c r="H31" s="11">
        <f t="shared" si="1"/>
        <v>76.244129927440085</v>
      </c>
    </row>
    <row r="32" spans="1:8">
      <c r="A32" t="s">
        <v>32</v>
      </c>
      <c r="B32">
        <v>60</v>
      </c>
      <c r="C32">
        <v>16</v>
      </c>
      <c r="D32" s="1">
        <v>25.146730474282386</v>
      </c>
      <c r="E32" s="1">
        <v>14.033329999999999</v>
      </c>
      <c r="F32" s="1">
        <v>21.8</v>
      </c>
      <c r="G32" s="11">
        <f t="shared" si="0"/>
        <v>20.990740708054581</v>
      </c>
      <c r="H32" s="11">
        <f t="shared" si="1"/>
        <v>22.609259291945421</v>
      </c>
    </row>
    <row r="33" spans="1:8">
      <c r="A33" t="s">
        <v>47</v>
      </c>
      <c r="B33">
        <v>60</v>
      </c>
      <c r="C33">
        <v>15</v>
      </c>
      <c r="D33" s="1">
        <v>10.581746886890302</v>
      </c>
      <c r="E33" s="1">
        <v>11.9</v>
      </c>
      <c r="F33" s="1">
        <v>6.9</v>
      </c>
      <c r="G33" s="11">
        <f t="shared" si="0"/>
        <v>6.4032298897880437</v>
      </c>
      <c r="H33" s="11">
        <f t="shared" si="1"/>
        <v>7.396770110211957</v>
      </c>
    </row>
    <row r="34" spans="1:8">
      <c r="A34" t="s">
        <v>28</v>
      </c>
      <c r="B34">
        <v>52</v>
      </c>
      <c r="C34">
        <v>17</v>
      </c>
      <c r="D34" s="1">
        <v>72.910669510486613</v>
      </c>
      <c r="E34" s="1">
        <v>13.98077</v>
      </c>
      <c r="F34" s="1">
        <v>23.799999999999997</v>
      </c>
      <c r="G34" s="11">
        <f t="shared" si="0"/>
        <v>22.9653161019883</v>
      </c>
      <c r="H34" s="11">
        <f t="shared" si="1"/>
        <v>24.634683898011691</v>
      </c>
    </row>
    <row r="35" spans="1:8">
      <c r="A35" t="s">
        <v>23</v>
      </c>
      <c r="B35">
        <v>48</v>
      </c>
      <c r="C35">
        <v>14</v>
      </c>
      <c r="D35" s="1">
        <v>24.882145678146696</v>
      </c>
      <c r="E35" s="1">
        <v>12.79167</v>
      </c>
      <c r="F35" s="1">
        <v>14.399999999999999</v>
      </c>
      <c r="G35" s="11">
        <f t="shared" si="0"/>
        <v>13.711864125045059</v>
      </c>
      <c r="H35" s="11">
        <f t="shared" si="1"/>
        <v>15.088135874954938</v>
      </c>
    </row>
    <row r="36" spans="1:8">
      <c r="A36" t="s">
        <v>30</v>
      </c>
      <c r="B36">
        <v>46</v>
      </c>
      <c r="C36">
        <v>18</v>
      </c>
      <c r="D36" s="1">
        <v>96.083631881529456</v>
      </c>
      <c r="E36" s="1">
        <v>17.5</v>
      </c>
      <c r="F36" s="1">
        <v>59.9</v>
      </c>
      <c r="G36" s="11">
        <f t="shared" si="0"/>
        <v>58.939402020406042</v>
      </c>
      <c r="H36" s="11">
        <f t="shared" si="1"/>
        <v>60.860597979593955</v>
      </c>
    </row>
    <row r="37" spans="1:8">
      <c r="A37" t="s">
        <v>41</v>
      </c>
      <c r="B37">
        <v>38</v>
      </c>
      <c r="C37">
        <v>8</v>
      </c>
      <c r="D37" s="1">
        <v>3.0733823545556222E-2</v>
      </c>
      <c r="E37" s="1">
        <v>4.7368420000000002</v>
      </c>
      <c r="F37" s="1">
        <v>0</v>
      </c>
      <c r="G37" s="11">
        <f t="shared" si="0"/>
        <v>0</v>
      </c>
      <c r="H37" s="11">
        <f t="shared" si="1"/>
        <v>0</v>
      </c>
    </row>
    <row r="38" spans="1:8">
      <c r="A38" t="s">
        <v>39</v>
      </c>
      <c r="B38">
        <v>34</v>
      </c>
      <c r="C38">
        <v>15</v>
      </c>
      <c r="D38" s="1">
        <v>93.283692251057033</v>
      </c>
      <c r="E38" s="1">
        <v>17.088239999999999</v>
      </c>
      <c r="F38" s="1">
        <v>58.199999999999996</v>
      </c>
      <c r="G38" s="11">
        <f t="shared" si="0"/>
        <v>57.23326886798862</v>
      </c>
      <c r="H38" s="11">
        <f t="shared" si="1"/>
        <v>59.166731132011371</v>
      </c>
    </row>
    <row r="39" spans="1:8">
      <c r="A39" t="s">
        <v>31</v>
      </c>
      <c r="B39">
        <v>33</v>
      </c>
      <c r="C39">
        <v>12</v>
      </c>
      <c r="D39" s="1">
        <v>44.977784654227463</v>
      </c>
      <c r="E39" s="1">
        <v>13.787879999999999</v>
      </c>
      <c r="F39" s="1">
        <v>26.900000000000002</v>
      </c>
      <c r="G39" s="11">
        <f t="shared" si="0"/>
        <v>26.030857674255824</v>
      </c>
      <c r="H39" s="11">
        <f t="shared" si="1"/>
        <v>27.769142325744177</v>
      </c>
    </row>
    <row r="40" spans="1:8">
      <c r="A40" t="s">
        <v>37</v>
      </c>
      <c r="B40">
        <v>24</v>
      </c>
      <c r="C40">
        <v>11</v>
      </c>
      <c r="D40" s="1">
        <v>73.855708222215654</v>
      </c>
      <c r="E40" s="1">
        <v>15.54167</v>
      </c>
      <c r="F40" s="1">
        <v>46.2</v>
      </c>
      <c r="G40" s="11">
        <f t="shared" si="0"/>
        <v>45.222834338712218</v>
      </c>
      <c r="H40" s="11">
        <f t="shared" si="1"/>
        <v>47.177165661287788</v>
      </c>
    </row>
    <row r="41" spans="1:8">
      <c r="A41" t="s">
        <v>49</v>
      </c>
      <c r="B41">
        <v>23</v>
      </c>
      <c r="C41">
        <v>7</v>
      </c>
      <c r="D41" s="1">
        <v>3.0093115347888002</v>
      </c>
      <c r="E41" s="1">
        <v>5.4347830000000004</v>
      </c>
      <c r="F41" s="1">
        <v>0.1</v>
      </c>
      <c r="G41" s="11">
        <f t="shared" si="0"/>
        <v>3.8050355933225893E-2</v>
      </c>
      <c r="H41" s="11">
        <f t="shared" si="1"/>
        <v>0.16194964406677412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21</vt:i4>
      </vt:variant>
    </vt:vector>
  </HeadingPairs>
  <TitlesOfParts>
    <vt:vector size="43" baseType="lpstr">
      <vt:lpstr>Appendix</vt:lpstr>
      <vt:lpstr>1.Biology&amp;Biochemistry</vt:lpstr>
      <vt:lpstr>2.MoleculaBiology&amp;Genetics</vt:lpstr>
      <vt:lpstr>3.Pharmacology&amp;Toxicology</vt:lpstr>
      <vt:lpstr>4.Immunology</vt:lpstr>
      <vt:lpstr>5.Clinical Medicine</vt:lpstr>
      <vt:lpstr>6.Microbiology</vt:lpstr>
      <vt:lpstr>7.Neuroscience&amp;Behavior</vt:lpstr>
      <vt:lpstr>8.Space Science</vt:lpstr>
      <vt:lpstr>9.Physics</vt:lpstr>
      <vt:lpstr>10. ComputerScience</vt:lpstr>
      <vt:lpstr>11.Mathematics</vt:lpstr>
      <vt:lpstr>12.Chemistry</vt:lpstr>
      <vt:lpstr>13.Geosciences</vt:lpstr>
      <vt:lpstr>14.Agricultural Sciences</vt:lpstr>
      <vt:lpstr>15.Material Science</vt:lpstr>
      <vt:lpstr>16. Plant&amp;Animal Science</vt:lpstr>
      <vt:lpstr>17.EnvironmentEcology</vt:lpstr>
      <vt:lpstr>18.Economics&amp;Business</vt:lpstr>
      <vt:lpstr>19.Engineering</vt:lpstr>
      <vt:lpstr>20.Psychiatry</vt:lpstr>
      <vt:lpstr>Social Sciences</vt:lpstr>
      <vt:lpstr>'1.Biology&amp;Biochemistry'!rankingsci1_1998</vt:lpstr>
      <vt:lpstr>'10. ComputerScience'!rankingsci10_1998</vt:lpstr>
      <vt:lpstr>'11.Mathematics'!rankingsci11_1998</vt:lpstr>
      <vt:lpstr>'12.Chemistry'!rankingsci12_1998</vt:lpstr>
      <vt:lpstr>'13.Geosciences'!rankingsci13_1998</vt:lpstr>
      <vt:lpstr>'14.Agricultural Sciences'!rankingsci14_1998</vt:lpstr>
      <vt:lpstr>'15.Material Science'!rankingsci15_1998</vt:lpstr>
      <vt:lpstr>'16. Plant&amp;Animal Science'!rankingsci16_1998</vt:lpstr>
      <vt:lpstr>'17.EnvironmentEcology'!rankingsci17_1998</vt:lpstr>
      <vt:lpstr>'18.Economics&amp;Business'!rankingsci18_1998</vt:lpstr>
      <vt:lpstr>'19.Engineering'!rankingsci19_1998</vt:lpstr>
      <vt:lpstr>'2.MoleculaBiology&amp;Genetics'!rankingsci2_1999</vt:lpstr>
      <vt:lpstr>'20.Psychiatry'!rankingsci20_1998</vt:lpstr>
      <vt:lpstr>'Social Sciences'!rankingsci21_1998</vt:lpstr>
      <vt:lpstr>'3.Pharmacology&amp;Toxicology'!rankingsci3_1998</vt:lpstr>
      <vt:lpstr>'4.Immunology'!rankingsci4_1998</vt:lpstr>
      <vt:lpstr>'5.Clinical Medicine'!rankingsci5_1998</vt:lpstr>
      <vt:lpstr>'6.Microbiology'!rankingsci6_1998</vt:lpstr>
      <vt:lpstr>'7.Neuroscience&amp;Behavior'!rankingsci7_1998</vt:lpstr>
      <vt:lpstr>'8.Space Science'!rankingsci8_1998</vt:lpstr>
      <vt:lpstr>'9.Physics'!rankingsci9_1998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Wolfram Mathematica</dc:creator>
  <cp:lastModifiedBy>ignacio</cp:lastModifiedBy>
  <dcterms:created xsi:type="dcterms:W3CDTF">2011-11-05T20:53:59Z</dcterms:created>
  <dcterms:modified xsi:type="dcterms:W3CDTF">2012-07-27T11:27:37Z</dcterms:modified>
</cp:coreProperties>
</file>