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15480" windowHeight="7230" tabRatio="888"/>
  </bookViews>
  <sheets>
    <sheet name="Read_me" sheetId="15" r:id="rId1"/>
    <sheet name="yPH499-yDP84_dat_and_datcomb" sheetId="1" r:id="rId2"/>
    <sheet name="5306-Unknown" sheetId="4" r:id="rId3"/>
    <sheet name="Adjacent and Self" sheetId="5" r:id="rId4"/>
    <sheet name="tRNA" sheetId="6" r:id="rId5"/>
    <sheet name="rDNA" sheetId="7" r:id="rId6"/>
    <sheet name="TEL" sheetId="13" r:id="rId7"/>
  </sheets>
  <calcPr calcId="144525"/>
</workbook>
</file>

<file path=xl/calcChain.xml><?xml version="1.0" encoding="utf-8"?>
<calcChain xmlns="http://schemas.openxmlformats.org/spreadsheetml/2006/main">
  <c r="S15" i="6" l="1"/>
  <c r="R15" i="6"/>
  <c r="E15" i="6"/>
  <c r="D15" i="6"/>
  <c r="C15" i="6"/>
  <c r="B15" i="6"/>
  <c r="E9" i="5"/>
  <c r="E13" i="6"/>
  <c r="D13" i="6"/>
  <c r="C13" i="6"/>
  <c r="E7" i="6"/>
  <c r="D7" i="6"/>
  <c r="C7" i="6"/>
  <c r="E14" i="6"/>
  <c r="D14" i="6"/>
  <c r="C14" i="6"/>
  <c r="B14" i="6"/>
  <c r="B13" i="6"/>
  <c r="E12" i="6"/>
  <c r="D12" i="6"/>
  <c r="C12" i="6"/>
  <c r="B12" i="6"/>
  <c r="E11" i="6"/>
  <c r="D11" i="6"/>
  <c r="C11" i="6"/>
  <c r="B11" i="6"/>
  <c r="E10" i="6"/>
  <c r="D10" i="6"/>
  <c r="C10" i="6"/>
  <c r="B10" i="6"/>
  <c r="E9" i="6"/>
  <c r="D9" i="6"/>
  <c r="C9" i="6"/>
  <c r="B9" i="6"/>
  <c r="E8" i="6"/>
  <c r="D8" i="6"/>
  <c r="C8" i="6"/>
  <c r="B8" i="6"/>
  <c r="B7" i="6"/>
  <c r="E6" i="6"/>
  <c r="D6" i="6"/>
  <c r="C6" i="6"/>
  <c r="B6" i="6"/>
  <c r="E5" i="6"/>
  <c r="D5" i="6"/>
  <c r="C5" i="6"/>
  <c r="D9" i="13" l="1"/>
  <c r="D7" i="13"/>
  <c r="D5" i="13"/>
  <c r="D32" i="7"/>
  <c r="D29" i="7"/>
  <c r="D26" i="7"/>
  <c r="D24" i="7"/>
  <c r="D19" i="7"/>
  <c r="D16" i="7"/>
  <c r="D13" i="7"/>
  <c r="D22" i="7"/>
  <c r="D11" i="7"/>
  <c r="D8" i="7"/>
  <c r="D5" i="7"/>
  <c r="E9" i="13"/>
  <c r="C9" i="13"/>
  <c r="B9" i="13"/>
  <c r="E7" i="13"/>
  <c r="C7" i="13"/>
  <c r="B7" i="13"/>
  <c r="E5" i="13"/>
  <c r="C5" i="13"/>
  <c r="B5" i="13"/>
  <c r="R9" i="13"/>
  <c r="S9" i="13"/>
  <c r="R5" i="13"/>
  <c r="S5" i="13"/>
  <c r="E24" i="7"/>
  <c r="C24" i="7"/>
  <c r="E22" i="7"/>
  <c r="C22" i="7"/>
  <c r="E11" i="7"/>
  <c r="C11" i="7"/>
  <c r="E32" i="7"/>
  <c r="C32" i="7"/>
  <c r="E29" i="7"/>
  <c r="C29" i="7"/>
  <c r="E26" i="7"/>
  <c r="C26" i="7"/>
  <c r="E19" i="7"/>
  <c r="C19" i="7"/>
  <c r="E16" i="7"/>
  <c r="C16" i="7"/>
  <c r="E13" i="7"/>
  <c r="C13" i="7"/>
  <c r="E8" i="7"/>
  <c r="C8" i="7"/>
  <c r="E5" i="7"/>
  <c r="B28" i="7"/>
  <c r="B29" i="7"/>
  <c r="B30" i="7"/>
  <c r="B31" i="7"/>
  <c r="B32" i="7"/>
  <c r="B33" i="7"/>
  <c r="B6" i="7"/>
  <c r="B7" i="7"/>
  <c r="B8" i="7"/>
  <c r="B9" i="7"/>
  <c r="B10" i="7"/>
  <c r="B11" i="7"/>
  <c r="B12" i="7"/>
  <c r="B13" i="7"/>
  <c r="B14" i="7"/>
  <c r="B15" i="7"/>
  <c r="B16" i="7"/>
  <c r="B17" i="7"/>
  <c r="B18" i="7"/>
  <c r="B19" i="7"/>
  <c r="B20" i="7"/>
  <c r="B21" i="7"/>
  <c r="B22" i="7"/>
  <c r="B23" i="7"/>
  <c r="B24" i="7"/>
  <c r="B25" i="7"/>
  <c r="B26" i="7"/>
  <c r="B27" i="7"/>
  <c r="C5" i="7"/>
  <c r="B5" i="7"/>
  <c r="R13" i="7"/>
  <c r="S13" i="7"/>
  <c r="R8" i="7"/>
  <c r="S8" i="7"/>
  <c r="R11" i="7"/>
  <c r="S11" i="7"/>
  <c r="R29" i="7"/>
  <c r="S29" i="7"/>
  <c r="R24" i="7"/>
  <c r="S24" i="7"/>
  <c r="R19" i="7"/>
  <c r="S19" i="7"/>
  <c r="R26" i="7"/>
  <c r="S26" i="7"/>
  <c r="R5" i="7"/>
  <c r="S5" i="7"/>
  <c r="R32" i="7"/>
  <c r="S32" i="7"/>
  <c r="R17" i="7"/>
  <c r="S17" i="7"/>
  <c r="R14" i="7"/>
  <c r="S14" i="7"/>
  <c r="R9" i="7"/>
  <c r="S9" i="7"/>
  <c r="R30" i="7"/>
  <c r="S30" i="7"/>
  <c r="R20" i="7"/>
  <c r="S20" i="7"/>
  <c r="R27" i="7"/>
  <c r="S27" i="7"/>
  <c r="R6" i="7"/>
  <c r="S6" i="7"/>
  <c r="R33" i="7"/>
  <c r="S33" i="7"/>
  <c r="R22" i="7"/>
  <c r="S22" i="7"/>
  <c r="R7" i="6"/>
  <c r="S7" i="6"/>
  <c r="R14" i="6"/>
  <c r="S14" i="6"/>
  <c r="R11" i="6"/>
  <c r="S11" i="6"/>
  <c r="R5" i="6"/>
  <c r="S5" i="6"/>
  <c r="R13" i="6"/>
  <c r="S13" i="6"/>
  <c r="R12" i="6"/>
  <c r="S12" i="6"/>
  <c r="R9" i="6"/>
  <c r="S9" i="6"/>
  <c r="R8" i="6"/>
  <c r="S8" i="6"/>
  <c r="R10" i="6"/>
  <c r="S10" i="6"/>
  <c r="S7" i="13"/>
  <c r="R7" i="13"/>
  <c r="S16" i="7"/>
  <c r="R16" i="7"/>
  <c r="S6" i="6"/>
  <c r="R6" i="6"/>
  <c r="D418" i="4"/>
  <c r="D426" i="4"/>
  <c r="D434" i="4"/>
  <c r="D442" i="4"/>
  <c r="D450" i="4"/>
  <c r="D458" i="4"/>
  <c r="D466" i="4"/>
  <c r="F10" i="5"/>
  <c r="E10" i="5"/>
  <c r="F9" i="5"/>
  <c r="E11" i="5"/>
  <c r="D35" i="4" s="1"/>
  <c r="D464" i="4" l="1"/>
  <c r="D456" i="4"/>
  <c r="D448" i="4"/>
  <c r="D440" i="4"/>
  <c r="D424" i="4"/>
  <c r="D470" i="4"/>
  <c r="D462" i="4"/>
  <c r="D454" i="4"/>
  <c r="D446" i="4"/>
  <c r="D438" i="4"/>
  <c r="D430" i="4"/>
  <c r="D468" i="4"/>
  <c r="D460" i="4"/>
  <c r="D452" i="4"/>
  <c r="D444" i="4"/>
  <c r="D436" i="4"/>
  <c r="D428" i="4"/>
  <c r="D420" i="4"/>
  <c r="D6" i="4"/>
  <c r="D432" i="4"/>
  <c r="F11" i="5"/>
  <c r="D422" i="4"/>
  <c r="D416" i="4"/>
  <c r="D414" i="4"/>
  <c r="D412" i="4"/>
  <c r="D410" i="4"/>
  <c r="D408" i="4"/>
  <c r="D406" i="4"/>
  <c r="D404" i="4"/>
  <c r="D402" i="4"/>
  <c r="D400" i="4"/>
  <c r="D398" i="4"/>
  <c r="D396" i="4"/>
  <c r="D394" i="4"/>
  <c r="D392" i="4"/>
  <c r="D390" i="4"/>
  <c r="D388" i="4"/>
  <c r="D386" i="4"/>
  <c r="D384" i="4"/>
  <c r="D382" i="4"/>
  <c r="D380" i="4"/>
  <c r="D378" i="4"/>
  <c r="D376" i="4"/>
  <c r="D374" i="4"/>
  <c r="D372" i="4"/>
  <c r="D370" i="4"/>
  <c r="D368" i="4"/>
  <c r="D366" i="4"/>
  <c r="D364" i="4"/>
  <c r="D362" i="4"/>
  <c r="D360" i="4"/>
  <c r="D358" i="4"/>
  <c r="D356" i="4"/>
  <c r="D354" i="4"/>
  <c r="D352" i="4"/>
  <c r="D350" i="4"/>
  <c r="D348" i="4"/>
  <c r="D346" i="4"/>
  <c r="D344" i="4"/>
  <c r="D342" i="4"/>
  <c r="D340" i="4"/>
  <c r="D338" i="4"/>
  <c r="D336" i="4"/>
  <c r="D334" i="4"/>
  <c r="D332" i="4"/>
  <c r="D330" i="4"/>
  <c r="D328" i="4"/>
  <c r="D326" i="4"/>
  <c r="D324" i="4"/>
  <c r="D322" i="4"/>
  <c r="D320" i="4"/>
  <c r="D318" i="4"/>
  <c r="D316" i="4"/>
  <c r="D314" i="4"/>
  <c r="D312" i="4"/>
  <c r="D310" i="4"/>
  <c r="D308" i="4"/>
  <c r="D306" i="4"/>
  <c r="D304" i="4"/>
  <c r="D302" i="4"/>
  <c r="D300" i="4"/>
  <c r="D298" i="4"/>
  <c r="D296" i="4"/>
  <c r="D294" i="4"/>
  <c r="D292" i="4"/>
  <c r="D290" i="4"/>
  <c r="D288" i="4"/>
  <c r="D286" i="4"/>
  <c r="D284" i="4"/>
  <c r="D282" i="4"/>
  <c r="D280" i="4"/>
  <c r="D278" i="4"/>
  <c r="D276" i="4"/>
  <c r="D274" i="4"/>
  <c r="D272" i="4"/>
  <c r="D270" i="4"/>
  <c r="D268" i="4"/>
  <c r="D266" i="4"/>
  <c r="D264" i="4"/>
  <c r="D262" i="4"/>
  <c r="D260" i="4"/>
  <c r="D258" i="4"/>
  <c r="D256" i="4"/>
  <c r="D254" i="4"/>
  <c r="D252" i="4"/>
  <c r="D250" i="4"/>
  <c r="D248" i="4"/>
  <c r="D246" i="4"/>
  <c r="D244" i="4"/>
  <c r="D242" i="4"/>
  <c r="D240" i="4"/>
  <c r="D238" i="4"/>
  <c r="D236" i="4"/>
  <c r="D234" i="4"/>
  <c r="D232" i="4"/>
  <c r="D230" i="4"/>
  <c r="D228" i="4"/>
  <c r="D226" i="4"/>
  <c r="D224" i="4"/>
  <c r="D222" i="4"/>
  <c r="D220" i="4"/>
  <c r="D218" i="4"/>
  <c r="D216" i="4"/>
  <c r="D214" i="4"/>
  <c r="D212" i="4"/>
  <c r="D210" i="4"/>
  <c r="D208" i="4"/>
  <c r="D206" i="4"/>
  <c r="D204" i="4"/>
  <c r="D202" i="4"/>
  <c r="D200" i="4"/>
  <c r="D198" i="4"/>
  <c r="D196" i="4"/>
  <c r="D194" i="4"/>
  <c r="D192" i="4"/>
  <c r="D190" i="4"/>
  <c r="D188" i="4"/>
  <c r="D186" i="4"/>
  <c r="D184" i="4"/>
  <c r="D182" i="4"/>
  <c r="D180" i="4"/>
  <c r="D178" i="4"/>
  <c r="D176" i="4"/>
  <c r="D174" i="4"/>
  <c r="D172" i="4"/>
  <c r="D170" i="4"/>
  <c r="D168" i="4"/>
  <c r="D166" i="4"/>
  <c r="D164" i="4"/>
  <c r="D162" i="4"/>
  <c r="D160" i="4"/>
  <c r="D158" i="4"/>
  <c r="D156" i="4"/>
  <c r="D154" i="4"/>
  <c r="D152" i="4"/>
  <c r="D150" i="4"/>
  <c r="D148" i="4"/>
  <c r="D146" i="4"/>
  <c r="D144" i="4"/>
  <c r="D142" i="4"/>
  <c r="D140" i="4"/>
  <c r="D138" i="4"/>
  <c r="D136" i="4"/>
  <c r="D134" i="4"/>
  <c r="D132" i="4"/>
  <c r="D130" i="4"/>
  <c r="D128" i="4"/>
  <c r="D126" i="4"/>
  <c r="D124" i="4"/>
  <c r="D122" i="4"/>
  <c r="D120" i="4"/>
  <c r="D118" i="4"/>
  <c r="D116" i="4"/>
  <c r="D114" i="4"/>
  <c r="D112" i="4"/>
  <c r="D110" i="4"/>
  <c r="D108" i="4"/>
  <c r="D106" i="4"/>
  <c r="D104" i="4"/>
  <c r="D102" i="4"/>
  <c r="D100" i="4"/>
  <c r="D98" i="4"/>
  <c r="D96" i="4"/>
  <c r="D94" i="4"/>
  <c r="D92" i="4"/>
  <c r="D90" i="4"/>
  <c r="D88" i="4"/>
  <c r="D86" i="4"/>
  <c r="D84" i="4"/>
  <c r="D82" i="4"/>
  <c r="D80" i="4"/>
  <c r="D78" i="4"/>
  <c r="D76" i="4"/>
  <c r="D74" i="4"/>
  <c r="D72" i="4"/>
  <c r="D70" i="4"/>
  <c r="D68" i="4"/>
  <c r="D66" i="4"/>
  <c r="D64" i="4"/>
  <c r="D62" i="4"/>
  <c r="D60" i="4"/>
  <c r="D58" i="4"/>
  <c r="D56" i="4"/>
  <c r="D54" i="4"/>
  <c r="D52" i="4"/>
  <c r="D50" i="4"/>
  <c r="D48" i="4"/>
  <c r="D46" i="4"/>
  <c r="D44" i="4"/>
  <c r="D42" i="4"/>
  <c r="D40" i="4"/>
  <c r="D38" i="4"/>
  <c r="F7" i="4"/>
  <c r="F9" i="4"/>
  <c r="F11" i="4"/>
  <c r="F13" i="4"/>
  <c r="F15" i="4"/>
  <c r="F17" i="4"/>
  <c r="F19" i="4"/>
  <c r="F21" i="4"/>
  <c r="F23" i="4"/>
  <c r="F25" i="4"/>
  <c r="F27" i="4"/>
  <c r="F29" i="4"/>
  <c r="F31" i="4"/>
  <c r="F33" i="4"/>
  <c r="F35" i="4"/>
  <c r="F37" i="4"/>
  <c r="F39" i="4"/>
  <c r="F41" i="4"/>
  <c r="F43" i="4"/>
  <c r="F45" i="4"/>
  <c r="F47" i="4"/>
  <c r="F49" i="4"/>
  <c r="F51" i="4"/>
  <c r="F53" i="4"/>
  <c r="F55" i="4"/>
  <c r="F57" i="4"/>
  <c r="F59" i="4"/>
  <c r="F61" i="4"/>
  <c r="F63" i="4"/>
  <c r="F65" i="4"/>
  <c r="F67" i="4"/>
  <c r="F69" i="4"/>
  <c r="F71" i="4"/>
  <c r="F73" i="4"/>
  <c r="F75" i="4"/>
  <c r="F77" i="4"/>
  <c r="F79" i="4"/>
  <c r="F81" i="4"/>
  <c r="F83" i="4"/>
  <c r="F85" i="4"/>
  <c r="F87" i="4"/>
  <c r="F89" i="4"/>
  <c r="F91" i="4"/>
  <c r="F93" i="4"/>
  <c r="F95" i="4"/>
  <c r="F97" i="4"/>
  <c r="F99" i="4"/>
  <c r="F101" i="4"/>
  <c r="F103" i="4"/>
  <c r="F105" i="4"/>
  <c r="F107" i="4"/>
  <c r="F109" i="4"/>
  <c r="F111" i="4"/>
  <c r="F113" i="4"/>
  <c r="F115" i="4"/>
  <c r="F117" i="4"/>
  <c r="F119" i="4"/>
  <c r="F121" i="4"/>
  <c r="F123" i="4"/>
  <c r="F125" i="4"/>
  <c r="F127" i="4"/>
  <c r="F129" i="4"/>
  <c r="F131" i="4"/>
  <c r="F133" i="4"/>
  <c r="F135" i="4"/>
  <c r="F137" i="4"/>
  <c r="F139" i="4"/>
  <c r="F141" i="4"/>
  <c r="F143" i="4"/>
  <c r="F145" i="4"/>
  <c r="F147" i="4"/>
  <c r="F149" i="4"/>
  <c r="F151" i="4"/>
  <c r="F153" i="4"/>
  <c r="F155" i="4"/>
  <c r="F157" i="4"/>
  <c r="F159" i="4"/>
  <c r="F161" i="4"/>
  <c r="F163" i="4"/>
  <c r="F165" i="4"/>
  <c r="F167" i="4"/>
  <c r="F169" i="4"/>
  <c r="F171" i="4"/>
  <c r="F173" i="4"/>
  <c r="F175" i="4"/>
  <c r="F177" i="4"/>
  <c r="F179" i="4"/>
  <c r="F181" i="4"/>
  <c r="F183" i="4"/>
  <c r="F185" i="4"/>
  <c r="F187" i="4"/>
  <c r="F189" i="4"/>
  <c r="F191" i="4"/>
  <c r="F193" i="4"/>
  <c r="F195" i="4"/>
  <c r="F197" i="4"/>
  <c r="F199" i="4"/>
  <c r="F201" i="4"/>
  <c r="F203" i="4"/>
  <c r="F205" i="4"/>
  <c r="F207" i="4"/>
  <c r="F209" i="4"/>
  <c r="F211" i="4"/>
  <c r="F213" i="4"/>
  <c r="F215" i="4"/>
  <c r="F217" i="4"/>
  <c r="F219" i="4"/>
  <c r="F221" i="4"/>
  <c r="F223" i="4"/>
  <c r="F225" i="4"/>
  <c r="F227" i="4"/>
  <c r="F229" i="4"/>
  <c r="F231" i="4"/>
  <c r="F233" i="4"/>
  <c r="F235" i="4"/>
  <c r="F237" i="4"/>
  <c r="F239" i="4"/>
  <c r="F241" i="4"/>
  <c r="F243" i="4"/>
  <c r="F245" i="4"/>
  <c r="F247" i="4"/>
  <c r="F249" i="4"/>
  <c r="F251" i="4"/>
  <c r="F253" i="4"/>
  <c r="F255" i="4"/>
  <c r="F257" i="4"/>
  <c r="F259" i="4"/>
  <c r="F261" i="4"/>
  <c r="F263" i="4"/>
  <c r="F265" i="4"/>
  <c r="F267" i="4"/>
  <c r="F269" i="4"/>
  <c r="F271" i="4"/>
  <c r="F273" i="4"/>
  <c r="F275" i="4"/>
  <c r="F277" i="4"/>
  <c r="F279" i="4"/>
  <c r="F281" i="4"/>
  <c r="F283" i="4"/>
  <c r="F285" i="4"/>
  <c r="F287" i="4"/>
  <c r="F289" i="4"/>
  <c r="F291" i="4"/>
  <c r="F293" i="4"/>
  <c r="F295" i="4"/>
  <c r="F297" i="4"/>
  <c r="F299" i="4"/>
  <c r="F301" i="4"/>
  <c r="F303" i="4"/>
  <c r="F305" i="4"/>
  <c r="F307" i="4"/>
  <c r="F309" i="4"/>
  <c r="F311" i="4"/>
  <c r="F313" i="4"/>
  <c r="F315" i="4"/>
  <c r="F317" i="4"/>
  <c r="F319" i="4"/>
  <c r="F321" i="4"/>
  <c r="F323" i="4"/>
  <c r="F325" i="4"/>
  <c r="F327" i="4"/>
  <c r="F329" i="4"/>
  <c r="F331" i="4"/>
  <c r="F333" i="4"/>
  <c r="F335" i="4"/>
  <c r="F337" i="4"/>
  <c r="F339" i="4"/>
  <c r="F341" i="4"/>
  <c r="F343" i="4"/>
  <c r="F345" i="4"/>
  <c r="F347" i="4"/>
  <c r="F349" i="4"/>
  <c r="F351" i="4"/>
  <c r="F353" i="4"/>
  <c r="F355" i="4"/>
  <c r="F357" i="4"/>
  <c r="F359" i="4"/>
  <c r="F361" i="4"/>
  <c r="F363" i="4"/>
  <c r="F365" i="4"/>
  <c r="F367" i="4"/>
  <c r="F369" i="4"/>
  <c r="F371" i="4"/>
  <c r="F373" i="4"/>
  <c r="F375" i="4"/>
  <c r="F377" i="4"/>
  <c r="F379" i="4"/>
  <c r="F381" i="4"/>
  <c r="F383" i="4"/>
  <c r="F385" i="4"/>
  <c r="F387" i="4"/>
  <c r="F389" i="4"/>
  <c r="F391" i="4"/>
  <c r="F393" i="4"/>
  <c r="F395" i="4"/>
  <c r="F397" i="4"/>
  <c r="F399" i="4"/>
  <c r="F401" i="4"/>
  <c r="F403" i="4"/>
  <c r="F405" i="4"/>
  <c r="F407" i="4"/>
  <c r="F409" i="4"/>
  <c r="F411" i="4"/>
  <c r="F413" i="4"/>
  <c r="F415" i="4"/>
  <c r="F417" i="4"/>
  <c r="F419" i="4"/>
  <c r="F421" i="4"/>
  <c r="F423" i="4"/>
  <c r="F425" i="4"/>
  <c r="F427" i="4"/>
  <c r="F429" i="4"/>
  <c r="F431" i="4"/>
  <c r="F433" i="4"/>
  <c r="F435" i="4"/>
  <c r="F437" i="4"/>
  <c r="F439" i="4"/>
  <c r="F441" i="4"/>
  <c r="F443" i="4"/>
  <c r="F445" i="4"/>
  <c r="F447" i="4"/>
  <c r="F449" i="4"/>
  <c r="F451" i="4"/>
  <c r="F453" i="4"/>
  <c r="F455" i="4"/>
  <c r="F457" i="4"/>
  <c r="F459" i="4"/>
  <c r="F461" i="4"/>
  <c r="F463" i="4"/>
  <c r="F465" i="4"/>
  <c r="F467" i="4"/>
  <c r="F469" i="4"/>
  <c r="F8" i="4"/>
  <c r="F10" i="4"/>
  <c r="F12" i="4"/>
  <c r="F14" i="4"/>
  <c r="F16" i="4"/>
  <c r="F18" i="4"/>
  <c r="F20" i="4"/>
  <c r="F22" i="4"/>
  <c r="F24" i="4"/>
  <c r="F26" i="4"/>
  <c r="F28" i="4"/>
  <c r="F30" i="4"/>
  <c r="F32" i="4"/>
  <c r="F34" i="4"/>
  <c r="F36" i="4"/>
  <c r="F38" i="4"/>
  <c r="F40" i="4"/>
  <c r="F42" i="4"/>
  <c r="F44" i="4"/>
  <c r="F46" i="4"/>
  <c r="F48" i="4"/>
  <c r="F50" i="4"/>
  <c r="F52" i="4"/>
  <c r="F54" i="4"/>
  <c r="F56" i="4"/>
  <c r="F58" i="4"/>
  <c r="F60" i="4"/>
  <c r="F62" i="4"/>
  <c r="F64" i="4"/>
  <c r="F66" i="4"/>
  <c r="F68" i="4"/>
  <c r="F70" i="4"/>
  <c r="F72" i="4"/>
  <c r="F74" i="4"/>
  <c r="F76" i="4"/>
  <c r="F78" i="4"/>
  <c r="F80" i="4"/>
  <c r="F82" i="4"/>
  <c r="F84" i="4"/>
  <c r="F86" i="4"/>
  <c r="F88" i="4"/>
  <c r="F90" i="4"/>
  <c r="F92" i="4"/>
  <c r="F94" i="4"/>
  <c r="F96" i="4"/>
  <c r="F98" i="4"/>
  <c r="F100" i="4"/>
  <c r="F102" i="4"/>
  <c r="F104" i="4"/>
  <c r="F106" i="4"/>
  <c r="F108" i="4"/>
  <c r="F110" i="4"/>
  <c r="F112" i="4"/>
  <c r="F114" i="4"/>
  <c r="F116" i="4"/>
  <c r="F118" i="4"/>
  <c r="F120" i="4"/>
  <c r="F122" i="4"/>
  <c r="F124" i="4"/>
  <c r="F126" i="4"/>
  <c r="F128" i="4"/>
  <c r="F130" i="4"/>
  <c r="F132" i="4"/>
  <c r="F134" i="4"/>
  <c r="F136" i="4"/>
  <c r="F138" i="4"/>
  <c r="F140" i="4"/>
  <c r="F142" i="4"/>
  <c r="F144" i="4"/>
  <c r="F146" i="4"/>
  <c r="F148" i="4"/>
  <c r="F150" i="4"/>
  <c r="F152" i="4"/>
  <c r="F154" i="4"/>
  <c r="F156" i="4"/>
  <c r="F158" i="4"/>
  <c r="F160" i="4"/>
  <c r="F162" i="4"/>
  <c r="F164" i="4"/>
  <c r="F166" i="4"/>
  <c r="F168" i="4"/>
  <c r="F170" i="4"/>
  <c r="F172" i="4"/>
  <c r="F174" i="4"/>
  <c r="F176" i="4"/>
  <c r="F178" i="4"/>
  <c r="F180" i="4"/>
  <c r="F182" i="4"/>
  <c r="F184" i="4"/>
  <c r="F186" i="4"/>
  <c r="F188" i="4"/>
  <c r="F190" i="4"/>
  <c r="F192" i="4"/>
  <c r="F194" i="4"/>
  <c r="F196" i="4"/>
  <c r="F198" i="4"/>
  <c r="F200" i="4"/>
  <c r="F202" i="4"/>
  <c r="F204" i="4"/>
  <c r="F206" i="4"/>
  <c r="F208" i="4"/>
  <c r="F210" i="4"/>
  <c r="F212" i="4"/>
  <c r="F214" i="4"/>
  <c r="F216" i="4"/>
  <c r="F218" i="4"/>
  <c r="F220" i="4"/>
  <c r="F222" i="4"/>
  <c r="F224" i="4"/>
  <c r="F226" i="4"/>
  <c r="F228" i="4"/>
  <c r="F230" i="4"/>
  <c r="F232" i="4"/>
  <c r="F234" i="4"/>
  <c r="F236" i="4"/>
  <c r="F238" i="4"/>
  <c r="F240" i="4"/>
  <c r="F242" i="4"/>
  <c r="F244" i="4"/>
  <c r="F246" i="4"/>
  <c r="F248" i="4"/>
  <c r="F250" i="4"/>
  <c r="F252" i="4"/>
  <c r="F254" i="4"/>
  <c r="F256" i="4"/>
  <c r="F258" i="4"/>
  <c r="F260" i="4"/>
  <c r="F262" i="4"/>
  <c r="F264" i="4"/>
  <c r="F266" i="4"/>
  <c r="F268" i="4"/>
  <c r="F270" i="4"/>
  <c r="F272" i="4"/>
  <c r="F274" i="4"/>
  <c r="F276" i="4"/>
  <c r="F278" i="4"/>
  <c r="F280" i="4"/>
  <c r="F282" i="4"/>
  <c r="F284" i="4"/>
  <c r="F286" i="4"/>
  <c r="F288" i="4"/>
  <c r="F290" i="4"/>
  <c r="F292" i="4"/>
  <c r="F294" i="4"/>
  <c r="F296" i="4"/>
  <c r="F298" i="4"/>
  <c r="F300" i="4"/>
  <c r="F302" i="4"/>
  <c r="F304" i="4"/>
  <c r="F306" i="4"/>
  <c r="F308" i="4"/>
  <c r="F310" i="4"/>
  <c r="F312" i="4"/>
  <c r="F314" i="4"/>
  <c r="F316" i="4"/>
  <c r="F318" i="4"/>
  <c r="F320" i="4"/>
  <c r="F322" i="4"/>
  <c r="F324" i="4"/>
  <c r="F326" i="4"/>
  <c r="F328" i="4"/>
  <c r="F330" i="4"/>
  <c r="F332" i="4"/>
  <c r="F334" i="4"/>
  <c r="F336" i="4"/>
  <c r="F338" i="4"/>
  <c r="F340" i="4"/>
  <c r="F342" i="4"/>
  <c r="F344" i="4"/>
  <c r="F346" i="4"/>
  <c r="F348" i="4"/>
  <c r="F350" i="4"/>
  <c r="F352" i="4"/>
  <c r="F354" i="4"/>
  <c r="F356" i="4"/>
  <c r="F358" i="4"/>
  <c r="F360" i="4"/>
  <c r="F362" i="4"/>
  <c r="F364" i="4"/>
  <c r="F366" i="4"/>
  <c r="F368" i="4"/>
  <c r="F370" i="4"/>
  <c r="F372" i="4"/>
  <c r="F374" i="4"/>
  <c r="F376" i="4"/>
  <c r="F378" i="4"/>
  <c r="F380" i="4"/>
  <c r="F382" i="4"/>
  <c r="F384" i="4"/>
  <c r="F386" i="4"/>
  <c r="F388" i="4"/>
  <c r="F390" i="4"/>
  <c r="F392" i="4"/>
  <c r="F394" i="4"/>
  <c r="F396" i="4"/>
  <c r="F398" i="4"/>
  <c r="F400" i="4"/>
  <c r="F402" i="4"/>
  <c r="F404" i="4"/>
  <c r="F406" i="4"/>
  <c r="F408" i="4"/>
  <c r="F410" i="4"/>
  <c r="F412" i="4"/>
  <c r="F414" i="4"/>
  <c r="F416" i="4"/>
  <c r="F418" i="4"/>
  <c r="F420" i="4"/>
  <c r="F422" i="4"/>
  <c r="F424" i="4"/>
  <c r="F426" i="4"/>
  <c r="F428" i="4"/>
  <c r="F430" i="4"/>
  <c r="F432" i="4"/>
  <c r="F434" i="4"/>
  <c r="F436" i="4"/>
  <c r="F438" i="4"/>
  <c r="F440" i="4"/>
  <c r="F442" i="4"/>
  <c r="F444" i="4"/>
  <c r="F446" i="4"/>
  <c r="F448" i="4"/>
  <c r="F450" i="4"/>
  <c r="F452" i="4"/>
  <c r="F454" i="4"/>
  <c r="F456" i="4"/>
  <c r="F458" i="4"/>
  <c r="F460" i="4"/>
  <c r="F462" i="4"/>
  <c r="F464" i="4"/>
  <c r="F466" i="4"/>
  <c r="F468" i="4"/>
  <c r="F470" i="4"/>
  <c r="D7" i="4"/>
  <c r="D9" i="4"/>
  <c r="D11" i="4"/>
  <c r="D13" i="4"/>
  <c r="D15" i="4"/>
  <c r="D17" i="4"/>
  <c r="D19" i="4"/>
  <c r="D21" i="4"/>
  <c r="D23" i="4"/>
  <c r="D25" i="4"/>
  <c r="D27" i="4"/>
  <c r="D29" i="4"/>
  <c r="D31" i="4"/>
  <c r="D33" i="4"/>
  <c r="D8" i="4"/>
  <c r="D10" i="4"/>
  <c r="D12" i="4"/>
  <c r="D14" i="4"/>
  <c r="D16" i="4"/>
  <c r="D18" i="4"/>
  <c r="D20" i="4"/>
  <c r="D22" i="4"/>
  <c r="D24" i="4"/>
  <c r="D26" i="4"/>
  <c r="D28" i="4"/>
  <c r="D30" i="4"/>
  <c r="D32" i="4"/>
  <c r="D34" i="4"/>
  <c r="D36" i="4"/>
  <c r="F6" i="4"/>
  <c r="D469" i="4"/>
  <c r="D467" i="4"/>
  <c r="D465" i="4"/>
  <c r="D463" i="4"/>
  <c r="D461" i="4"/>
  <c r="D459" i="4"/>
  <c r="D457" i="4"/>
  <c r="D455" i="4"/>
  <c r="D453" i="4"/>
  <c r="D451" i="4"/>
  <c r="D449" i="4"/>
  <c r="D447" i="4"/>
  <c r="D445" i="4"/>
  <c r="D443" i="4"/>
  <c r="D441" i="4"/>
  <c r="D439" i="4"/>
  <c r="D437" i="4"/>
  <c r="D435" i="4"/>
  <c r="D433" i="4"/>
  <c r="D431" i="4"/>
  <c r="D429" i="4"/>
  <c r="D427" i="4"/>
  <c r="D425" i="4"/>
  <c r="D423" i="4"/>
  <c r="D421" i="4"/>
  <c r="D419" i="4"/>
  <c r="D417" i="4"/>
  <c r="D415" i="4"/>
  <c r="D413" i="4"/>
  <c r="D411" i="4"/>
  <c r="D409" i="4"/>
  <c r="D407" i="4"/>
  <c r="D405" i="4"/>
  <c r="D403" i="4"/>
  <c r="D401" i="4"/>
  <c r="D399" i="4"/>
  <c r="D397" i="4"/>
  <c r="D395" i="4"/>
  <c r="D393" i="4"/>
  <c r="D391" i="4"/>
  <c r="D389" i="4"/>
  <c r="D387" i="4"/>
  <c r="D385" i="4"/>
  <c r="D383" i="4"/>
  <c r="D381" i="4"/>
  <c r="D379" i="4"/>
  <c r="D377" i="4"/>
  <c r="D375" i="4"/>
  <c r="D373" i="4"/>
  <c r="D371" i="4"/>
  <c r="D369" i="4"/>
  <c r="D367" i="4"/>
  <c r="D365" i="4"/>
  <c r="D363" i="4"/>
  <c r="D361" i="4"/>
  <c r="D359" i="4"/>
  <c r="D357" i="4"/>
  <c r="D355" i="4"/>
  <c r="D353" i="4"/>
  <c r="D351" i="4"/>
  <c r="D349" i="4"/>
  <c r="D347" i="4"/>
  <c r="D345" i="4"/>
  <c r="D343" i="4"/>
  <c r="D341" i="4"/>
  <c r="D339" i="4"/>
  <c r="D337" i="4"/>
  <c r="D335" i="4"/>
  <c r="D333" i="4"/>
  <c r="D331" i="4"/>
  <c r="D329" i="4"/>
  <c r="D327" i="4"/>
  <c r="D325" i="4"/>
  <c r="D323" i="4"/>
  <c r="D321" i="4"/>
  <c r="D319" i="4"/>
  <c r="D317" i="4"/>
  <c r="D315" i="4"/>
  <c r="D313" i="4"/>
  <c r="D311" i="4"/>
  <c r="D309" i="4"/>
  <c r="D307" i="4"/>
  <c r="D305" i="4"/>
  <c r="D303" i="4"/>
  <c r="D301" i="4"/>
  <c r="D299" i="4"/>
  <c r="D297" i="4"/>
  <c r="D295" i="4"/>
  <c r="D293" i="4"/>
  <c r="D291" i="4"/>
  <c r="D289" i="4"/>
  <c r="D287" i="4"/>
  <c r="D285" i="4"/>
  <c r="D283" i="4"/>
  <c r="D281" i="4"/>
  <c r="D279" i="4"/>
  <c r="D277" i="4"/>
  <c r="D275" i="4"/>
  <c r="D273" i="4"/>
  <c r="D271" i="4"/>
  <c r="D269" i="4"/>
  <c r="D267" i="4"/>
  <c r="D265" i="4"/>
  <c r="D263" i="4"/>
  <c r="D261" i="4"/>
  <c r="D259" i="4"/>
  <c r="D257" i="4"/>
  <c r="D255" i="4"/>
  <c r="D253" i="4"/>
  <c r="D251" i="4"/>
  <c r="D249" i="4"/>
  <c r="D247" i="4"/>
  <c r="D245" i="4"/>
  <c r="D243" i="4"/>
  <c r="D241" i="4"/>
  <c r="D239" i="4"/>
  <c r="D237" i="4"/>
  <c r="D235" i="4"/>
  <c r="D233" i="4"/>
  <c r="D231" i="4"/>
  <c r="D229" i="4"/>
  <c r="D227" i="4"/>
  <c r="D225" i="4"/>
  <c r="D223" i="4"/>
  <c r="D221" i="4"/>
  <c r="D219" i="4"/>
  <c r="D217" i="4"/>
  <c r="D215" i="4"/>
  <c r="D213" i="4"/>
  <c r="D211" i="4"/>
  <c r="D209" i="4"/>
  <c r="D207" i="4"/>
  <c r="D205" i="4"/>
  <c r="D203" i="4"/>
  <c r="D201" i="4"/>
  <c r="D199" i="4"/>
  <c r="D197" i="4"/>
  <c r="D195" i="4"/>
  <c r="D193" i="4"/>
  <c r="D191" i="4"/>
  <c r="D189" i="4"/>
  <c r="D187" i="4"/>
  <c r="D185" i="4"/>
  <c r="D183" i="4"/>
  <c r="D181" i="4"/>
  <c r="D179" i="4"/>
  <c r="D177" i="4"/>
  <c r="D175" i="4"/>
  <c r="D173" i="4"/>
  <c r="D171" i="4"/>
  <c r="D169" i="4"/>
  <c r="D167" i="4"/>
  <c r="D165" i="4"/>
  <c r="D163" i="4"/>
  <c r="D161" i="4"/>
  <c r="D159" i="4"/>
  <c r="D157" i="4"/>
  <c r="D155" i="4"/>
  <c r="D153" i="4"/>
  <c r="D151" i="4"/>
  <c r="D149" i="4"/>
  <c r="D147" i="4"/>
  <c r="D145" i="4"/>
  <c r="D143" i="4"/>
  <c r="D141" i="4"/>
  <c r="D139" i="4"/>
  <c r="D137" i="4"/>
  <c r="D135" i="4"/>
  <c r="D133" i="4"/>
  <c r="D131" i="4"/>
  <c r="D129" i="4"/>
  <c r="D127" i="4"/>
  <c r="D125" i="4"/>
  <c r="D123" i="4"/>
  <c r="D121" i="4"/>
  <c r="D119" i="4"/>
  <c r="D117" i="4"/>
  <c r="D115" i="4"/>
  <c r="D113" i="4"/>
  <c r="D111" i="4"/>
  <c r="D109" i="4"/>
  <c r="D107" i="4"/>
  <c r="D105" i="4"/>
  <c r="D103" i="4"/>
  <c r="D101" i="4"/>
  <c r="D99" i="4"/>
  <c r="D97" i="4"/>
  <c r="D95" i="4"/>
  <c r="D93" i="4"/>
  <c r="D91" i="4"/>
  <c r="D89" i="4"/>
  <c r="D87" i="4"/>
  <c r="D85" i="4"/>
  <c r="D83" i="4"/>
  <c r="D81" i="4"/>
  <c r="D79" i="4"/>
  <c r="D77" i="4"/>
  <c r="D75" i="4"/>
  <c r="D73" i="4"/>
  <c r="D71" i="4"/>
  <c r="D69" i="4"/>
  <c r="D67" i="4"/>
  <c r="D65" i="4"/>
  <c r="D63" i="4"/>
  <c r="D61" i="4"/>
  <c r="D59" i="4"/>
  <c r="D57" i="4"/>
  <c r="D55" i="4"/>
  <c r="D53" i="4"/>
  <c r="D51" i="4"/>
  <c r="D49" i="4"/>
  <c r="D47" i="4"/>
  <c r="D45" i="4"/>
  <c r="D43" i="4"/>
  <c r="D41" i="4"/>
  <c r="D39" i="4"/>
  <c r="D37" i="4"/>
</calcChain>
</file>

<file path=xl/sharedStrings.xml><?xml version="1.0" encoding="utf-8"?>
<sst xmlns="http://schemas.openxmlformats.org/spreadsheetml/2006/main" count="8984" uniqueCount="1006">
  <si>
    <t>NC_001133</t>
  </si>
  <si>
    <t>NC_001139</t>
  </si>
  <si>
    <t xml:space="preserve">|gene	gene=	FLO9	|CDS[fcd=2178](-,24001,27969)	gene=	FLO9	note=	Flo9p;	</t>
  </si>
  <si>
    <t xml:space="preserve">|gene	note=	GO_component:	cytosol	[goid	0005829]	[evidence	NAS]	|neigh_up	CDS[fcd=-1243](-,855269,856306)	gene=	RNR4	note=	Rnr4p;	|neigh_down	CDS[fcd=743](+,858292,858609)	gene=	TIM13	note=	Tim13p;	</t>
  </si>
  <si>
    <t>CGGTGACGGTGGTCATTTCAGTGGATGTAGAGGTAAAAGTGTCGTTCCATGGCTGAGTTGTAGTCATGGCAGTAGTGGCTGTTGTTGGTGTTCTGATGACAATGATGGTCTCATCAGTTGGCAAACCGTTGGTA</t>
  </si>
  <si>
    <t>CGGTTCCCTTTCTTGCCTGAAATGCTCGTTCTAATGGAAAAAAAAAGAAATAAAGGTGGGCCTGCCCATTAGCAGGAAATTGGTACTTAATTATTGAAAAAAAAATTATTGGTTGCTAAGAGATTCGAACTCTTGCATCTTACGATACCTGAGTATTCCCACAGTTAACTGCGGTCAAGATATTTCTTGAATCAGGCGCCTTAGACCGCTCGGCCAAACAACCACTTATTTGTTGAAAGCGAGCGCGGTACAAGTAATGTTACCTCATCTGATATACAATAAAGGTGGAGCGCCAATATATACGCATTTGACTGTTCATAATTCATTGAATATAATTTATTCCTTGTTAGTACAAAAGGGTTAAACAGAAAAAGACGTGACGTTGTAACCGAGAGGATGGTAACACCGCGGTATCACCCACTCGCCCAGCCGTTAAATCCAATCATCCGAATAAAATGTTTGTCCTTGCTAGTTTGTCCTGGTGATAAAAGCCATGACCACTTTTCTTGGAGCCTGCATCTGTTATCTCTCCCGTCGATAATGGACTTTGCA</t>
  </si>
  <si>
    <t xml:space="preserve">|gene	gene=	FLO9	|CDS[fcd=1908](-,24001,27969)	gene=	FLO9	note=	Flo9p;	</t>
  </si>
  <si>
    <t>CGGTGACGGTGGTCATTTCAGTGGATGTAGAGGTAAAAGTGTCGTTCCATGGCTGAGTTGTAGTTATGGCAGTAGTGGCTGTTGTTGGTGTTCTGATGACAATGATGGTTTCATCAGTTGGCAAACCGTTGGTA</t>
  </si>
  <si>
    <t xml:space="preserve">|gene	gene=	FLO9	|CDS[fcd=1773](-,24001,27969)	gene=	FLO9	note=	Flo9p;	</t>
  </si>
  <si>
    <t>CGGTGACGGTGGTCATTTCAGTGGATGTAGAGGTAAAAGTGCTGTTCCATGGCTCAGTTGTAGTTATGGCAGTAGTGGCTGTTGTTGGTGTTCTGATGACAATGATGGTTTCATCAGTTGGCAAACCGTTGGTA</t>
  </si>
  <si>
    <t xml:space="preserve">|gene	gene=	FLO9	|CDS[fcd=1638](-,24001,27969)	gene=	FLO9	note=	Flo9p;	</t>
  </si>
  <si>
    <t>CGGTGACGGTGGTCATTTCAGTGGATGTAGAGGTAAAAGTGTCGTTCCATGGCTGAGTTGTAGTCATGGCAGTAGTGGCTGTTGTTGGTGTTCTGATGACAATGATGGTCTCATCAGTTGGCAAACCATTGGTA</t>
  </si>
  <si>
    <t xml:space="preserve">|gene	gene=	FLO9	|CDS[fcd=1233](-,24001,27969)	gene=	FLO9	note=	Flo9p;	</t>
  </si>
  <si>
    <t>CGGTGACTGTGGTCAATTCGGTAGAAGTAGAGGTAAAAGTGTCGTTCCATGGCTGAGTTGTAGTCATGGCAGTAGTGGCTGTTGTTGGTGTTCTGATGACAATGATGGTCTCATCAGTTGGCAAACCATTGGTA</t>
  </si>
  <si>
    <t xml:space="preserve">|gene	gene=	FLO9	|CDS[fcd=875](-,24001,27969)	gene=	FLO9	note=	Flo9p;	</t>
  </si>
  <si>
    <t>CGGTGACGGTGGTCATTTCAGTAGATGTAGAAGTGAAAGTA</t>
  </si>
  <si>
    <t xml:space="preserve">|gene	|CDS[fcd=-53](+,57519,57851)	note=	Yal044w-ap;	</t>
  </si>
  <si>
    <t>CGGAATGACGAATCAAAAAGAGAATAGCATCGTTAGCAGCAAACGAAAGTGGAAAGAGAATAATGTTCAAGAGAGCAATGAGCACAGATGGTCCCGTGGCACGTACCATCCTGAAGAGACTGGAATGCGGCTTTCCAGATTACAAGAACTTTGCGTTTGGCCTCTACAACGATTCTCACAAGCATAAGGGCCATGCTGGTGTACAGGGAAATGTCTCTGCTGAGACACATTT</t>
  </si>
  <si>
    <t xml:space="preserve">|gene	gene=	SWH1	note=	synonyms:	OSH1,	YAR044W	|CDS[fcd=-3317](+,192613,196179)	gene=	SWH1	note=	Swh1p;	</t>
  </si>
  <si>
    <t>CGGTGCATATGAAGTCAGAGGTGAAGTATTCAACAAGGACGATAAAAAATTATGGGTTCTTGGTGGGCATTGGAATGATTCCATTTACGGGAAAAAAGTAACTGCTAGAGGCGGAGAACTGACATTAGACAGAATAAAAACGGCAAATTCTGCCACGGGAGGACCAAAACTAGATGGGTCTAAGTTTCTGATATGGAAAGCAAATGAAAGGCCTTCAGTGCCATTTAATTTAACGTCGTTTGCATTGACTTTGAATGCTTTGCCACCCCACTTGATACCATATTTAGCACCCACAGATAGTCGTTTAAGGCCCGATCAAAGGGCTATGGAAAATGGTGAATACGATAAAGCTGCCGCGGAAAAGCATCGTGTTGAAGTAAAACAAAGGGCAGCAAAAAAAGAAAGGGAACAAAAAGGAGAAGAATACAGACCTAAGTGGTTTGTCCAGGAGGAGCACCCCGTTACCAAAAGTCTATACTGGAAATTTAATGGAGAGTATTGGAACAAAAGAAAAAATCATGACTTTAAAGATTGTGCTGATATTTTCTAAGCTGTGCAATGTAGTCACAATAACACTCGTTCATTTGTATCCATTGCGAATG</t>
  </si>
  <si>
    <t xml:space="preserve">|neigh_up	CDS[fcd=-3694](+,192613,196179)	gene=	SWH1	note=	Swh1p;	|neigh_down	CDS[fcd=7087](+,203394,208007)	gene=	FLO1	note=	Flo1p;	</t>
  </si>
  <si>
    <t>CGGTACATCGGAAAACAGGATAGGACCTATTTAATTATATAGTATGAAGTATTCATAACTTCTTGAGGCATCAATACATCATATTCCATGAGCTGCGTGGCATTCATACTCATTGATTTAAAGGTTTTTTATTTTCATGGAAAAGATTAA</t>
  </si>
  <si>
    <t xml:space="preserve">|gene	gene=	FLO1	note=	synonyms:	FLO4,	FLO2	|CDS[fcd=-1229](+,203394,208007)	gene=	FLO1	note=	Flo1p;	</t>
  </si>
  <si>
    <t>CGGTACCAATGGTTTGCCAACTGATGAGACCATCATTGTCATCAGAACACCAACAACAGCCACTACTGCCATGACTACAACTCAGCCATGGAACGACACTTTTACCTCTACTTCTACCGAATTGACCACAGTCA</t>
  </si>
  <si>
    <t xml:space="preserve">|gene	gene=	FLO1	note=	synonyms:	FLO4,	FLO2	|CDS[fcd=-1499](+,203394,208007)	gene=	FLO1	note=	Flo1p;	</t>
  </si>
  <si>
    <t>CGGTACCAATGGTTTGCCAACTGATGAGACCATCATTGTCATCAGAACACCAACAACAGCCACTACTGCCATGACTACAACTCAGCCATGGAACGACACTTTTACCTCTACATCCACTGAAATCACCACCGTCA</t>
  </si>
  <si>
    <t xml:space="preserve">|gene	gene=	FLO1	note=	synonyms:	FLO4,	FLO2	|CDS[fcd=-1634](+,203394,208007)	gene=	FLO1	note=	Flo1p;	</t>
  </si>
  <si>
    <t>CGGTACCAATGGTTTGCCAACTGATGAGACCATCATTGTCATCAGAACACCAACAACAGCCACTACTGCCATGACTACACCTCAGCCATGGAACGACACTTTTACCTCTACATCCACTGAAATGACCACCGTCA</t>
  </si>
  <si>
    <t xml:space="preserve">|gene	gene=	FLO1	note=	synonyms:	FLO4,	FLO2	|CDS[fcd=-1769](+,203394,208007)	gene=	FLO1	note=	Flo1p;	</t>
  </si>
  <si>
    <t>CGGTACCAACGGTTTGCCAACTGATGAAACCATCATTGTCATCAGAACACCAACAACAGCCACTACTGCCATAACTACAACTGAGCCATGGAACAGCACTTTTACCTCTACATCCACTGAAATGACCACCGTCA</t>
  </si>
  <si>
    <t xml:space="preserve">|gene	gene=	FLO1	note=	synonyms:	FLO4,	FLO2	|CDS[fcd=-1904](+,203394,208007)	gene=	FLO1	note=	Flo1p;	</t>
  </si>
  <si>
    <t>CGGTACCAACGGTTTGCCAACTGATGAAACCATCATTGTCATCAGAACACCAACAACAGCCACTACTGCCATAACTACAACTCAGCCATGGAACGACACTTTTACCTCTACATCCACTGAAATGACCACCGTCA</t>
  </si>
  <si>
    <t xml:space="preserve">|gene	gene=	FLO1	note=	synonyms:	FLO4,	FLO2	|CDS[fcd=-2039](+,203394,208007)	gene=	FLO1	note=	Flo1p;	</t>
  </si>
  <si>
    <t>CGGTACCAACGGTTTGCCAACTGATGAAACCATCATTGTCATCAGAACACCAACAACAGCCACTACTGCCATGACTACAACTCAGCCATGGAACGACACTTTTACCTCTACATCCACTGAAATCACCACCGTCA</t>
  </si>
  <si>
    <t>NC_001134</t>
  </si>
  <si>
    <t xml:space="preserve">|gene	gene=	ILS1	|CDS(-,81041,84259)	gene=	ILS1	note=	Ils1p;	|gene	gene=	SSA3	note=	synonym:	YG106	|CDS(-,84497,86446)	gene=	SSA3	note=	Ssa3p;	</t>
  </si>
  <si>
    <t>CGGTTTGTCTTTTGTTAATTCTAATGAAGTATGAAAGGCATCTATTTCATCCCAAAGAGATAGAACTTTTTCTTCCTCCTTTGGAAATGAGAAGTGTGCGTTACTCTCGGACATATTTCCTTGGTTTTTTGAAGCTTTTGGCTAAAGGTTGTAGGAAGTCGAGTAACATCACTCTAGTTTAAAGCGCAAAATGATATTTTTCATGCTTAAGAGTCATCATTGTTTCGAGATTTCTTGCGTGCTGCGGAAACAAAAAAAAAAAAAATTTTTCGTCATCATGGATAGATTACCCGCCATCGTATAAAAGGTTAAACATAAAAAGTAGCTAAATAGAACACTATAGAAGAATAATCAATCAACCTCTTCCACTGTTGGACCTGTATCTTCTCCACCTCCCGTAGCACCCGAGTTGGGCATGGAT</t>
  </si>
  <si>
    <t xml:space="preserve">|gene	gene=	UBP13	|CDS[fcd=1640](-,93641,95884)	gene=	UBP13	note=	Ubp13p;	</t>
  </si>
  <si>
    <t>CGGTTTAAAAAAAGAAGATTAAAGATATTATATTTATGTAAGAATTAAATTAATACTGTCAGAGAAAAAATAGTTTTAAAGGAGACGGTGAACCTTTACCTTCCCTTGATATGCAAATATTTTTCAGCTTTTCCTAAAACTAAACATTCTCGACTTTTTTTTAGAAGACTTTATGGGTGTGTTAGAAACAAAGCTGTCGTCTATAGCAGTATCCAAATCGTCTGCTATAGGCAGCTCTTCCTTTTTCTTTTGACCACTATTGCAAGTTCTTAGCCAATCATCGTACTTGATTAGATTGTCTATATTATCATCTTGTTCTTTTGCCATATTTTCACGATCATTCTTTTCAACAGCGTTTGAATACATCGCTTTATAAAACAAAACATATGCTGTTGCCATATTTGGAGATTCACCTGTGAATTCTAACACTGTTTCCTCTTTAACTGCCTCTACCGTTTCGTCATCAAATAACAACCAGCCAAACTTTTCATGTTTACATAGGGAAACATAATGGCCGTGTTGTGGCCCACCGCCCATATGAACGACAATCCCAGCCAATTCATACTTTTGACAAACCTTAGAATTTATTGAAGAGCAAACATTTAGCGTCAGAGGATAGTGAATGTTATTAAAAAGCTTAATATTACAGTTTTGTTTCTCAGAATACTTGAATCTTTTCAAGTGTAATGTTAAAGTATCAGGCAATTGCTTCAAACCAACTAATCTCTCTGCCTCCTGTAAACCGCAACATTCGTCACAATAAAACTTGTTTGAGCCATTTAGCATTTCTCGCTGGTGATAACTTTTCAAAATTTCCTGTATATCTGTTTCCTCATCTCCCTGAACTTCTATGGGGAAATCCAAAAATGGCTCATCCCTAGATGTAATGTTATCGCACGTCAGACATTTTATTTGATTCGTTAAAGTGCCTTGAAACAAGTCACTGATGAAATTTTTACTCTTACTCGGTTCGCTATCGCTGTTGATATCACTGGCTGCTATTTTTTTATTCTCACGTTCTATATATTCACTCAACTCGTTTAATAAGAAATTGAAAAATTCGTGAGCATCCTGATGCATAGTAGTATTAAATAATACATTTTCTCTTTTGAGAACATCAACAAAAGAGCTAGGCGATACAACACCAGTTAAATACGTATTCTCAGTTATGCATTCAAAGATATCTCTCAAACTGGAATACAAAGTAGCCTTATCTGAGCCGTTTAAGCTATGGTCAATATTGAGCACTGGCCCACGAATAAGTGCGGATTTCTTTCTATGTTCTGGGGATATTTGAGAAGAGGAACTAGATCTTCTAGTATCTTTTTTATCAAGTGGAGTGGATAAGCTGCTATTACTTTCTCCTTTCAAGTCCAGGTTATTACTATTACTGCTACCTCTTGAAGGATTTTCATAATTGAGAACTCTGCCAACAATTATTTTACGCGGAACAT</t>
  </si>
  <si>
    <t xml:space="preserve">|neigh_up	CDS[fcd=-124](-,100373,101158)	gene=	PRX1	note=	Prx1p;	|neigh_down	CDS[fcd=606](+,101888,105223)	gene=	KIP1	note=	Kip1p;	</t>
  </si>
  <si>
    <t>CGGCCCCTTGTTTCTTTACGTAATTAAAAATCT</t>
  </si>
  <si>
    <t xml:space="preserve">|gene	gene=	POL12	|CDS[fcd=2107](-,151496,153613)	gene=	POL12	note=	Pol12p;	</t>
  </si>
  <si>
    <t>CGGATACTGATCATGTTATGGTCTTTAATCAATAAGTAAGTTATAGAGCCAGTTTCAAGGTCGATAGTTCAGGTGTATAACAATACTTTTTGGTGCTACCTTGAGCTATTCCATTAGTTAAGTTTGAATTAAATATATCAACTAGCAATCAAGTCAACTCTAGCGCGCTTCCACACGTTGTGTAGATAAACTGGCTCTTCACCTTCAACAAGCGTCAATTTCCCGTCTTCAAGATCAGGGCATTGGACAGTAATTTGTGCATAGGATCCCCTGTTACCTGTTGCTCTAATAAATCTT</t>
  </si>
  <si>
    <t xml:space="preserve">|gene	gene=	PET9	note=	synonyms:	ANC2,	AAC2	|CDS(-,163044,164000)	gene=	PET9	note=	Pet9p;	|gene	|CDS(-,164491,164775)	note=	Ybl029c-ap;	</t>
  </si>
  <si>
    <t>CGGCAAACCATTTGGCGTAACCTTCTTCCTTCTTGAAACCAAACATGGCCTTGATCTTGTCCTTGAAGGCGAAATTCAAAGCTTGAGTGGGGAAATAACGGATAACGTTAGCAGTGTTACCTCTCCAGAATGAGATAACACCTTCCTGTGTAGCGGTTCTCTTGAAACAGTCTAAGATACCTGCGTATTTTCTGTCCAAAGTACCTTGTTTTAACATTTCATCTTGGTTTTGGATCAAAAGTTTAACTCTTTCGATGGGAGATGCAGCAGTTTTGGCGACAGCGGCACTGACACCACCCATTAAGAAATCAATCAAAAAGTTAGATTCCTTCTTTGGAGCTGGGGCTGGAGGTAATGGGGTTTTGACTTGGGCGTTGGAAGACATGGCTATTTGCTTATATGTATGTTAATGTATGATTCTGAAGTATAAAAGAGCACACAAAAAAGAACAACGACAAATATAAATAATATAGAGGGGCTCCTTTGACTTGTAGATGTATTGCAATGTTCCGTATAACTAACAGTGAATATATACTTTTTTGAGTGGGTTGTCGTGAAAAATTAATATTAAAAACTCAAATGGTATTTATATTGTGCGACGACGTGGGCCCGATCGACGGAGACATGTCCCCGATAATCGCACCTCACCCTCTGAGAGTGGGGCCTTCTCATTGGCCCGCGCTCTACACCAATCAGCATAGCGCATTTACCGCCTTTCGCTTGTTCTCCATTGGAAACAGTGCTCGTGCATCGTGATGTTATTTGTTACGTATGGAAAAATCGTGTCTATACTTCTGTATAATATATGTATGGTTATAGTGAACACATATATATAAATACATATATAAGAGGAAGAAAAGGAAATTATTTCGTTATCAGTTGGGCTGCTTTTGTCGTAAGTTTTGTTGTTCTTGAATGACTTTATTAAGCTGTTCGTCATTCTTAAAATCTTGTCGCCAATTGCATATGGGGCAGTGCAACTGTTTTCCCCAGAAGA</t>
  </si>
  <si>
    <t xml:space="preserve">|gene	gene=	RPL19B	gene=	RPL19B	note=	Rpl19bp;	|rep_origin	note=	ARS207	|neigh_up	CDS[fcd=-1508](-,167521,167841)	note=	Ybl028cp;	|neigh_down	CDS[fcd=2135](+,171484,171921)	gene=	RRN10	note=	Rrn10p;	</t>
  </si>
  <si>
    <t>CGGTGGTCGCATAGTTGGTAGCAACATCCATAGAAGAACCTCAGATAAATTTCAAGCTTGTACGAATTGCCGCGTTTATTACAAACTATAGAATTATCGCAGCAATGGTACGTGTCTGTTCCTGCAAGCGTTAATTCGATTGATAGATAAAGTAATTCATTAACCTTTGCGAATATGCTCTTTACTGTTAGGTTTCAGGATTTTAAAAATGAAGCAACTTTACTAACATCAATATGCAAATAAATCTGCAAAAACTTTTTTTCACAGGGCTAACTTGCGTACTCAAAAGAGACTTGCCGCTTCTGTTGTCGGTGTTGGTAAGAGAAAGGTTTGGTTAGACCCAAACGAAACTTCTGAAATTGCCCAAGCCAACTCTAGAAATGCCATTAGAAAATTGGTCAAGAACGGAACCATCGTCAAGAAGGCCGTTACTGTCCACTCTAAATCTAGAACTAGAGCCCATGCTCAATCCAAGAGAGAAGGTCGTCACAGTGGTTACGGTAAGAGAAAGGGTACTAGAGAAGCTCGTTTACCATCCCAAGTCGTCTGGATCAGAAGATTACGTGTCTTGAGAAGATTATTGGCCAAGTACCGTGACGCTGGTAAGATTGACAAGCATTTGTACCACGTTTTGTACAAGGAATCCAAGGGTAACGCCTTCAAGCACAAGAGAGCTTTGGTTGAACACATTATTCAAGCTAAGGCTGATGCTCAACGTGAAAAGGCTTTGAACGAAGAAGCTGAAGCTAGAAGATTGAAGAACAGAGCTGCTCGTGACAGAAGAGCTCAAAGAGTTGCTGAAAAGAGAGACGCTTTGCTAAAGGAAGACGCTTAATTGATTACAAATAATTAGCTAAGAAATTACGTACCTTCTCATTGTTCTATATATGTTTTATTTTCTCTAAAATGTACCAAATACAATAATAGTTTCAAAGGAGCAGAGAAAGAAACTAAGGTGAAGGAGACTGTTCGTAGAATAAATGAATATTGATTAAAATTTTCTGAAAAAAAGAGTAATGAAGTCGTAGTCATCGCTAATGTACCGTAAGTGAGTTCTGAAAGGAGGCGGGTTCTTGTTTCAACGTAGCTTGTCTAGTCCTTTATGGCATCGTGTAAAATTGGTATATATTCAGAACACCCAGGAGTGAATTGATTTGCTGCTATAGGGGGAAATAAGATGTAACGATATTTTTTGTACTGAATTTCTTTGATGATACTGCCAGGATTGAGAGTTTGGTTGCCACATGTACGCTTAGGACACTCATGACTATCACTCCTGTGTATCGCTTCCATGTCGTATACCCACTGGCCGATTCTCACCCTCTGCATTGTATGATATTACTAGTATTGCTTGTTTCAGGGGCAAGAATTTTCACTAATACACTACCAGTTTATGATAGCTTATCTACATCCTTTTACTGCAAAATTATTCTGGATTTGCAAAATTATTCTGGATTTGCAAAAGTTCGGCTTCACTATCAAAGCGAAAGGTGACCTTTTTATCGTACCTTTAAGAAAGATAGGCATAAACAATACTGTGTGGCAGGAAAAGATTTGATGAAGACCAAAAACAGCATCGAAGTGCTTTGCTACGATTTCTTTTTTTACTCT</t>
  </si>
  <si>
    <t xml:space="preserve">|gene	gene=	MCM2	|CDS[fcd=1233](-,174923,177529)	gene=	MCM2	note=	Mcm2p;	</t>
  </si>
  <si>
    <t>CGGTAACTTCTACCTCTTCACCTGGCTTGGATACATCTACCAAATCCGCCAACAAAATGACTTCTCTATGTCTTGGTAGACGGCCTGGAGGAACGGTT</t>
  </si>
  <si>
    <t xml:space="preserve">|gene	gene=	APN2	note=	synonym:	ETH1	|CDS[fcd=-737](+,184356,185918)	gene=	APN2	note=	Apn2p;	</t>
  </si>
  <si>
    <t>CGGGATCTTATAGACAGTGCCGATACATTAGAACAATTCTCAATTCCAATAACAGATCCCATGGGTGGAACAAAGTTAGAAGCACAATATAGGGATAAAGCAATCCAATTTATTATCAAT</t>
  </si>
  <si>
    <t xml:space="preserve">|gene	gene=	APN2	note=	synonym:	ETH1	|CDS[fcd=-917](+,184356,185918)	gene=	APN2	note=	Apn2p;	</t>
  </si>
  <si>
    <t>CGGACACGCCACATCGGAGGATATTTAATCAAATATTGGCTGATTCACTTTTACCAGACGCGAGTAAAAGGGGGATACTGATAGACACTACGAGGCTAATTCAAACAAGAAATCGACTTAAAATGTATACAGTCTGGAATATGTTAAAAAATTTAAGACCTTCGAATTATGGCTCACGGATAGATTTTATCCTAGTGTCCTTAAAGCTTGAACGATGCATAAAAGCAGCTGACATTCTT</t>
  </si>
  <si>
    <t xml:space="preserve">|gene	|tRNA	note=	GO_component:	cytosol	[goid	0005829]	[evidence	NAS]	|LTR	note=	YBLWSIGMA1	|neigh_up	CDS[fcd=-3613](+,194125,195705)	gene=	ACH1	note=	Ach1p;	|neigh_down	CDS[fcd=4013](-,199067,201751)	gene=	RRN6	note=	Rrn6p;	</t>
  </si>
  <si>
    <t>CGGGGGCCCAACGATGGCAACGTTGGATTTTACCACTAAACCACTTGCGCTTATTTCTTGGAAGTGTTGTATCTCAAAATGAGATACGTCAGTATGACAATACGTCATCCTGAACGTTCATAAAACACATATGAAACAACCTTATAACAAAACGAACAACATGAGATAAAAC</t>
  </si>
  <si>
    <t xml:space="preserve">|gene	gene=	COQ1	|CDS[fcd=-518](+,242811,244232)	gene=	COQ1	note=	Coq1p;	</t>
  </si>
  <si>
    <t>CGGTGCTAAACAAGGTTACTAGTTACTATTTTGAAACAGAAGGCAAAAAAGTACGTCCCTTGTTAGTGTTGTTGTTGTCAAGAGCACTTTCTGAAATTCCCATGACAGAAAGAAATCACTTGAAAATTGACAAGTCGGATGTTCCTGAGGACCCAATTTACTCTAAACCTAGTCAAAATCAACTATTTCAACGTCCTGCAAGTAGCATATCCCCACTACATATTCTTCACGGTATTAAACCACTAAATCCCTTGACAAAAGGTCCTGAGCCTTTGCCAGAAGAAACTTTTGACAAACAAAGAGGGATTTTACCCAAACAGAGAAGATTAGCAGAGATTGTAGAGATGATACACACTGCGTCTTTACTTCATGATGACGTTATTGATCATTCTGATACAAGAAGAGGAAGGCCAAGCGGAAATGCTGCCTTTACCAACAAGATGGCCGTTTTGGCGGGTGATTTTCTCTTAGGGAGAGCAACAGTGTCAATTTCAAGATTACACAACCCCGAAGTCGTAGAACTAATGTCTAATAGTATTGCGAATCTTGTCGAAGGTGAGTTCATGCAACTGAAAAATACTTCCATTGACGCGGATATCGATACCATCGAAAATGGCCATAAGCTACTT</t>
  </si>
  <si>
    <t xml:space="preserve">|neigh_up	CDS[fcd=-3527](+,311897,314788)	gene=	CHS2	note=	Chs2p;	|neigh_down	CDS[fcd=151](+,315575,316510)	gene=	ATP3	note=	Atp3p;	</t>
  </si>
  <si>
    <t>CGGACCGCAATAACGATTAAAGAAGGC</t>
  </si>
  <si>
    <t xml:space="preserve">|neigh_up	CDS[fcd=-741](-,855269,856306)	gene=	RNR4	note=	Rnr4p;	|neigh_down	CDS[fcd=1245](+,858292,858609)	gene=	TIM13	note=	Tim13p;	</t>
  </si>
  <si>
    <t>CGGTGCTTGGTGTTGGGTGGTCGTACCTGCTAGTTCCATTGGTGCGGTGTATGGGCGGGTACCCTCAAAAAGGGAAACGAAGGTAGGCGCACGGTGCTTATTAAGCTCAGAGGCGACCTCGCAGAAGGGGGCAGACCACACAAGCGGTGGAGGCGCTCCAGATATTCAGTGGAGTGGGGCTTGCTCATGTTCTGTTGTTGGTTTTGGATAGAAAAAGAGCGGGTTGAATAGTTTGCCATGGCAACCACTCTGGAAGCGAAATCACATAGACGCGTAAACACTCACACACAGGATATTCGTATAGCAAGGTACTAGTGGCGACACTCAGGTGGTCCTCGTTGCCTTATCTCCAGATTCCTCAATTTCTGTGAAACGTAAACATTATGGGAATAGTCTAGACGCGTACTTCATTTTCTTTGTTTCGTGAAAAGTACACTTTCCCGTCTTCG</t>
  </si>
  <si>
    <t xml:space="preserve">|gene	gene=	TCM62	|CDS[fcd=1603](-,324337,326058)	gene=	TCM62	note=	Tcm62p;	</t>
  </si>
  <si>
    <t>CGGCTAAACAAGAATCCATTTTGCTCCATGGCTCCAAGTTTCCATCCTTTACTGTGTTCA</t>
  </si>
  <si>
    <t xml:space="preserve">|gene	gene=	PRP6	note=	synonyms:	TSM7269,	RNA6	|CDS[fcd=409](-,344600,347299)	gene=	PRP6	note=	Prp6p;	</t>
  </si>
  <si>
    <t>CGGTGCAGCATAAGTTTTTCTGTTTAATTGCTCTTGAATTCTATTTCTCTTGTTTCTTCTTGTAAAATCTGTGGCAT</t>
  </si>
  <si>
    <t xml:space="preserve">|gene	gene=	PRP6	note=	synonyms:	TSM7269,	RNA6	|CDS[fcd=76](-,344600,347299)	gene=	PRP6	note=	Prp6p;	</t>
  </si>
  <si>
    <t xml:space="preserve">|gene	|tRNA	note=	GO_component:	cytosol	[goid	0005829]	[evidence	NAS]	|gene	|CDS[fcd=-674](+,347877,349382)	note=	Ybr056wp;	</t>
  </si>
  <si>
    <t>CGGAATATCCATCCACTCACTCTCCGTTACAGCAGCTAATGATTCTTTCAAATCGGCAAATTGCCGTTTCACGTTTGAAGAATCAACTGAATTGTCATCATCCTTTTCATTAGCTCTTTTCTTTTTCTTTTGTGCTAATTTCAATTCAAGCGTTTTGAATACATTTGCAGCTTCATCATCTTCATCATCTTTCGGTTGGCTTTGAAGATGGTTGTTCAAATTTTCACGGTACCTTTTCGGTATTCTTCTTCCTTTGTCATCATTACTAACCACTTGCTTTTCTTTTGTTGAAAATCCAGTGGCTCCACGACCAATACCTGGTACGTAACCTGCAGGTGGTTCTTGATCCAAAAAAGATGGCCTCTCCATAAAATGTGACGTTTTCTTGCTGTTAAACTCTTTATGTCAACTCACCCGTATATTTTCTGAAATTTTTCGTTTTTTTTTGCTTAATAGAACAATCTGACACACTATAAATGTACTGGTTAAATTAGCCCAAGGTTCTATCAACGGTAAAGAAGACTTTTAAAAATACTTTCGTTACATTATTTATTAAAAGAAGAAACGCCATCATTTCATAAAGGTCT</t>
  </si>
  <si>
    <t>CGGAGGAGCTACTAAAGAAAGAGTGCTGCAATTAATACAATTAATATAAGTGTGGTTATTGAAAATAACTATTCATTTATACGGAGGGTTGGCCGAGTGGTCTAAGGCGGCAGACTTAAGATCTGTTGGACGGTTGTCCGCGCGAGTTCGAACCTCGCATCCTTCAGTAATATTTTTTTAATATACATTTTCTCTGCCATCATGGCTTAAAAAATGCTTAAAAGAAGGGAATTAGGGGGGATGGATGAACTAAGACATAACTTTCTTTTCTTCAATTCGAACTCTGTTGGGAAGAGTTGCTTTAAAAAAGACTCTCTATCCATCTATAAAATTTATTAAAACTTTTGAACTGCACAGAATGATTGGCTCACTTAGAAACAAATTTGAGCATTTCAAAGTTTCTGAAAAGGGAGGTCAAAATTTATCTACAACACTACCGAAACTACCCCCTGCAAAGGACCTTGATAGATCAACTATCTACAAGTACCGTTACAATTATGGTGTAAACTTGGGTGCGTTATTTGTGCTCGAACCATGGATTTTTTCTAAAGAAACCATTTGTACAATCGATGGGAAAGAATATGATAGCGAATTTGATGCTATTTCCCAACAATTGAAGAAGCATTCTTCTGAAGACGTTGCGAAAATGTTAAGCGATCACTATAAAAAGTACATTGATCGAATTGACTGGGAATGGCTATCTAAAGATGCCCATATTACAGCGTTACGTATTCCAATTGGATATTGGCATGTCGAAGATGGGAAGCATTTAGATTCGCTTCCATTTGCCCCATTGAGAAAAGTTTATGAGTTAGCCAAACCTTGGGAAAAACTTGGCGAATTAATCAATAATGCCAAGAAAATGAGCATTGGTGTATTGATAGATTTGCATGGTCTACCAGGAGGCGCTAATTGCGACTCACACAGTGGCTCGAAGAGTGGTGAAGCTGCGTTTTTCCACAAGGAAAAGTACATGACCAAAGTCTACAAAGATATTTTACCTGCAATTATTAACACAATGACTCTGGGCAACGAAAACATCATTGGTATTCAAGTGGTTAATGAGGCATGTTTTGATAATAACCCAAAGGGCCAAAAATTCTATTATTCAGAAGCCATTAATACCGTTGAAAAACTTCAACCAGGTTTACCTGTCATAATATCCGATGGTTGGTGGCCCCAACAATGGGCAGACTGGGTTAAAGAAAAACATTTTAGTGAAATAGTGGTCATTGATTCTCATGTCTACCGCTGTTTTTCTGATTCTGATAAGTCGAAGGATGCCAATTCCATTATCAAGGATTTGCCAAATACTGTGAATTTTCCTCATGAAGATGCCGATTATACTGTTGGTGAATTTTCTGGTGTTCTTGATGGACAAACTTGGAATAAAACTTCTGGCGACAGAGACGCTATTGTTCAAAAATACGTACAAACCCAAGCAGATGTATTTTCTCATGTAGCTAGTTGGGGTTGGTTTTTTTGGACTTTGCAGTTTGAATACGGTGATGGAGGTGAATGGGGCTTAGCTCCCATGATGCAGAAAGGAAATTTACCAAAACGTCCTCACGGTGATGACTTACAAGTCGACAAGAAGAAAATAGATTCAATAATCCATGAACACGAGGCTTATTGGAACGGTAAAGGTAAAAATTTTGAACACTGGAGGTTTGAGGATGGCATAAAGACAGCTGTTGATGATATAATTGCCTTTAGGAAATTTGACAATTCATTAATTGGTAGATGGCATTCATGGAAGTCGCAAAGAAGAGCTGAATACGTTTCTGCCAAAAAAGATAGCGAATTTATGTGGGAATGGGATCAAGGCTACCAACGTGGGTTAGATGAGTTTAATAAGTATTAAGAAATATACAAACACATATATACTAACTATAGGCGTTTCTATTCTTTTGGTTTACTGTCGAAAATAAAAAAAAAGCTGTTGTGGCGGCACTTCGTAAGTTTTCAATTATCCAGCTACTGCCAGTAGAGTACTCAATACTTTTACTTTCAGCTGAAATGAGGTTTTTCTTTAAATGAAGTTGATACGCAATATCATAAAAGCA</t>
  </si>
  <si>
    <t xml:space="preserve">|gene	gene=	PGD1	note=	synonyms:	MED3,	HRS1	|CDS[fcd=9](-,448769,449962)	gene=	PGD1	note=	Pgd1p;	</t>
  </si>
  <si>
    <t>CGGTATAATCGAGTCCATT</t>
  </si>
  <si>
    <t>NC_001136</t>
  </si>
  <si>
    <t xml:space="preserve">|gene	gene=	SUP2	gene=	SUP2	note=	GO_component:	cytosol	[goid	0005829]	[evidence	NAS]	|neigh_up	CDS[fcd=-1258](-,943670,945148)	gene=	SNU56	note=	Snu56p;	|neigh_down	CDS[fcd=397](+,946803,948452)	gene=	AMD2	note=	Amd2p;	</t>
  </si>
  <si>
    <t>CGGGAGATTTTTTTATGTCAAGCACCTACTTTTAG</t>
  </si>
  <si>
    <t xml:space="preserve">|LTR	note=	YDRCSIGMA3	|gene	gene=	SUP2	gene=	SUP2	note=	GO_component:	cytosol	[goid	0005829]	[evidence	NAS]	|neigh_up	CDS[fcd=-1034](-,943670,945148)	gene=	SNU56	note=	Snu56p;	|neigh_down	CDS[fcd=621](+,946803,948452)	gene=	AMD2	note=	Amd2p;	</t>
  </si>
  <si>
    <t>CGGAGTGTTTTGACAATCCTAATATAAACAGTCTTAGGGAAGTAACCAGTTGTCAAAACAGTTTATCAGATTAATTCACGGAATGTTACTTATCTTATATATTATATAAAATATGAATCATACTAAGTGGTGGAAGCGCGGAATCTCGGATCTAAACTAATTGTTCAGGCATTTATACTTTTGGGTAGTTCAGCTAGGGAAGGACGGGTTTTGTCTCATGTTGTTCGTTTTGTTATAAGGTTGTTTCATATGTGTTTTATGAACGTTTAGGATGACGTATTGTCATACTGACGTATCTCATTTTGAGATACAACACCTCGCAAGAAATCGACTCTCGGTAGCCAAGTTGGTTTAAGGCGCAAGACTGTAATTTATCACTACGAAATCTTGAGATCGGGCGTTCGACTCGCCC</t>
  </si>
  <si>
    <t>NC_001135</t>
  </si>
  <si>
    <t xml:space="preserve">|gene	gene=	VBA3	|CDS[fcd=-838](+,9706,11082)	gene=	VBA3	note=	Vba3p;	</t>
  </si>
  <si>
    <t>CGGTCTTCACTTGATACCAATCGTTATTACCAACGTTATTGCGGCCATTGCAAGTGGTGTGATTACCAAAAAGCTCGGTTTAGTTAAACCACTCTTAATATTTGGAGGCGTTCTTGGGGTAATTGGAGCAGGGCTTATGACACTTATGACAAATACGTCCACGAAGTCAACTCAAATTGGTGTTTTGCTATTA</t>
  </si>
  <si>
    <t>NC_001145</t>
  </si>
  <si>
    <t xml:space="preserve">|LTR	note=	YMLCDELTA2	|gene	gene=	SUP5	gene=	SUP5	note=	GO_component:	cytosol	[goid	0005829]	[evidence	NAS]	|neigh_up	CDS[fcd=-818](-,167623,167781)	note=	Yml054c-ap;	|neigh_down	CDS[fcd=1155](-,169116,169754)	note=	Yml053cp;	</t>
  </si>
  <si>
    <t>CGGATTTATTTCGTAAATTCTTATTGAAGAATGGGTGAATTTTGAGATAATCGTTGGGATTCCATTTTTAATAAGGCAATAATATTAGGTATGTAGAATGTACTAGAAGTTCTCCTCGAGGATTTAGGAATCCATAAAAGGGAATCTGCAATTCTACACAATTCTATAAATATTATTATCATCATTTTATATGTTAATATTCATTGATCCTATTACATTATCAATCCTTGCGTTTCAGCTTCCACTAATTTAGATGACTATTTCTCATCATTTGCGTCATCTTCTAACACCGTATATGATAATATACTAGTAACGTAAATACTAGTTAGTAGATGATAGTTGATTTTTATTCCAACACTTATATTCTATATATCCATAACATTGTCTACATATAATCCGAGAGGTTACGACAACATTCATATAATAAGGGTAGTACTGACACTTTATTTTGAAGTAAATCAAAATAGTCACTCTCGGTAGCCAAGTTGGTTTAAGGCGCAAGACTGTAATTTACCACTACGAAATCTTGAGATCGGGCGTTCGACTCGCCC</t>
  </si>
  <si>
    <t xml:space="preserve">|neigh_up	CDS[fcd=-1834](-,360650,362512)	gene=	ORC2	note=	Orc2p;	|neigh_down	CDS[fcd=1371](-,364785,365717)	gene=	TRM7	note=	Trm7p;	</t>
  </si>
  <si>
    <t>CGGGTTTATGTGAGCGTTTCGAGGTTTTTGTATCTAAAAAGGAGATATGTAATGCGTAAACCCGAACTGAACAATTCGTTTGACCAAAAGGGGCTTTCCTACAAACAAGCAGGGCAATAGGAGCAAGGCAAATGGATCAAGGTGATGCTTATGCATAATTTATACGATGGAATCCTTTGTAATGCTCCGTACTACGGTTTACCACCAA</t>
  </si>
  <si>
    <t xml:space="preserve">|gene	gene=	NRG2	|CDS[fcd=293](-,370035,370697)	gene=	NRG2	note=	Nrg2p;	</t>
  </si>
  <si>
    <t>CGGTATTCTCTGCTTTTACAATATTAATATTTTGCAATGGCAGTATCGGTGACGTTTTTCCACTTGCTGTTAATCTTGAAATAGTCCCGTCACTCGTTCTGTTCGCTTGTTTT</t>
  </si>
  <si>
    <t xml:space="preserve">|gene	gene=	TAT1	note=	synonyms:	VAP1,	TAP1	|CDS[fcd=426](-,376571,378430)	gene=	TAT1	note=	Tat1p;	</t>
  </si>
  <si>
    <t>CGGTTAGTCCTGCATAACAGAGACCTAACTCGCCTGCCGCTTGGATGATACAGTAAAGCATGATCGATGCTATTCCGTAACCAAGGACTAAC</t>
  </si>
  <si>
    <t xml:space="preserve">|gene	gene=	MIS1	|CDS[fcd=-2087](+,411048,413975)	gene=	MIS1	note=	Mis1p;	</t>
  </si>
  <si>
    <t>CGGTGCTCTGACTGCATTATTACGTGACGCTATAAAGCCTAACTTAATGCAAACTTTGGAAGGGACCCCCGTAATGGTTCACGCTGGTCCTTTCGCCAACATCTCCATCGGCGCATCATCAGTAATTGCAGACTTAATGGCATTGAAGCTTGTTGGTTCAGAAAAGAACCCGTTAAATGACAAGAACATCCATGAACCTGGTTATGTAGTTACTGAAGCAGGATTCGATTTTGCCATGGGTGGTGAAAGATTCTTTGATATCAAATGTCGTTCCTCTGGATTGGTGCCAGATGCAGTTGTCTTAGTCGCAACCGTAAGAGCTTTGAAATCTCATGGAGGTGCTCCAAATGTTAAGC</t>
  </si>
  <si>
    <t xml:space="preserve">|gene	gene=	VID24	note=	synonym:	GID4	|CDS[fcd=215](-,450875,451963)	gene=	VID24	note=	Vid24p;	</t>
  </si>
  <si>
    <t>CGGGTGTTGGTTCGTGAGTCCTCTTATCGACAAAAATCCAGATAAATGAGGGGACAGCGACGTGCAATCTTTCTTTGGCAAATCTACAGTCTTTAAGTTAACTGTTACCTGATAGCGTTTGTATCCTGATATCTGGTACCCTGTAAACTGCATTCTTGGTCTTAAGTAGTTTGTGCAAACCGTATGGTTATAGGAAGAGGTCACAATGACTGGATTTTCCGAACTATAGGGAGATTGGTCCTCAACAATATATTTCTTCCTTGTCGACCCATTAGGTGTATGGGCGAGTTGCTGCAGGGAAGACAACGAATCCCTAGAAGCGCACTTGTAAAGATCTTGCTCTTGTAAGTAGCGATGACGGTCATGAAGATGAAAGGGTGCGGTTGAAGTCAAGTTGAACGTGATCGGATACTGATTTCTAGAAACAGGGGGGGCTGGTGTTGGTTCTGGCGAAGCCGCTTGCTCCGACTGCTTTGATGTCACAGCTTTGGGTTTCTCCGCTACACTGTCTACCTTAGGATTATTGATCATGACTCAAGCTTGCGATATGTGTTGGTGTCATGCACAAGACGCCACAAATGATAGAACAGAAAAGAAAGTGAACTAATCTTCCAAGACGAAGAAAACCAAAAT</t>
  </si>
  <si>
    <t xml:space="preserve">|neigh_up	CDS[fcd=-328](-,450875,451963)	gene=	VID24	note=	Vid24p;	|neigh_down	CDS[fcd=361](+,452652,453218)	gene=	PHO88	note=	Pho88p;	</t>
  </si>
  <si>
    <t>CGGAAAAGAAAAAAAAAACGAAAATTAAAACCCGCCTGCCCCGCGGGGTGGGGGAGGGGTCA</t>
  </si>
  <si>
    <t xml:space="preserve">|gene	gene=	PHO88	|CDS[fcd=-486](+,452652,453218)	gene=	PHO88	note=	Pho88p;	</t>
  </si>
  <si>
    <t>CGGCGATTTGAAGAGACCATTCAAGGCTCCATCTTTGTTTGGTGGTATGGGTCAAACTGGTCCAAAGACCGACAAGAAATCTATCGAAGAAGCTGAAAGAG</t>
  </si>
  <si>
    <t xml:space="preserve">|gene	gene=	LYS2	|CDS[fcd=2](-,469742,473920)	gene=	LYS2	note=	Lys2p;	</t>
  </si>
  <si>
    <t>CGGTTACTCTATATATCAATGCAGCCCATACACTCAAAGCGACAGCGTATTTGTTAGAAAAACTATCATGAGGCACATCGAGCTGAGGTAGCTGTAACGAATATGTAGCTTGTTTCGTATAAGGTTCTTGTTGTGGGCGTAAAAAGTCATGTGGTAACACTGAAAGAGTTGGATTATCCAACTTCTCTATCCAGACCTTTTCGTTAGTCATTAGTGAGTAACTCTGTGATATCTCTCTATAATTAGCAGTTTTTCACTGAAATTCCAGGAAAGGTAATAAACTCAGATTTTTTTTTATACTATTGGCTGCTTGTTACTTATATATCTTGAACTTCTCCCAGCGGGTCTTCAAATACATTTGGGCGATGTTCATGTTCATTAGGCAGGTATTTCGACATTGAGTCACACGCGAAAAACCG</t>
  </si>
  <si>
    <t xml:space="preserve">|gene	gene=	TEF2	|CDS[fcd=-221](+,477665,479041)	gene=	TEF2	note=	Tef2p;	</t>
  </si>
  <si>
    <t>CGGTCATTTGATTTACAAGTGTGGTGGTATTGACAAGAGAACCATCGAAAAGTTCGAAAAGGAAGCCGCTGAATTAGGTAAGGGTTCTTTCAAGTACGCTTGGGTTTTGGACAAGTTAAAGGCTGAAAGAGAAAGAGGTATCACTATCGATATTGCTTTGTGGAAGTTCGAAACTCCAAAGTACCAAGTTACCGTTATTGATGCTCCAGGTCACAGAGATTTCATCAAGAACATGATTACTGGTACTTCTCAAGCTGACTGTGCTATCTTGATTATTGCTGGTGGTGTCGGTGAATTCGAAG</t>
  </si>
  <si>
    <t xml:space="preserve">|gene	gene=	IRA1	note=	synonyms:	PPD1,	GLC1	|CDS[fcd=7834](-,517344,526622)	gene=	IRA1	note=	Ira1p;	</t>
  </si>
  <si>
    <t>CGGAGATAAAGTTCAACTTTTGACGTGCGAATGTTGCACAGACGATATCCAAATTTTTCCTATTCCTTTCAGGTAAGGACTCATTGTTGGTTAAAGAATGACAAACATTCATCAACAACTCGTACAATGAGACTCTTATTTCCGAAGGACCGACATCAATTAACAGAGACACAGCGAAAAGAATCT</t>
  </si>
  <si>
    <t xml:space="preserve">|gene	gene=	COS111	|CDS[fcd=-972](+,629163,631937)	gene=	COS111	note=	Cos111p;	</t>
  </si>
  <si>
    <t>CGGGAATTATAGGCCAAGACTCGAAGGATTCTCAAGGCCTAGACGATGATGGCCACTCAAGGCGTCACAGACGCCGTCGCCGCAGATCTACTAACACAAGTTTGAATCTACCTCCAGCTACTCCAACATCTACCATTTCTAACGAGGATGATGCCAATAGCGGATTAATCAAAGACGACGCTTCAAATGGCAGTGAAGTTGAAGACTTGGCATTAGCTGGTTGGAGAGACTGGAGATACAGAAATGAACCCCTTTATAGCTCTCCTCTGTTGAACAGCTTTAAACTGAAAAAAGTGGTTTCTCGTTCTTCTTCTATCACTTCTACATCTTCTGGAAATTCCA</t>
  </si>
  <si>
    <t xml:space="preserve">|gene	|CDS[fcd=-1239](+,670622,673324)	note=	Ybr225wp;	</t>
  </si>
  <si>
    <t>CGGCATCAGATTCTTCTCTTCTAATCAAAACCGTTTCAGGAAATCATAATTTAATCAACATTTGCATAGACGGTGAATTCAAACAAATAATGTACGACCCGAATCATAATGAGCTCTTTAATAGAATGGACTTGTTTCTATCTTTTAACATGGACTCCTCGCCAGAAGACTCTTTAATATTTGCCAAGAAAAGATTACGGTCGTACATTGATTTCCTAACAAAATATTTGGAATCTAGGAAATATGCATTTGAATGTTATCCATTTAACATTGAAAACATCATAAATATAGAGACTGAGGTTAAATGCTTTCCATCGTTTGACCCGTTAAAAGATTATTCTGAAATTGAATCCTTGATTCAATTATGGTTGGCTCAATCTCAAAAATTTTTACTGCAATCAAATTCATTCTTCTTTTCATCTGAAGTAGTGGAGGAACTAATAAAAAGAAAACCAACCACAAGACAACATTCTAATCCAACAATCAGCACCACCAGCAACAAGATCAGTGACCCTACATTATATATTCAGCAGTTAGATATAGAAGCAAACTCTCCAAGGCCAGTAATATCGGATCCATTAGACGAAATTGACATCTTATTAATAAGACCGCTGCATAAAACCCTGGGCGGTTGGCAGCTGGCGTATGATGAACCAAGCTTGAACATCGCAGATTTCGCATTAGATTTATCTCCCTGGATGATTGACAGCAGTGACAATGACGCTCAGAATAAGAATGCTAGTGAAATTGCTCCTGAGTATTTAACAAACTTACAAAATTATTTGCCACGAAAGGGTTCAAGAGCGAAAATAGTTTCTGACGAACAAGAAGTTATCGAATTGAATTCTTCCAATGCTTCAGAGTATATGTATGATTGCATGAATAGAAAGTTCTTTACAGATGATGCAAAAGAACGTATTTCTAGAAACAACTTCAATCAGGGAGTTGAGGAAGACCCTCTAAACGACCAATTCGCTTCAAGTAGATCTTTATCATTGCCGTCCTCGGGAGCAGATGCTGTCAAAAGGAAGAAGAGCCCTACCAAGGCTACTAAAAAATCTGGTTTCGTCAACTTTTTCAAGAGAAAGCATTCTCAACTTGCATCAACTTCACATACTACAAGCCCTTCAGTTTCACCTAGCATATCTTCTTCTTCTTCTCCAAAAATTCAACCACAGTCACATATCTCTAGTCCCCCTCGGACAGAGAAAGCTCCCCATGTCAAATCAGCCAACCAAGCACATCAAAATGAATGGTTGGAGAATTTTTTTTG</t>
  </si>
  <si>
    <t xml:space="preserve">|gene	gene=	VBA2	|CDS[fcd=-206](+,787001,788425)	gene=	VBA2	note=	Vba2p;	</t>
  </si>
  <si>
    <t>CGGTTTTGACGGAACCGTTACAGCTTCGACGTACCAAACGATTGGTAACGAATTTAATCAGATGAGTATTTCAAATTGGATCACCACTGCGTATTTAATTACATCAACATCTTTTCAACCTCTTTATGGGTCATTTTCTGATGCACTTGGTCGAAGAAACTGCCTTTTCTTTGCTAATGGGGCTTTTACCATTGGATGTCTAGCCTGTGGTTTCTCGAAAAACATCTACATGCTTAGTTTTATGAGAGCATTGACAGGCATAGGAGGTGGTGGCTTGATCACACTTTCTACAATCGTAAATTCAGACGTTATTCCAAGTTCGAAAAGAGGAATTTTTCAAGCGTTTCAGAATTTACTTTTGGGATTTGGTGCCATATGTGGAGCGTCTTTCGGTGGCACAATAGCGTCGAGCATTGGTTGGAGGTGGTGTTTTCTCATCCAAGTACCCATATCTGTGATTAGTTCCATATTAATGAATTATTATGTACCTAATCAGAAAGAATATAATCGTCAAAATTCTAGCATATTCCAAAATC</t>
  </si>
  <si>
    <t xml:space="preserve">|neigh_up	CDS[fcd=-3109](+,805345,807099)	gene=	MAL32	note=	Mal32p;	|neigh_down	CDS[fcd=597](+,809051,809413)	gene=	DAN3	note=	Dan3p;	</t>
  </si>
  <si>
    <t>CGGTATGGCCAGCTTGATCCAGTGGAAGTTCCGCTGTTTCAGAACTAGGGCTTCGTAGCACCTCGAATGCTCATTTATTCTTGTCAACATTTTTGCTGGCAGTGTATAAGACTGTAGGCACCTACAATATACGACT</t>
  </si>
  <si>
    <t xml:space="preserve">|repeat_region	note=	Transposon	YCLWTY2-1;	Long	Terminal	Repeat	(LTR)	|gene	note=	Ycl019wp;	|gene	|CDS[fcd=-244](+,85102,86418)	note=	Ycl020wp;	</t>
  </si>
  <si>
    <t>CGGAATTTGATAGAGATTCCACTAAGGTTAATTCTCAACAAGAGACAACACCTGGGACATCAGCTGTTCCAGAGAACCATCATCATGTCTCTCCTCAACCTGCTTCAGTACCACCTCCACAGAATGGACAGTACCAACAGCACGGCATGATGACCCCAAACAAAGCTATGGCCTCTAACTGGGCACATTACCAACAACCGTCTATGATGACGTGTTCACATTATCAAACGTCACCTGCGTATTATCAA</t>
  </si>
  <si>
    <t xml:space="preserve">|neigh_up	CDS[fcd=-466](-,120944,122326)	gene=	CIT2	note=	Cit2p;	|neigh_down	CDS[fcd=3936](-,126009,126728)	note=	Ycr007cp;	</t>
  </si>
  <si>
    <t>CGGATAAATGCGTCGAATGTGCGCGCTATTAGTTTGCGCTCTTTTGAGATACCGCCAAGCCATTGATTGAATGACCCAAGGACGGATTTGTTCAACACTCCAAAGCGGCTTATGTTGTGGCAACAACTCTGGGGAAAGTCAGCGCAATGTTTTCCCCTAAGGATTCGCGCGAGCCGTGTGTAACAAAGTTCCG</t>
  </si>
  <si>
    <t xml:space="preserve">|gene	gene=	SUF2	|tRNA	gene=	SUF2	note=	GO_component:	cytosol	[goid	0005829]	[evidence	NAS]	|neigh_up	CDS[fcd=-910](-,120944,122326)	gene=	CIT2	note=	Cit2p;	|neigh_down	CDS[fcd=3492](-,126009,126728)	note=	Ycr007cp;	</t>
  </si>
  <si>
    <t>CGGTATAGCATATCTAAACCACAGAAGGACGCTTATACGGCCGTCTTCCACAGTAATTAGAAGGACATTAGTCGGAGTGTAAATAAGACGGTTGCATACGCGTATGAACATGGGCCATTCATTTTACGGAAATGGCAACACATTTTCTTGTTTTTAATGTAAATAGTACGGAGTTCCTTTTTGGTGCGCTGAATGTATGCCGTAGTTTGGTTTCTTGCCAGGCGTGAGAAGAGAGGTCACACATGCTGTTGGGGTTCATGATTTTCAGCCTTCGCTCTGCTAAGTAAAAGGTCCATTGATCCGAAGCGCTTCCTCCAATATCGCAGTGATAAACGGTCATGTAAGCCTACAGTCTTTAAACTGTAGATGATTTAATGGATTATCTCATACATTGAATATCACACTTCAGCAGTTCAAGTTTTCATTAACATTGGTCTTCTCCAGCTTACTCTGTAAAGTCCGCTGCAGTTTTCTAGAAATCATAATCTGTACCTCCATTCAGCCATCTGAGGAACCTCCGAAATAACGAGTAAATGTTCAAACATGCCATGCGCCTTGGTTTATTGTACGAGTTTTAGCATATTGCAAAAAAAAACTGCTCCTGAGTACACTTGTTTTACGTCGGAAAGATAAATGCCGTACCATTTCTGCCAGTAGCGACACCACACATTGTAAAAACAATGTGGGGCGAG</t>
  </si>
  <si>
    <t xml:space="preserve">|neigh_up	CDS[fcd=-593](-,162941,163063)	gene=	PMP1	note=	Pmp1p;	|neigh_down	CDS[fcd=2679](-,164107,166335)	gene=	NPP1	note=	Npp1p;	</t>
  </si>
  <si>
    <t>CGGCTTTCCCAAAAAAGGAATTCCTGTCCAATGCAACGACAGCCATAGAAACAGCCGCGGTTGGGTGCGTGGGTGCGGTAATTTAACGATCATATGGTATGGGTGCACGTGGGATTCTAGGGGAAGTGCGCGCGGATACCGAATCGGCCATCGAA</t>
  </si>
  <si>
    <t xml:space="preserve">|gene	|tRNA	note=	GO_component:	cytosol	[goid	0005829]	[evidence	NAS]	|neigh_up	CDS[fcd=-414](-,167366,167995)	gene=	RHB1	note=	Rhb1p;	|neigh_down	CDS[fcd=4011](-,170882,172420)	gene=	FEN2	note=	Fen2p;	</t>
  </si>
  <si>
    <t>CGGATCAAAACCGAAAGTGATAACCACTACACTATAGGACCAGGACTTCTTGTAATATTTTGTATCTCAAAATGAGGTATGTCAGTATGACAATACGTCATCCTAAACGTTCATAAAACACATATGAAACAACCTTATAACAAAACGAACAACATGAGATAAAAC</t>
  </si>
  <si>
    <t xml:space="preserve">|gene	gene=	BUD23	|CDS[fcd=562](-,210714,211541)	gene=	BUD23	note=	Bud23p;	</t>
  </si>
  <si>
    <t>CGGTGAACTTGGAGTCCTTCGCAACTTTCCTCCCACGTCTTTTCATGAGCTCCTTCTTTCTTAGAATGAAACTCTTGGCAGACTCCTTGTCTTTGCCTCCCTTCAAGCGCTGGCGCAGTTGTTTCTTCAAGTTGACGTTCTCCTCGTCCATGGTCACACCGTCCAAATTCACCTGCTCCTCCCCCTGCGGTGGGGCCCCACTGCTCAACACAAGGTAGTACTTCTTATTCTTTTTAGACTCTGGGTCGTCCACCACAAGCCCGCCACTGAACCCTGCCACCTTGGCAGACTGCAGTATGTCGTCCACCTGGTCGTCGTTTTTCGGGTAGAACTGGGCCACAAATTTCCCTCCCTTCTTCAGTGCAGCATACAATGTGTTGAAAAACCTCATCAACCGCTGTTTAGGATCGTTGTATGAAGTGTCCGCATTGCACAGCCATTGGATCGCACTGATACTAATAGCCGCGTCAAACGAGCCCGC</t>
  </si>
  <si>
    <t xml:space="preserve">|gene	gene=	YIH1	|CDS[fcd=668](-,223450,224226)	gene=	YIH1	note=	Yih1p;	</t>
  </si>
  <si>
    <t>CGGTCGGGACCTATGTGGGCACCGCCGAACCAACGGGCCACCACAACGATGACGTTCCACACATCCATGATGGTGATGAGGTGCAGCATTCTGGAG</t>
  </si>
  <si>
    <t xml:space="preserve">|gene	gene=	YIH1	|CDS[fcd=492](-,223450,224226)	gene=	YIH1	note=	Yih1p;	</t>
  </si>
  <si>
    <t>CGGCGGCCGTTTCACCGTCATCATCGGAATCTTGATATGTTGCCGCAGAGCCATCCTGCTTGATTCGCCATGCACTCATGACATGGTTTGCCTTACGCATCTTGGAGTCGGTCTTCAGTAGGTCTAGCATGGCAAACGCTTGTTCCTCGGAGGTAACATGTGCTGCAAAGGCCATGAAAGTCGAGCCTCTATCAGTAATGGGGTCCGACGCGGTCCAGCCCTCGAAGGGGTCTGTGGGAATGTCACTCTGCTGGA</t>
  </si>
  <si>
    <t xml:space="preserve">|gene	|CDS[fcd=495](-,249290,250042)	note=	Ycr076cp;	</t>
  </si>
  <si>
    <t>CGGATGGCTTGTGCCAACAGGATACAGATCACCATCCGCATACCCTCCTGCTGGGTTAGCGAAGCTCGGTTCAGTTACCGTAAGT</t>
  </si>
  <si>
    <t xml:space="preserve">|rep_origin	note=	ARS403	|neigh_up	CDS[fcd=-2074](-,11657,13360)	gene=	HXT15	note=	Hxt15p;	|neigh_down	CDS[fcd=770](+,16204,17226)	gene=	THI13	note=	Thi13p;	</t>
  </si>
  <si>
    <t>CGGGAATCTTGTTGCCATAAGGTGCTTTTATGATATCAAACCAGGGGGGAGAATATTTGGGAAGTAATTGGGAAGTAATTGTATGTATTTCTAAAATTTTTGGATACTCAACTTTTAAATTCAAAATAGTTATATTTGTTATCGAAATGTAGTAGAAATATTCTAAGTAACCAATTTCAAAACTGCATCTATCTTTGGATAAACTGGTGTGATAAGATATACATTGAATGCTGATGTCCATCACACATATGTTTACACTGGCGTCGCTCTGTACCTATTTCAGAATAGATTAATGACAAAGTAAAAGTTCAATAGGCGGGCGGAAAAAATTAGAGATTCATTGAATCTCTAATTTATTTAAAGTTTATAAGTCGTTACATATTTTTCTATGGTAAGTTCCTGGATGTTCTGGTACATCGAGCGTATTTAATATGTCCATTTGGCATGTCCTTTATATGCCCATCTTGTATAAGGTAGTTTTAAATTCTAAGTTATTCAATACTACTGACTAATCATTGTTAATAGCAATTTCGCAGTCATGTTGGGCTCAAAATACTATAGTCATTTTTGTGATTTTTTTTTTTTATTATTTTGATTGAAGAAGGAACAATTCGAAATATGGAGAAAACGTAAAAAATGTTAGAGTTATAATCGAAATTATCCTAGTTCAGATACTGAAACTTAGGCATAGGTGTAGTCACAAGGTATTTCCCTTTACATATATATTTGTATATGTGCATTCTCTTTCGGGCCAACTGGGATATGCGATTAAGCGTTTTG</t>
  </si>
  <si>
    <t xml:space="preserve">|gene	gene=	LRC1	|CDS[fcd=-41](+,30657,31829)	gene=	LRC1	note=	Lrc1p;	</t>
  </si>
  <si>
    <t>CGGATAGGCATAAAATATGACTCGAGATAAGACCAACAAAGATAAGTACCTCGGTTTAGTTAAGCGATGTTAGGACTGAAAGGGTGTCTAACTATTCTTATTGGATACGTTATTGCTGTCTGTGCTTTGTTTTCCAGTAGGGGAAGAAATCCTTCATTAACTGATTGGGAAAAGTTAAAGGACCAGAAAATATCGGATATTGATAACTTTGGGTTGA</t>
  </si>
  <si>
    <t xml:space="preserve">|gene	gene=	HBT1	|CDS[fcd=-58](-,57266,60406)	gene=	HBT1	note=	Hbt1p;	</t>
  </si>
  <si>
    <t>CGGGCTTACCACCAAACGAAAAATTATTTTGTTCTTCTTCGCCTTGACCATCTTTGGAAATGGACTCGTTCATATTCATATCTTGGGTTGGGTGATATTCTTGATAGCTCTCCACTGGGAAATCTTCACGGTGTTCGGTATTATTCTTATCTCTACAGTTACATATAAAAAAAGGTGTTTTTGAGTTAGTTAGTATTATATATTAATTTTCTTGAGGGGGTGGTATTATTAAAGAATTAAATTCAATATTATTACTATTAATTACACTAAGGTG</t>
  </si>
  <si>
    <t xml:space="preserve">|gene	gene=	CDC13	note=	synonym:	EST4	|CDS[fcd=1446](-,62245,65019)	gene=	CDC13	note=	Cdc13p;	</t>
  </si>
  <si>
    <t>CGGCTCACATTCGCGCACAATGGCATTCAATTTGCCGTTGTACATTTTCACTTTTATATTCATCTTACAAACTATGCCGTATTGCGAAAGGTTTTCATCGCGGCCGTTCTGTAGATCTCTTAGCCCGTTGTTGAATATTTTTCTGAGCTTAGAGTCAAACGTTTCGAATTGGTTTTTGTACATGATGGCTTTGAAGCCCTCGTTCAGCTCTAACTTGTTCTCGTAATCTATTAGATATCTGTCGTAAAGATAGTTTTGGACGATATCGTTCTTGGTAAAATCGCTAAAGACAAAAGATATAAAGGCAGGTTTATCAAACGAGCAGGAGACTAGCATGCCAAACATTGTTATGTATTTGGTCTCAAAAGTGTCGAGTCCCAACTGACAGAATTCGATGGTGGGGTCTTTCCTTGCCATTTTGCTCATCCTTGTGCGAGACGGATCGATTGACGCCGACGATTGCGCAGGCACCTGCACCTGCGCCTGCGCCTGCGTGTCGGTGCTAATGTTCTTCAAACTCCATACTGCCATACCTGGGCTGGCGGTCTTGTCATTGTCCCACAGGATCCTTTCAACTTCGACGGAAATTCGATCAGGCTTTTCCAGTAGTAAAATATCCGATATCTTGTCGCTTTGACAGTTTAAAACACCGAAGAGCTCACAGATTCGCTCTCTCGTCGGGATAACGATCTCAATGCAATTGACGCCTGGCACCAGGACCTTGTCTGGGACATTTGGTAAGAGCTGCGTAAAATATAATTTCAATGTGCAATATTTGAACTCATTTATACTGGCGAATTGAGGTGGATTCATGCCAACAATTTTGCCCTCTAACCTTTCAACTGAGCCTACACTAGCTAGGGAAAGTTGCTCATAACTGATGGCTTTGCGGATTGAGGACGCGTTCGGACTGTGGAAAGAAAGCTTTCTCTTCCTCTTGCTT</t>
  </si>
  <si>
    <t xml:space="preserve">|gene	|tRNA	note=	GO_component:	cytosol	[goid	0005829]	[evidence	NAS]	|neigh_up	CDS[fcd=-2186](-,79295,80413)	note=	Ydl211cp;	|neigh_down	CDS[fcd=1672](+,84271,85986)	gene=	UGA4	note=	Uga4p;	</t>
  </si>
  <si>
    <t>CGGATCCTAACCTTTACTGGCCTGTTGACGTTATTTGTTACGGGCTCAGCCCATCTGAGTAAATTTGGCAATTGTGTTCAAGTCAACGCCTGGAATCATTCCCAGCGTTTTATTATGGACTGGGACTCTTGCAACTGTTCTACTGGCACAGTGGATTTATAGTGAACTGGATTTTTCAAAAATGGCTTCACTTTGAGAAACACTATTTACTATGTTTGTTAACTTCTTAACAGTGTGTATTACTTTTTTGCCATATTGATATTAAAAAAGTCATTTCGACTGCTGACAGAGAATACAACTAGTAACTGGAGAGATAGCTGGTGCAGTGAGTGATTCCACATAATGCCAGACTTCTACTCGTCAGCCAGTTCGATTGTTGAGGAAACATAGCAAAGCAGTTAAGCTGTTTTATTTGTTGGCGAAATCGAACTTGTGAAAGTTGTGGGCTATCCTCGCTTTGATTACATGAGTAGAACCCAAGGATTTATGGAAAATTTGACTGGCTTCAAGATTTTTAAGGCAGTTCTATGAGATCACACACTTAATCCGCTTCCAGAATTTATTTTCTTTTTTTGATGATTTATGCTCAAGGAATTTACCTGTTCTCAAGAATATGTTTTTAATTCGAAGCTTTGCGTATATGATGTTTATCAATAACGTGTGCATCGTCGATATCTCTTCGCTAACAAAAAGCAATTTAAGTACCAAACAAACAGTAGTAATAGAGTGGGTCTACTTTGTCGATTGCCGTAGCAGGACATTTAACGCAAACGCTTCGGTAATCTGGTGAAATGATTGGATTAGGTGTTTTGTAAATTTTTTTTTTTTTTAGAAGATATTAATGCTGCATAGGGGAGAGATAAACGTCGCGGGAATTTGTGGCGGTGGAGCCCAGGTACGTATTAATTTTGAATGGCGCAAATCTACTAAGTACGGTATCATTTTGATGTCGGAATACGGATAGTCAGTCCATAACTGCACCACCAATATTTTTCTTGCCGTTCTCATTTCCTGCACAGTTTCTTTGATTATGTTTGCAGAAGAATTTCTTTATCGTTTAGTCTAAACAAAGAATTCGTTGTAAAGAATTTGAGAGCGGATCTTGCATTTTTTATTTATCATGCTTATGTTTTTTCTTTGATGTAAGAAGAAGCAAGTAAGATATGTGAATATCTTATCACTAATTCAAATAACTAAGAGAGCTCACAACGACAATTTGTGACAGCATGCGAAGCAAAGAGCAGTGATACCAGTATCTTTCATCCAGTAATAACATACGACTGATGTTATAGTTAAATGTTACATTTTGAGAGACTTCAACCTCTCGAAACCAAGAGGTTGGTTTTAACTCTGGTGACTTCAAGAAGGGTGGGTACCTTTTACAAAGCTTGAGACGAAGCAATAGTCAGTCTCTGTATAACAAGGAGACCACCTCATTTTCCAGTAACTCTTGAGGCATGTCGGATGGTTTGCCTTGAATAAACCGCAGTCATTATAATGAATGGCCTGTACTTTCAAAACAGTCTGGAAACAGAAATCCATTGCTGAGGTACCTTTTAGTAGCACTTTCGTTAGTGAAGGTTTAAGGTTAGTTCTTATTTACTGCACAAGAGTTTACATTTAACCACTCTAATAGTAACTGTTAGAGTGGTTTAACTGTTAGGTGATCTGTTCATTCCATTTTTCGTGTTGTATCTCAAGATGAGATAGCTTAGCGTTGCTACATACATAAATCTAAACATATAAACACCTGTGTAACTCGTTAACGTCTGGGCTTCCATGCTTCTACCATTTAGAATGATGTAGACCATTTATTCCAAGAGGATAAGCACCCTCTGTGATTCAAAATGATAATAAGTGTTGACGACAAGTTACTCTCGCAGAATTGTTGTCAACAGTCTTGTATTAGTTGTTATCCAACGCTCCCGTTTTCAAGTTCACTTAGCGCAAGTGGTTTAGTGGTAAAATCCAACGTTGCCATCGTTGGGCCC</t>
  </si>
  <si>
    <t xml:space="preserve">|gene	gene=	UGA4	|CDS(+,84271,85986)	gene=	UGA4	note=	Uga4p;	|rep_origin	note=	ARS405	|gene	gene=	CWC2	note=	synonym:	NTC40	|CDS(-,86208,87227)	gene=	CWC2	note=	Cwc2p;	</t>
  </si>
  <si>
    <t>CGGTATCTGGATCCTTGCAGGTATCTACTACAAAGTTTACAAGAAGAAATACTACCACGGTCCAGCAACCAATTTGTCGGATGATGATTATACTGAAGCCGTTGGTGCTGATGTTATCGACACAATTATGTCCAAACAGGAACCATAAATGTTCAAACCTTTATAAAGATTTTATATTCAGAGTTTATAAGGTCTAGCTTATATAGTCAGTATTTTTAATTTAATTATATTATAGTTTATCCTATCTCACCGTTTTAGCTTGTTTTCTGCGCCCAAACATAAAAATCAAGAAGCGCGGATAATTTATGATCAGCTCAGCGGGAATGTTAATGGCAGATACTTAGAATTTGGTGGAAACGATTTTCTTCTCTAATCCTCATCAGAGGAGAGGTAATCGAGCAAGGGACCACCAAGCTTACCAACAGATGGCTTTGATGAAATATTTTCTCTACTGATATTTTTTTTCACTTTCTTCAATTTTTCTATAAAATCATCACTCTCCATTCCATTATCTAATGGCAATAGTCTTTTCTTGACATTATCAACACTTGCTTCTGGAAATGTCCTGTCTAACCTTTCATTATTCTTATTATTAACCTCAGTGCCAGCACTATTGGTATTGTTATTGATTAGATGCACCATCATGTTTAAAGACTCTAACTTCAGTTCTTCTTGCAGTCTTTTCTGTGCAGCGGGGTCTGGATCTTCATTTGCCCATTTCACCAATAGTCCAGTACCCTCCCTTCTATCATCCCATTCTTTATCGCTGGGTAGCAGCAATGTCTGATTGCTCATGGCTTCTTTGGCAAATTCTGCATTAGCTTGATATTTAAACTTCACAAATCCACAGTTTTTGCTCTCAACGTATCGTATTCTATCAATATCACCCAATCGAGAAAATACAAATCGAATTCTGCTTTCTATCTGAGCTGGCTTCAAATGCTTGCTATTCAATGCTCCATCAATACCACCTACATACAATGTCTTGTTTTTCTTCCTAAATGAACCGATCCCGCCCATATCCTCTCTATAGTCAGCAAATTTTTCTCTACCAAAACAGTCCAATACCTCTGTCCTCAGGGCCAGTTTACCTATATCTTCTTCGTCTGGTATATGATGCAGATATTCACATTTAGGGCCAAGGCAACACATACCCTTTGCAAAAAATAGACAGAAGAACAACTGGCCATCATTATCGCCCCTAGTCTTCCCAGAATGAAGTTGCGGCTGCAAAGCAAATGGACTAACAAATCGTGTATTCCCCGCAAACCCTTGGGACCATTTATTATACCATATATTAAACGTCAATCCAGTCTGCG</t>
  </si>
  <si>
    <t xml:space="preserve">|gene	gene=	PCL9	|CDS[fcd=-564](+,138292,139206)	gene=	PCL9	note=	Pcl9p;	</t>
  </si>
  <si>
    <t>CGGCCAACTGAAAGAATATATAAATCATAGAAGA</t>
  </si>
  <si>
    <t xml:space="preserve">|gene	|CDS(+,148192,149079)	note=	Ydl173wp;	|gene	gene=	GLT1	|CDS(-,149204,155641)	gene=	GLT1	note=	Glt1p;	</t>
  </si>
  <si>
    <t>CGGAAAAATTTGCTATTGGAAGAGGTGGCGCTGGAAACATAATTTCTCCAAAGTCAAGCAGGAACACTATCAACCATAACTTAAACGATGATGATGAAGATAAGTTTAATTTGAAAGATGACAATGGTAAAGAGAAGAAGAAGAAGAAGAAGAAGAAATCAGGGTTTTTCAGTTCTTTGAAAACTATGTTTAATTGAAATAACATTCATCAGCAAAATTAATAAACTAAATAAAATAAATAAATAAATAAATAAATAAATAAATAAATAAATAAATAAATAAATAATATACGATCATAAAATAAATAATAACTCAAGCTTTTTAGACTTGACTAGCTAATTCTTTCAATAGTTTGTAATCACGTTGAACGATACCACCATTACTTGGTAGATACGTAGTGCCGTCCATTAGGAACTTATCGACAGAGGCAGCACATTTTCTACCTTCTTGGATGGCCCAGACAATCAAAGATTGCCCTCTTCTACAGTCACCACATGCAAAAGTCTTTCCTCCATCAATAGAGTATGAGGAGTCGTCGAGTGTGGCAATCGTACCACGTCTTGTCTTCTTAACTTCGTTATCGTTGCCATTGATCAATTCAGGACCCACGAAACCCATAGACAACAAAATGATATCGGCTTCAAAGATCTCTTCACTGTTGGGAATTTCTACCATTTGCCATACGCCACTTTGTGACTTCTTCCATTCTACGCGCACAGTTCTGATGGCAGTGACTTCACCCTCATCGTTACCGATAAATTCCTTGGACAAGATGCAGTATTCACGAGGGTCTCTACCATAATGCTCTTTCACTTCAGCATGACCGTAGTCCACTCTCATGACACGCGGCCATTGAGGCCATGGATTGTCTTTGGCACGTTCCACTGGTGGCTCAGGCAACAATTCGAAATTCAAAACTGATGCTGCACCGTGTCTTACAGATGTACCTAAACAATCGTTACCTGTGTCACCACCACCGACAACAATTACTTTCTTACCTTGGATCTTTTCACGAATGATTTCCAGATCTTTGTTCAATAAAGCTTTTGTGTTAGATTCCAACAACTGCATGGCAAAATCAATATTCTTCAATTCACGACCCTTAATAGGTAAGTCACGTGGAATGGTAGAACCGATAGCATACACTACTGCATTGTGCTTGTTCTTTAGCTCATCCATGCTTATGGTTTTACCAATTTCGGTGTTGGTAACAAAGTCAATACCTTCGGCACTCAATAGATCAATACGACGTTGCACTATAGCCTTATCCAACTTCATGTTTGGAATACCATACATCAATAACCCACCACAACGGTCGGATCTTTCATAAACAGTGACCGTATGT</t>
  </si>
  <si>
    <t xml:space="preserve">|gene	gene=	GLT1	|CDS[fcd=204](-,149204,155641)	gene=	GLT1	note=	Glt1p;	</t>
  </si>
  <si>
    <t>CGGCACCGTCACCGTTCCCATCAGATGAGACGGCACCACGATGTGTCATATTCACTAAAAGATATCTAGCGTCAGTAACAATCTTGTGAGACTGTTCACCATGCTTATTTGCTACGAAACCGACACCACAAGCGTCATGTTCATAATCAGGGTCGTAAAGTCCTCGTTTGT</t>
  </si>
  <si>
    <t xml:space="preserve">|gene	gene=	NDE2	note=	synonym:	NDH2	|CDS[fcd=-553](+,303211,304848)	gene=	NDE2	note=	Nde2p;	</t>
  </si>
  <si>
    <t>CGGTTAGATCGATCGCTAGAAGAACGCCTGGAGAAGTTCACTACATTGAGGCGGAAGCGTTGGACGTTGATCCAAAGGCCAAAAAAGTAATGGTGCAATCGGTGTCAGAGGACGAATATTTCGTTTCGAGCTTAAGTTACGATTATCTTGTTGTTAGTGTAGGCGCTAAAACCACTACTTTTAACATTC</t>
  </si>
  <si>
    <t xml:space="preserve">|neigh_up	CDS[fcd=-677](-,366739,368211)	gene=	STP4	note=	Stp4p;	|neigh_down	CDS[fcd=881](+,369769,370704)	gene=	SIT4	note=	Sit4p;	</t>
  </si>
  <si>
    <t>CGGATTTTATTTTCCTCAATGTGCTCGTGTAAGTGTCGGC</t>
  </si>
  <si>
    <t xml:space="preserve">|gene	gene=	DBP10	|CDS[fcd=-441](+,394214,397201)	gene=	DBP10	note=	Dbp10p;	</t>
  </si>
  <si>
    <t>CGGTGATGATGAGGATGATGTCAATGAATATTTCTCCACAAATAACTTGGAGAAAACAAAGCATAAAAAAGGTAGTTTTCCCAGCTTTGGCCTATCCAAAATTGTATTGAACAATATTAAAAGGAAGGGATTTCGCCAACCCACTCCTATTCAAAGGAAGACTATCCCATTAATTTTGCAAAGTAGGGATATTGTTGGTATGGCACGTA</t>
  </si>
  <si>
    <t xml:space="preserve">|rep_origin	note=	ARS1	|gene	gene=	GAL3	|CDS[fcd=144](+,463431,464993)	gene=	GAL3	note=	Gal3p;	</t>
  </si>
  <si>
    <t>CGGACCCTAGTGCACTTACCCCACGTTCGGTCCACTGTGTGCCGAACATGCTCCTTCACTATTTTAACATGTGGAATTCTTGAAAGAATGAAATCGCCATGCCAAGCCATCACACGGTCTTTTATGCAATTGATTGACCGCCTGCAACACATAGGCAGTAAAATTTTTACTGAAACGTATATAATCATCATAAGCGACAAGTGAGGCAACACCTTTGTTACCACATTGACAACCCCAGGTATTCATACTTCCTATTAGCGGAATCAGGAGTGCAAAAAGAGAAAATAAAAGTAAAAAGGTAGGGCAACACATAGTATGAATACAAACGTTCCAATATTCAGTTCT</t>
  </si>
  <si>
    <t xml:space="preserve">|gene	gene=	RPL4B	|CDS[fcd=-221](+,471850,472938)	gene=	RPL4B	note=	Rpl4bp;	</t>
  </si>
  <si>
    <t>CGGTCGTGCCGTCGCTCGTATTCCAAGAGTTGGTGGTGGTGGTA</t>
  </si>
  <si>
    <t xml:space="preserve">|repeat_region	note=	Transposon	YDRCTY2-1;	Long	Terminal	Repeat	(LTR)	|gene	note=	Ydr034c-dp;	|gene	|CDS[fcd=248](-,518037,519353)	note=	Ydr034c-cp;	</t>
  </si>
  <si>
    <t>CGGTTGATAATACGCAGGTGACGTTTGATAATGTGAACACGTCATCATAGATGGTTGTTGGTAATGTGCCCAGTTAGAGGCCATAGCTTTGTTTGGGGTCATCATGCCGTGCTGTTGGTACTGTCCATTCTGTGGAGGTGGTACTGAAGCAGGTTGAGGAGAGACATGATGATGGTTCTCTGGAACAGCTGATGTCCCAGGTGTTGTCTCTTGTTGAGAATTAACCTTAGTGGAATCTCTATCAAATT</t>
  </si>
  <si>
    <t xml:space="preserve">|gene	gene=	KRS1	note=	synonym:	GCD5	|CDS(+,525437,527212)	gene=	KRS1	note=	Krs1p;	|gene	gene=	ENA5	|CDS(-,527419,530694)	gene=	ENA5	note=	Ena5p;	</t>
  </si>
  <si>
    <t>CGGGTCTATGTGAGCGTTTCGAGGTCTTTGTAGCTACAAAGGAAATTTGTAATGCCTACACTGAATTGAACGATCCATTTGACCAAAGGGCACGTTTCGAAGAACAAGCTAGACAAAAGGATCAAGGTGATGACGAAGCTCAATTAGTCGATGAAACCTTCTGTAATGCTCTAGAATACGGTTTACCACCAACTGGTGGTTGGGGTTGTGGTATTGATAGACTGGCCATGTTCTTGACCGACTCCAACACCATTAGAGAAGTCTTATTGTTCCCAACTTTGAAGCCTGATGTTTTGAGAGAGGAAGTCAAAAAGGAAGAAGAAAATTAAGCTAAAAGATATTAGAACATATTGTATAATGTAAGTATTATTATTCTAAGATAGAGCTTGAATATGAAAACTCATTACCTAAATTTGTTTATGTTCGGTAGCCCTAAAGGAGCTTAATTAAAAATAAAAAAATCTAAACTATTACGTAAGGGGGAGAAGGGATAAGGGATGCAAAAGGAAAGGCACTCAATAAATTGCCCTCCTTATTAATGCTTGACACTGATATTAATTTCGCTTTGAAGGGTTGTGGATGTGCTATACGCTTCAAATGGATCGTGTTTACTGCTTCGCTCCAAATCGTTTTCCGAATTGTGAGCTCTCTGAGTTTTGAAATAGCGCCTCTTTCCACACTTGTAAAGTTCAGCACCTATCCAGAATGCAATTGTGAATGCAATGGCGAGACCCCATTCAGCACCAATTGGTTTATGCAAAAACACTTTATCATTAATAA</t>
  </si>
  <si>
    <t xml:space="preserve">|gene	gene=	ENA2	|CDS[fcd=3104](-,531304,534579)	gene=	ENA2	note=	Ena2p;	</t>
  </si>
  <si>
    <t>CGGGTTGTGCGCTCTCTGAGTTTTGAAATAGCGCCTCTTTCCACACTTGTAAAGTTCAGCACCTATCCAGAATGCAATTGTGAATGCAATGGCGAGACCCCATTCAGCACCAATTGGTTTATGCAAAAACACTTTATCATTAATAA</t>
  </si>
  <si>
    <t xml:space="preserve">|gene	gene=	ENA1	note=	synonyms:	PMR2,	HOR6	|CDS[fcd=3104](-,535189,538464)	gene=	ENA1	note=	Ena1p;	</t>
  </si>
  <si>
    <t xml:space="preserve">|neigh_up	CDS[fcd=-2377](-,626705,628531)	gene=	RLI1	note=	Rli1p;	|neigh_down	CDS[fcd=371](+,631279,636117)	gene=	DNF2	note=	Dnf2p;	</t>
  </si>
  <si>
    <t>CGGGATCGACCGTCCTACACTAATGTAAGCATTAGTCCGCTCGAGGGTCCACGTTTAATT</t>
  </si>
  <si>
    <t xml:space="preserve">|gene	gene=	GRX3	|CDS[fcd=520](-,644175,645032)	gene=	GRX3	note=	Grx3p;	</t>
  </si>
  <si>
    <t>CGGCGCGGCATTGACCAATTTAGTCAATCTAGCGTTTATTTGCTCCTCAGTTTCTTCTTCCTCTTCTTCGTCGTCATCGTCTTCATCATTATGACTCCCCTCATTTACGTTTGCATTTTCCATAGTATGAGTTTGTGATGAT</t>
  </si>
  <si>
    <t xml:space="preserve">|gene	|CDS(+,700312,701286)	note=	Ydr124wp;	|gene	gene=	ECM18	|CDS(-,701394,702755)	gene=	ECM18	note=	Ecm18p;	</t>
  </si>
  <si>
    <t>CGGACCACCTCCAGAAAGCGGATCGACTGAAATTGATGTGCACGATAATTATGAATGTTCTACCGCAATCTCCCTTCAGCCTTGAGATTTTGGACGAGCTTACAGGAGTGACCGCCGCAATGACCATTTTTAAGAAAGAAACTGTGAAGAAAGTAATCATGAAAAATGTTTTCGAAATTGCGAAATGCTTGTGCAACAAAGATTTCAAGCAGAAGACCATATCACTTGATGATTTAAATGACCTAGCCCAAAAACAGAAAAAATCATACCATAGTCGTCGATTTGATGTAAATAAAATGGTTAAGGTAGAAAAAGATTTGTTACAACAGTCAAGTGGAAGCGATTCTTCACCCTCGATGATCCTTCCTTCAAAAGAAAGTGACACAGAGTATTTCCCCAGGGAATATCCGAAAGACCCTGTATCGGAGGATTATTCGAATAGCATATCTCGATTAGAAAATTTAGTGGAATTTGATCCGTTATTCCTCACTAAATTGGATGAATTAACTAGTAGCGATGATTGTAAAGATTTTATTTGAGAAAAATTTCAAAGCAAAGAAAAGAGGTGTGAGGAGCGCAAAAGCAAAAAGGGGGATAGCATACATTAACACATTTTTTGGCTCTTTGCTACTTGATTTGGTTGCTATCAAGGCGATTTAGTTTCGTCTGATAAGAAGGACACTATAGATTGGTTGAATGATTCTGGGTTATCTAAAAAAAGATTGTGA</t>
  </si>
  <si>
    <t xml:space="preserve">|gene	|CDS[fcd=-3175](+,709546,712992)	note=	Ydr128wp;	</t>
  </si>
  <si>
    <t>CGGCCCAAAAGCAGGGCAGCCGTGCCATTTCATCCAGCCCTTTTCATAGTAGAATGCCTGACATCAAAGTCGAGCTTTTACATGACGATATTATAGAAGCTTATGAACAAGAAGACCTCTTACATTTAGAGGTATCAGACATACCAAAGTTCCAAACTTATATTTATCAATATTCAAAGTTACTTTTTAGATGGGGACTGCCTTTAGAAAGGGTCAAAATTCTAAAAGTTAGTACTGATTTCAGAAGTTCTTATAGTTCCCAAGGCATCCCCCCTAACAATAACAAGAAAAGTCCTTACAATGGTGTACTTACGCACTGGATCGAGAACAACGAGTTTGGAGAAGAAAAATTCCTAGCCCGAAATTGTAATTACTGTGATTTAAGAGTGACAAGAAGTAGCTTCATATGTGGAAATTGTCAACATGTTTTACACTCTTCGTGCGCGAGGATATGGTGGGAGATTGGTGATGAGTGCCCATCTGGATGTGGGTGCAATTGT</t>
  </si>
  <si>
    <t xml:space="preserve">|neigh_up	CDS[fcd=-539](-,748610,750739)	gene=	SWI5	note=	Swi5p;	|neigh_down	CDS[fcd=350](+,751628,753232)	gene=	EKI1	note=	Eki1p;	</t>
  </si>
  <si>
    <t>CGGATTGGGATTCAGACCAAGATATTTCCAACAATGCTGCTATGAATTGGAACAGAGATGTTCTAATGAATATTTAACAAGGTGTGAGCGGAGTGTACCACTCCTATCGGCTTTCAGATAATCATACTACCTTTCAGAATATCTAACAATAACACTCCGATATTTGATTCGCTCTCCTTTAAGACAGAAATAACATTGGCCCTAGAATCCAATGCCGTAAATATCTACTTGACACCATTTAATGAAAGAACTGTCTGACTGCCGAAGTTTTATAAGTAGTTTGACTATGTTTCATAAGTTAGGCCACTAGACAGCATGTGAAAACGGTGATGATAGTAAAAAAATATCGTTTGGGTTTTGGCTAC</t>
  </si>
  <si>
    <t xml:space="preserve">|gene	gene=	CPR1	note=	synonyms:	CPH1,	CYP1	|CDS[fcd=167](-,768509,768997)	gene=	CPR1	note=	Cpr1p;	</t>
  </si>
  <si>
    <t>CGGTACCGTTACCAGCAGTGAAGTCACCACCTTGCAACATGAAGTCTGGAATAACTCTGTGGAATGGAGAGCCAGCGTAGCCGAATCCCTTTTCA</t>
  </si>
  <si>
    <t xml:space="preserve">|neigh_up	CDS[fcd=-579](+,769522,769935)	gene=	RPA14	note=	Rpa14p;	|neigh_down	CDS[fcd=253](+,770354,771451)	gene=	HOM2	note=	Hom2p;	</t>
  </si>
  <si>
    <t>CGGCAGCGGCCTCAAAGTAC</t>
  </si>
  <si>
    <t xml:space="preserve">|gene	gene=	SSY1	note=	synonym:	SHR10	|CDS[fcd=-1133](+,776160,778718)	gene=	SSY1	note=	Ssy1p;	</t>
  </si>
  <si>
    <t>CGGGCCATTTGGTACACTACTTGGGTTTGGACTCACAGGTAGCATCATTTTAGCCACAATGCTGTCATTTACAGAGTTATCCACCCTTATTCCTGTGTCTTCTGGGTTCTCAGGACTGGCTTCTAGATTTGTAGAGGATGCTTTCGGATTTGCATTGGGCTGGACGTATTGGATTTCCTGTATGCTTGCTCTTCCTGCCCAAGTTTCCTCAAGTACATTCTATCTCAGCTATTATAATAATGTCAATATATCAAAGGGAGTAACAGCAGGGTTTATCACGCTGTTTTCTGCATTTAGCATTGTAGTAAATTTACTGGATGTCAGCATAATGGGTGAAATTGTATATGTTGCTGGAATAAGCAAAGTGATAATTGCAATTTTGATGGTTTTCACGATGATCATCCTAAATG</t>
  </si>
  <si>
    <t xml:space="preserve">|gene	gene=	MSS116	|CDS[fcd=423](-,845949,847943)	gene=	MSS116	note=	Mss116p;	</t>
  </si>
  <si>
    <t>CGGTTTTAGCTCTTGCGATAACATCATGGTCTTCACTGGATAATATTGGTTTGATAGTCTTTTGCTGTACAGGAGTTAAA</t>
  </si>
  <si>
    <t xml:space="preserve">|gene	gene=	IVY1	|CDS(+,924781,926142)	gene=	IVY1	note=	Ivy1p;	|gene	gene=	COX20	|CDS(-,926289,926906)	gene=	COX20	note=	Cox20p;	</t>
  </si>
  <si>
    <t>CGGGTAAACTAAAACTTAGATGCACTAGGTAATACCATTTGGTGATAAAGGGAATAAAAAGCAGCAAATCCTAGCTCAATTACGAAACTCTGATCACTTGGGGCCCAGCTTCATTGGCTAAATTGGTGTATCCCTTGAACCGACTACGTAAGTACGTTTTGAAAAGTGTGTAAATCTATGTATAAAAGTACATCAAAAATTAGACTGAGAAAGTTCTGTATAGCTGTACTAATACATTAGGAATAGGCTAGACTTCTTCGCCGCTGGAATAAAACAGCTGGGCCTTCTCTTCATTGGTACCACTTGCTTTGCTCTATTGAAAGTACAAAGAATAGAGCAGACGAGTGTAAACATCCTATCTGCGTTCCAACAGAAGTGCGTATTGAAGTCATCTCATGCTAATGGCCATCTCATGTAGAATAGTAAGGAAAAACGTATCTAATTTATAAAAACTTGAGTTAGATCTCAAACTTCGGTAGATTGCGCCTTATTTAACGGATGATATACACTTATTCTACTGCTCACATTACTCGTTTTACAGGAAAAAATGGTCAATGCGGGCAAAAGAAAAAAATATTGGGCGATATGTTACAAGAAAAGGGTGAGATGGAAATTTATGCTAAACATTAAGTGGAAAAAAACCATATCCATACAATAGAAGTATATATTCTGAATAAAGGGTCAATTAAATTTCACCAAGGAATAAAATATTGTTAAAGAAAGTAACAGGAAGAGAAATCGGATATGCCTGACAATAATACGGAGCAATTGCAGGGATCTCCTTCAAGTGACCAGAGACTGAGGGTTGACTGGGACAACGGTAACCATTTTGACGTCTCTCCCGACAGATACGCGCCTCATCTATCTGAATTTTACCCAATTGTAAATAGTAAAAGACCAGTGGCTAGCAGTGCTGGCTCAGAAAATAACGACCATCTGGACGACATGAACCATTTACGTTCATCCAAAGTGTATTCAAAGGCCCGTCGGGCATCGAGCATAACTTCTGGTACGAGCACAATAAACGACTTGCAAACGCTAATCACAAAGAGAGATGTGAAAGAGACCCAGGAAGCCCTATCGACATTACTCAGGAACTCGAATGCTTATTCGGATTCGTTATTAAAGACATCTCAGAATGGGGCAGAAATTGCCCATTCCTTAGAAAACATTGCCAAGTTGAAGGGTTGCAATGATGAAACGGCGGAGAAACTATTGAGTGCCAGTGGGTTATTCTACCTTTTATCTAATCATCAGCTTATAATGTCAAAGTATTTCAATGACTTGTTGGGAGATAATTTAATTGATGATATTGATGAATTCGAATTACAGACCAAGATAATGGAGAACAAGTTCAAAGCACAAAGCAAAGAGCAAAGTTTAAAATTGAAATTGCAGGAAAGACATAACTTCGATATCTCGAAAAGAAAAATAAGGAATTTAATCTCATACCGAGAGAGCCTTTCTAGCTTGCAAGCAAGGTTAGATCAACTGGAGACACTAAAGCACGATTTTTACATGGATTCATACGAACTTGTGGAAAATACATGCAACAAAGTACTCAGCAAAGTTGCCACGGTATCTAGGGCACAAGTGGAAATTTCTGAAAATATTGCAAGGAAAGGTTGGTCTGGAGGCGGGCTAGACGAACTACTTTGTGATGCAGACGACCCCTTCAGCAAAAAAGCAGATGGGCCATACGGGACCATCGGTGGTGATGGAGAGACTGCTGGAGAAGCATACAACAGCGATGAGGAAACGGGTGGGAATGACGTGGTGCTCAATGAACTACTAGAAGGAACCAGCCAACCTTCCACATCAAAAACATCTTTACCCAAATCCAAGGGGTCCTCAACGGTATCCACACCGAATCATTCACAGTCAAGTTCAAACAAGGACGGGGTACGAAACAATGGCGGCGGCAAAAATGGCGAAGATGAGGATACAGACAATTTGATGGGAACAGAAAATTCATTTTCTTTACCGCCTACGAGAAACTCTGCCGAGGAAACCACACAAACGTTTAAACAATTGTCCATTAAAGAAGATAATGACAATCACAGCAGCGATACGGACGGCATGCAAGACCAGTCAAGTAATATATAAAATTTGTAACTCTATGTATGCTTTTTATATAGAAATGGAGAAAGTGAACAATTGAAGTTATAGTATTTTCGGAGAAATGTTGCATATATACATAGGAAAACGGTTAAAAGGCCCTGCTTCTACCTTCTGTTTCCCCCTCGTTCTTTTCACCAGAACTTGTACCATTTCTTCTCAGAGGAGGCCTGAGATAAATTCTGGTTACTTTGTTCAAACTGACTCTGCTTTTCATTTTTGGCGGCCTCCCATTGCC</t>
  </si>
  <si>
    <t xml:space="preserve">|gene	gene=	HEM1	note=	synonym:	CYD1	|CDS[fcd=-605](+,927448,929094)	gene=	HEM1	note=	Hem1p;	</t>
  </si>
  <si>
    <t>CGGTGGTACAAGAAACATTGCTGGCCATAACATCCCCACTTTGAATCTGGAAGCCGAATTGGCCACTTTACACAAGAAGGAAGGTGCCTTAGTTTTTTCGTCATGTTACGTAGCCAACGATGCCGTCTTATCCCTACTGGGTCAAAAGATGAAGGACTTGGTGATTTTCTCCGACGAACTCAACCATGCGTCCATGATTGTCGGTATTAAGCATGCTAACGTAAAAAAACACATTTTCAAACATAATGACTTGAACGAATTGGAACAACTGCTCCAGTCATACCCCAAATCCGTTCCTAAACTAATTGCTTTCGAATCAGTATATTCTATGG</t>
  </si>
  <si>
    <t xml:space="preserve">|gene	gene=	LYS4	note=	synonym:	LYS3	|CDS[fcd=-462](+,931125,933206)	gene=	LYS4	note=	Lys4p;	</t>
  </si>
  <si>
    <t>CGGTAGAGGTATTGGTCATCAAATTATGATTGAGGAGGGCTATGCTTTCCCCTTGAACATGACTGTCGCATCTGACTCGCATTCAAACACCTACGGTGGTCTGGGGTCGCTGGGCACTCCAATAGTGAGAACAGACGCTGCAGCCATATGGGCCACGGGACAGACGTGGTGGCAGATCCCACCAGTGGCTCAGGTTGAGTTGAAAGGTCAATTGCCTCAGGGTGTTT</t>
  </si>
  <si>
    <t xml:space="preserve">|gene	|CDS[fcd=1652](-,941053,943416)	note=	Ydr239cp;	</t>
  </si>
  <si>
    <t>CGGCAAGTTAGGAGGCGCTTGTAAAAAGTTAGAAGTCTTGTAATACTTTAGTCGCAGTTCTTCTACGTAACTAGAAACCAAAGGCACGGACTTTTCCGATTTGTTCGATACGACAGATGTTAACGGTGAACATTTGACAGATCTTTCGCTTGGGGCATCATGTA</t>
  </si>
  <si>
    <t xml:space="preserve">|gene	gene=	TDH3	note=	synonyms:	SSS2,	HSP36,	HSP35,	GLD1	|CDS[fcd=656](-,882817,883815)	gene=	TDH3	note=	Tdh3p;	</t>
  </si>
  <si>
    <t>CGGTCAACTTACCTTGCAATTCTGGCAAGACCTTACCGACAGCCTTAGCAGCA</t>
  </si>
  <si>
    <t xml:space="preserve">|neigh_up	CDS[fcd=-1326](-,943670,945148)	gene=	SNU56	note=	Snu56p;	|neigh_down	CDS[fcd=329](+,946803,948452)	gene=	AMD2	note=	Amd2p;	</t>
  </si>
  <si>
    <t>CGGCTTTCTGGAGATAAGTTCCCAGTAGTCGTTGTATTTGATTCTCTATTGGATAGTCAATGACACATTCGTGACCGAACAATGAGATATTATTGAGTA</t>
  </si>
  <si>
    <t xml:space="preserve">|gene	gene=	SET7	note=	synonym:	RMS1	|CDS(-,969986,971470)	gene=	SET7	note=	Set7p;	|gene	gene=	HSP78	|CDS(-,971804,974239)	gene=	HSP78	note=	Hsp78p;	</t>
  </si>
  <si>
    <t>CGGTTTCGTTCAGGAACTTATCCTTGAGAGAAGGATAATCCTTTATCAGTTGAGATGTTGTAACGCTTAAAACAGAACTACGAGGTATTTTAAACAATGTTTCATCCTTCTTAATCTTTTGAGTGGCAACTACTGCGCGGCCTTGATTATCACAACAAAGATCTTTGATTTCTATCTTAGGGGATACTTCAATTTCAGCGGTAGTTTTTAACCAGCAAACAAAGTTTTCGGTATCTCTTGAAAAATCATCCATTTTCGCAAACTTTCCCCTTTATTACTAGTCATATTGAAATGATCGTATTAAGCTTTTACAAAGGTAATGAAATTTTTTCATACTCGAGAGAAAAATATGTGACACATGTGTGTATTACCCGCAGTAACTCTCGAAGATTACATTTGAATAATATCAATACTTCCAGACCAATAGCTTTATTGTATTGCCAGGGCACTTGGTACATGTAACATTCATCCAGTTTATTTGATACCAAAAATCTTTTATTTTAATTCTTCTATTTACAAAAGAGAAATGTGTATGTTTATATATGTATTTTCTTGGGAATTTATTATTCATAAACCGCTTGTGCAGTTACTTTTCAGCTTCCTCTTCAACAACTTCGCCTTCTTCATGATTTGGTAGCACGACAAGCTTAGTATCTTTAACCACCACTCTAACAGTTTCGCCGTTTCTAATTTGACCTTTTAATAAGAAAGTTGCCATGGAGTTCAAAATCTGTCTATGAATTAATCTATTCAATGGCCTTGCACCATATAATTGATCGTAGCCTTTGTCAGTTAGCCAATCCTTCGCTTCATCAGTTAAATCAATTTTCATTCTTTTTTCGGCCAAACGATCTTGAATTTCTGCAATTCTAATATCAACAATTGACCTCAAAACTTTCTTGGATAGCCTATTGAAAACTAGAATATCATCAATACGATTGATGAACTCAGGTGGATAGGATCTTTTCATTGCTTCGATAACTTTATTCTTGGTTGCGGTGTCAATCTTACCATCATCACCCAACTTTGTGTCGTTTAATAAAATATCTTGTCCAATGTTTGAGGTCATCACAATGATCGTGTTACGGAAATCAACATGATGGCCTAGGGAATCGGTCAGCTTACCTTCATCCAACACTTGCAACAGTAGTTTGGAAACATCGGGGTGCGCTTTTTCAAATTCATCAAATAAAACGACAGCATAAGGCTTTCTTCTGACAGCCTCAGTTAATTGGCCACCAGATTCGCTTAAGACGTAACCTGGAGGTGCACCGATTAAACGAGAGACAGTATGCTTCTCTTGAAATTCTGACATGTCAAAACGAATCACATTTGATTCGTCATCAAATAGGAATTCAGCTAAAGCCTTGGTCAATTCTGTTTTACCAGTACCAGTAGGACCTAAGAACATAAAGCTGGCAATAGGTCTCTTTTCACTGGTCAAACCAGCCCTTTGAAGACGTACAGCATCAGAAATAGCAGCAATGGCCTCGTCTTGGCCAACGACTCTTTCTTTTAAAGAATTTTCCATATACAGTAGGCGGTCCTTGTCGCCTTTCATCACCGTTTCTGTAGGAATACCAGTCATTTTGGCAACAACCTTAGAAATATCGTCAGAAGTAACTGAATCATGAAGTAAATTTACTTTATCTCCGTCCTTACTCTTCTCGCTTAAAGCTACCTTCTTCTCCAAGTCAGGAATTCTGGAATATCGCAACTCGGATGCTTTAGTGTAATCACCCTCTCTCTGACACTTTTCCAACTCAATTCTTGCTTGTTCCAAATTTGCCTTAGCATTTTTGATAGATTCAATTTCAGCTCTTTCAGCGTCCCATATTTTTGTTAATCTGTTTAATTCATCATTTTTCATTTCTAGGTCCTTTTCCAACGCTTCTCTTCTTTCCACGGAAACAGGGTCGGTCTCTTTCTTTAAAGATTCCAGTTCTATTTGTATTTTCATAATAGCACGATCCAGTTTCTGTATTTCAT</t>
  </si>
  <si>
    <t xml:space="preserve">|neigh_up	CDS[fcd=-1802](+,1010172,1011269)	gene=	DON1	note=	Don1p;	|neigh_down	CDS[fcd=274](+,1012248,1012955)	gene=	BSC2	note=	Bsc2p;	</t>
  </si>
  <si>
    <t>CGGGACAAATGCAAGTTAGATTCCTTGATTCCCGAATGCTCGGTCTTGCGTTTCGCCGTGGCTGCATGGAAGGTCATCGTACGGGTACGGGCAGTCTGGCTGAGTGGTGCCGCCAAAGTGCAATAGCTGTCAGTAGGGCGTGAGGAATGTAAAAGGCAAGAAAACATGTACGAGGGAAGAGAAGGGGGCAAAAGAAAGATAATAGGAACGGTGTAGATGAACTAGAAAAGGTTCAAGAGATGATAAACGTGAAGGGAGTGTCATATCTACCGACATAAAGATAGAGATCTTTTTTTTTCCTTTATTTTTTTTTTTGATTTTTTTTTTTGATTTTCTTGATATTAGTTTTTAGAAGTCCTTTGACGGGGCAG</t>
  </si>
  <si>
    <t xml:space="preserve">|gene	gene=	MTH1	note=	synonyms:	HTR1,	DGT1,	BPC1	|CDS[fcd=1162](-,1014397,1015698)	gene=	MTH1	note=	Mth1p;	</t>
  </si>
  <si>
    <t>CGGCTGCCAATCCAATCCTAATCTTTGGTAAACTTGTGCCTGACATTGCGACCATATCGTAGCCTTTTCTTCTTTAGATAAGCTGACTTTGTTTTTTCCCTGTTGATTTGTTGCGGCGCTTGATCTCATCATCAATTCATCAAGGTTATTATTGGGGTTTTTCAACTGAATGTTCTTCAATAAAGCCTTTTTCAGAAGCGATTTTGTTTCTGTGCTGTTTTTCCGCGGTATTATGCTTGGTGGGGGCATGT</t>
  </si>
  <si>
    <t xml:space="preserve">|gene	gene=	CFT1	note=	synonym:	YHH1	|CDS(+,1063348,1067421)	gene=	CFT1	note=	Cft1p;	|gene	gene=	GPI11	|CDS(+,1067727,1068386)	gene=	GPI11	note=	Gpi11p;	|gene	gene=	RSC3	|CDS(-,1068725,1071382)	gene=	RSC3	note=	Rsc3p;	</t>
  </si>
  <si>
    <t>CGGTGTTGCCAATGCCACCACTGAAGACACTCCACCAACTGGCGCTTTCCATATTTATGATGTGATAGAAGTTGTTCCCGAACCTGGTAAACCTGATACCAATTATAAGCTCAAGGAAATTTTTCAAGAAGAGGTCAGTGGTACTGTATCTACTGTTTGTGAGGTTAGTGGAAGATTCATGATTAGTCAAAGCCAAAAAGTTCTAGTAAGAGATATCCAAGAAGATAATTCCGTCATACCAGTGGCATTTTTGGATATTCCTGTTTTCGTTACGGATTCTAAAAGCTTTGGTAATCTTTTGATAATTGGTGACGCTATGCAGGGGTTCCAATTTATTGGTTTTGACGCAGAACCATACAGGATGATTTCATTGGGCAGAAGTATGTCGAAATTTCAAACAATGTCGCTAGAGTTTTTAGTGAACGGAGGGGATATGTATTTTGCGGCAACAGATGCTGACAGAAATGTTCATGTTTTAAAATATGCGCCAGATGAACCCAACTCTCTTTCGGGTCAACGTTTAGTCCACTGCTCCAGTTTCACGTTGCATTCCACCAATAGTTGTATGATGCTTTTACCAAGAAACGAGGAATTTGGCTCTCCTCAAGTGCCATCGTTTCAAAACGTTGGTGGCCAAGTGGATGGGTCAGTCTTCAAGATAGTTCCTTTAAGTGAGGAAAAATACAGAAGACTTTATGTGATTCAACAACAAATCATCGATCGAGAATTACAGCTAGGTGGTTTAAACCCTCGCATGGAAAGATTGGCCAACGACTTTTATCAGATGGGTCACTCTATGAGGCCTATGCTTGATTTCAACGTTATACGGAGGTTCTGTGGATTAGCTATTGATAGACGGAAAAGCATTGCGCAGAAAGCAGGAAGACATGCGCATTTTGAAGCATGGAGAGATATCATAAATATTGAATTTTCAATGAGATCTTTATGCCAGGGTAAGTGAACAATACATATAAAGGATATTTAATGCTAACTAGCCCGATATATACATCTATCTATCACTAGGCATTCGAGTAGTGAATAAGAACCACTACTTGAAACACTAGATTTGTAACAATAACGCATGTATCATCGTACATTTTCGGAACTATTTACGTAACGCGGGGATGAGGAAAAAGTTACTTTTTGCACAGCAAAAAAAACAAATAAAGAACAGTTAGTGAAATAAAGCAAAAGTGCAAACGGTGCCTTTAATCAAAGACTTTGCAGGAACATAAACAAGTGCACTAAAGAAGGTCCAATTTAAATATGCCAGCTAAAAAAAGGACTAGAAAGACAGTGAAAAAAACCGTATCATTCTCCGATGACACAACATTAACAACGCACCAAAATCGTGAGAAAAAGAACGTAGATCATGATCGTCCACCTGTGTATGTGAGGAAAACCCCTCTGATGACATTTCCATACCATTTAGTAGCACTACTTTATTACTACGTTTTTGTATCTTCAAATTTCAATACGGTGAAGTTGCTAAGTTTTTTGATTCCTACACAAGTTGCTTATTTAGTTTTACAATTCAATAAATGCACAGTTTACGGTAACAAAATCATTAAGATCAATTACTCATTGACCATTATTTGTCTAGGTGTTACATTTTTGTTGAGCTTTCCCACAATGTTATTAACTATATTATTTGGTGCGCCATTAATGGACTTATTGTGGGAAACCTGGCTGTTGTCACTGCATTTTGCATTTTTAGCATACCCTGCAGTTTATTCTGTATTTAATTGTGATTTCAAAGTGGGATTATGGAAGAAGTATTTTATCTTTATCGTTGTAGGGGGTTGGATTAGTTGTGTTGTCATTCCTTTGGATTGGGATAGAGATTGGCAGAATTGGCCAATTCCTATTGTTGTTGGAGGTTATTTGGGCGCTTTGGTGGGCTATACTATCGGTGCCTATATATAATATCGGTAATTTAAAAATTTGTATATAAAAAAATATAAGTATGATAGAGGTAACATAAACTGGTCCTATGCACAATTGAAAAATCTATGACAAAAACTAAATGATCTTTATACCAAACCCACCTATATGCTATTTGTACCATCTTAAAAGAAGGTAATAACTTCCATACAGATAAATAGCTAACAACATTAAATATCTCCCACTCTCCTCATTCTTTTCTTTTCATAATTTCCTTTTTCTGATTTATTCATTCTATATAAAAAAATAATACAAATCCTCAGATTAAATAATAAATACTATAAAAGTCTCAACTTCTTCTTTAATTTGTTTGAGTCGCTTTAGCTACGAATAGCCTCAAAAACTTCGTTGAAATTCTCCTTTGTTAAACCGAAAGTATCCGAATTTGCGTCGCTATCAACAGGAGCTGCTGCGCCTAAAACTCCATTAGAAACTGTGCTATTTTTCCTCTGTTCATAAAAATCCGTTTTTATCAGAGATTCTGAAATTTTACTCAACTCGTGATTTAATTTAATCAACTGCTCTGCAGATATGCCAGAAAATCCGTTATTAATGGAATAATTTGAATCGGCGCTAGTCGTTACCTTATTCTCCTCAAGATTTTTGATATACTTGGAGATTGTCTTAATTTTAATAATCAGATTTTCGATGAGTTTATTTTGCTTTTTACAATTCTTGGTATAATCACTTAACAACATTGCAATTTTGTTGATAATTAAATGAATAACATTTTTATTCTTTATTCTCTTACTATTGTCGTTATTACTATGAATATCTGTTTGCTCACTGATTTCATTAGCATCATTCGTCCTCTTTGAAGAATCAAAAGACCTTTGATAGAGCGCCAAAAGCATTAAAACTAAAGTTTGCAGAACCACAATAGATTTATTGATGAATGTGAATTCATGACCAGCAAATTTAATATTGGCTAAGTTCGAGAAAACAAAGAACAAGGTCTCCCTCGACAATTCCAAAAAGTCTTCCAAAATTTCGTTAAATTTAGCATAATTTTTCAATGTTTCAAATTGCAATAAGAGGTAAAAGTTCAAATATAACATTGAATTCCTGTAGATTAGAGAATCCATGATATTATTAATTATTGAAGGAGTCGTTAAACATCCTTGGCTGACCTCGATATTCTTATTTTTCAAAAGCTTGATTAACTGTATAATTTTATCAATGGATAGTTGTTGATCTTTACTTTGCAAATATTTCATCAAGTTTACTTCAAAATCAATCAATTCAAAATCGTTGTTCAACAAAGGATCAATAATTGGGGTAGAATTTGTGAAAGGTTCAGACATTAGCAACGGCAATTGACCTAAGAAAAGGTGTCTCCAGCAGTAGTTCTTAAATATGAAATTCCAGGTCAAAATATGAGATTGATTTTGAGTTTCATGATTTAACGATAGTAAACATGCCATATGCATATCTTCGTCGTAATCAATTACGAAAGAGGACGATGACGACGTGTCCATCACAAATTGGTAATATTTCCACAAAGAAATAAACCGCAGGGTCTCTATATTACACATTGACCTTTTTTCAATTTCAAATCTAAGCGTTGTTAAATTAGACTTCAACAAAGGCAAGTAGTTGAATAACACATTGAATAATTGCAAGTGTTCATCATCTCTAAGAGGAATCAAAACCGTAGAATTCAACGATTCAAAAAGAATCAGGAGACAGAGAGTAATAAATCCTAGATTTAGTAGCTGATCATTGGTCACACTAAAAACTTGAAAAATAGTTTCAAAATCTTTAGAATTTGGCTTATTAATGGTGTTAGAAGGAAAAAGCTGCTCAACTATGGGTAATAGTCTCTTTGGTTTTAATATTGGAAGTATTGAATTCGTTTCCGTTATCGTGGATAAGTATTTGTTGATAAGGGTCTGTGTTATCGATTGTGAAGGAAACTTTAATATTTGAGATATGCCACTGTTGCGCTCAATACTGTTACGGCTTGCTACCAAATCGTGCAAAGGTCCATTAAATTGCGTTTCAATTAATATATTCAAGTCATTGAAGAATTTGAATAGGAAAGGATCACGTTCAATCAAATACTGAATCTGGAAGATAGAACTTTTATTTATATTTTTTGGTAACAGCCATAATCTGTTTCTACCTTCTTCTGAAATAGCAGAATTAAACACATTAAAAACTTTATTAGTATCCAAAAATTGAGGATCTAAATCCTTAAATTCATTAAGATGAGGTCTTCTTTCACTCTCTGGAATTGGCTTACCGTCCCCGTCCGTAACGCCGTCTTCACTCAGTTTTCTTTTCTTAATTGTCAAAAACTCCTCTTGGTTTCTATTGGAGTGTGAAGACTGCATTTGCGCTGAGGAATCCTGCTTGAGATCAAGATTTACTCCCGTAATTTTCTTACCTGTAATTTCTTGCAATTCCAGTAGTCTGCCTTTCAAGAAATTCATTTCATGATTGATGATTTCATCTTGTGTGTAAGGAGAGGTTAGCATATGAAAAATTGCAGGGCCTTGAACCCAATTGAGTGGAGTAGAAGATTCGTTTGCAGAAGTGACTGGCTTACTTTCCAAGGAAGGCACTGATTTTGGAATATATTGAGTGTGTTGTTGATTCAAGGTTGCATTTGCCGCAGATGATCTATTATTAAGTTGATTTTGAGCATTGAGCAGTTGCAGACGCGTGTTGTATTCTCTTATTTGCTCCAAAGAAGCCAGTTCTGGATTTTTCTGCAAAAGTGCAGCAGTTTCCTTGGAGACACGACGAGAAGCGTAATAAGAGTTTAAGTACGGACCGTTGGCTACTTGGCGTGTATTGGAAGAGGAAGAACTAGAGGGAACGTATTGT</t>
  </si>
  <si>
    <t xml:space="preserve">|gene	gene=	RSC3	|CDS(-,1068725,1071382)	gene=	RSC3	note=	Rsc3p;	|gene	gene=	CPR5	note=	synonym:	CYP5	|CDS(-,1071876,1072553)	gene=	CPR5	note=	Cpr5p;	|gene	gene=	HNT2	note=	synonym:	APH1	gene=	HNT2	note=	Hnt2p;	</t>
  </si>
  <si>
    <t>CGGATAAAAGCAGTCCATTTTATTATGCTTCATACAGTTCCCACAAATCGGCTTAACACGATCGCAGCCTATCTTCCTCTTACGGCACTGCACGCATGCAGGCGGTTTTTTCATTTTTCTACCACGAATATCCATCGTTGTTTTTTGGTTCTGAAATGCTATTTTTGTAGATAAGAGCTTAAGAAAATATCACAGAAACCTCGATTTTAAATATCTGCGTAGTATGGGGCAATTGCAGCAGAGCACCAATGACTTTGGTTTGAAAGCCGTGAGTTTTGATGAAATAATCTAATGTAAGCAGCTAATATATCTTCTCGGGCGAAAACGGGAAAGTGGTCTTACAAGCGTCTAACGGGCCGAATGAATATTGGTGAACTATGGCTATTTGCGAGAAGGTATAGCAGTGGAAGTGTCCAGAAAGCAGTATGTTCCTAATAATAAAGGTAGTTCTTGGTCTGTGTGATCCCAGCTGGTCAACAAGACCCACGTTGGTCAATTGAAATACTCTTGTGAAGTTGTGCCAGAAAAGGGCCATAGGGTAACATACTCGTTCTATGTGATAATCAACTGTTATAAGCACTATATAGTTACATAGCTGGCCTATACATCTCCTGAATAGTGATGCAGTTTAGAGTTCATCGTGGGCTGCTTCGCTAGCTTCCGCTTTGATCTCTTCCTGTAGCTTGGCGGCGTCTTTATTGTCCAAAGGAACAGTTTCCAGTTCACCACTTTCCACAATAATAACTTCCTTTACAGGCATATTTCTACTGTCGGTCTTAACGTTTTCAATGTAGTGAACTACGTCCATACCATCCAAGACTTCTCCAAAGACAACGTGCTTACCGTCCAACCATGGGCATGGGACGGTGGTGATGAAAAATTGGGATCCGTTGGTGTTTTTACCACGATTGGCCATAGACAATCTGCCTGGTTTGTCATGTTTGACATCAAAATTCTCATCTTTGAACGTGTTTCCGAAGATAGACTTACCCCCAATACCTGATCTGTGAGTGAAATCGCCACCTTGAATCATGAAGTTAGGAATAACGCGATGGAAGATAGAGTTCAAATAACCCATCTTAGGGTCCCTGGAAATGGTCAACTGGTAAAAGTTTTCAACGGTTTGGGGTGTGGTGAGACCATACAATCCCATAACAATTCTACCAATTTGTTTATCACCGTGATTAATGTCAAAGTAGACCTTGTGTGTGATCTCAGGATCTTCTGCCGTGTCCTCTTTCGCAAAAATGGCTGTTGTGAAGAGACAAGCAAATAAGGTAATAAAGGAAAAAAATTGAAGCTTCATAATTGCGGATATCGCTGTGCCTTTTGTTTATTGAATTGAAAGTAACCTTTACTGTTGAGTCTCCTCGAGGAAAGTAGTAAGGATGGTTTCATCTTTTTTTTCCTCTGCTAAAAGGGATTCGCTGCGAAACGAAAATTAACTTCCCTACTATTTTTTATATCGTAAGTATGAATCTATTATTTATTGAACTATAACCATTGTGTTAAACCAGGATCAGAAGATACAAATTCTTCTAGTCTGGCTTGAAGATCCTCAGCTTCTTTTTTCATTTCGGTTAAAGCTCGAACCTTCCTTTGACTGTCTGGCTTCAAGACATTAGGACCTTGTGAGAGTTCATCCCCGTCTACAGTGGCCGATGTAGAGTTATTTTTTCTTGCTTGCCTACCACCAACACCCAAATATTCGTCTCTTCTTCCTTGCCAATCAGTCAAAGTCCCATTACCATCCCAATGATCTAATTTATCGTATATTAAATCCCCTACATTGTTTATTTTATAACGTGGAATAATGTGTGTATGCAAGTGGGGTACCGACTGT</t>
  </si>
  <si>
    <t xml:space="preserve">|gene	gene=	ASP1	|CDS[fcd=-203](+,1108699,1109844)	gene=	ASP1	note=	Asp1p;	</t>
  </si>
  <si>
    <t>CGGTGGTACTATTGCATCGAAAGCTATAGACTCCTCTCAAACTG</t>
  </si>
  <si>
    <t xml:space="preserve">|gene	gene=	ASP1	|CDS[fcd=-565](+,1108699,1109844)	gene=	ASP1	note=	Asp1p;	</t>
  </si>
  <si>
    <t>CGGCTATCATGTTGACCTGACCATCCAAGATCTATTGGATGCCATTCCAGATATATCCAAGGTCTGTGACATTGAATATGAGCAACTATGCAACGTGGATTCTAAAGACATAAACGAGGATATTCTTTATAAAATTTATAAGGGCGTCTCAGAATCGTTGCAGGCTTTTGACGGTATAGTTATTACCCATGGGACTGATACGCTATCTGAAACTGCATTCTTTATTGAAAGTACTATTGATGCTGGCGACGTTCCTATTGTTTTTGTTGGTTCGATGCGTCCTTCAACCAGCGTTTCTGCTGATGGCCCTATGAACCTTTACCAAGCAATTTGCATTGCTTCAAATCCAAAATCTAGAGGAAGAGGTGTTCTTGTTTCCTTGAATGACCAAATTTCCTCTGGTTACTACATTACTAAGACGAATGCAAATAGTTTGGATTCTTTTAATGTTAGACAAGGCTATTTAGGAAATTTTGTCAACAATGAAATTCACTACTATTATCCTCCTGTGAAACCGCAAGGTTGCCACAAATTCAAACTGAGAGTGGACGGTAAGCATTTTAAATTACCAGAGGTTTGCATTTTATATGCTCACCAAGCCTTTCCGCCAGCTATAGTCAACTTAGTGGCAGATAAGTATGATGGTATTGTTCTTGCTACCATGGGTGCTGGTTCATTG</t>
  </si>
  <si>
    <t xml:space="preserve">|gene	gene=	UBX5	|CDS[fcd=-1361](+,1127867,1129369)	gene=	UBX5	note=	Ubx5p;	</t>
  </si>
  <si>
    <t>CGGTGATGGCTCCAGACTAGTTCGTAGATTCAATGCTCTGGAAGACACTGTGCGTACTATTTACGAGGTTATCAAGACAGAAATGGATGGTTTTGCCGATTCAAGATTCACACTAAATGATCACCAAAGAGAGGACTTGATTGATAAATTAAACATGACCATAGCGGACG</t>
  </si>
  <si>
    <t xml:space="preserve">|gene	|CDS[fcd=324](-,1133255,1135426)	note=	Ydr333cp;	</t>
  </si>
  <si>
    <t>CGGATCACTTTCTAAGCTTAAAAATGACTTCCAAGGTTGGCTAGATGCTTCCTCTGGTTCAGATGCCGTGAAGAAACCTTCCTCATTAGTGTCATCATTTTTAGTCTTACCGTACTTCAATATATCAGTTTTTTTGAACTGTTGGATAATCTTGTCGAATTCTTCATCATCATCATCATCATCGGAACCCTTGTCTTTTGCAGCCTCGGCGGTATGGTTTTTTTGCTTCCTTTTTGCCTTTTTATTCTTTTTCCTTCTAGAAGACTTGGATGCTAGTGTAATTCTTTTAGGTTGACCATTACTTTGAGTATCACGCTCCCCAGCAGCAGCAGCTTCTTCATCCTGCTCAGACATTTGTCCTTCATCAGTGCTATTATCTGAATCACGTACGTTATTCATCATAGAGAAGATGTTCTCCCGTTTCTGAATATTA</t>
  </si>
  <si>
    <t xml:space="preserve">|neigh_up	CDS[fcd=-356](-,1162951,1164654)	gene=	HXT3	note=	Hxt3p;	|neigh_down	CDS[fcd=3643](-,1167208,1168653)	gene=	SVF1	note=	Svf1p;	</t>
  </si>
  <si>
    <t>CGGAAATACCAACATCGGGGAAAGCGGAAAATCTGGAAAAATTCTCCACGAAGCTTTCTCTGTGATAATCCGCGACCGAGAGTTTAACCGAATCCGCGGAACGAGATATTCCGTGTTTATTGCGGTATTATATGAG</t>
  </si>
  <si>
    <t xml:space="preserve">|neigh_up	CDS[fcd=-682](-,1162951,1164654)	gene=	HXT3	note=	Hxt3p;	|neigh_down	CDS[fcd=3317](-,1167208,1168653)	gene=	SVF1	note=	Svf1p;	</t>
  </si>
  <si>
    <t>CGGGCAGCAGGCGAAGCTGGAAGAATATAGCTAAGAAAATGCGCACGGAAAAAAAACACTCCCGAATTTCTCCGTGAAAAGAGCCTACTAGGGGATAATAGTAGGTATCCGTTAATATTACCGAACTATTGAAAACCTACCAAATGCAAGAAGATGCAAACGAGCTAGAATGTTCCGCGAATAGCTCATCTTACAATTTTTTTCTTTTTTCAAGAAAAAGAAAGTATTTTTTTTTCCTTTCATTTCATTGCTCCTCCTCCAGGTGTTATCTCGAGAAGATGAAGGCTGTCTGCGATGACGAATAGGAAAGAAAAAATTTTCCTTAATTTTGCTTGCTTAATTCTTATACGAATAATTCTTCTTAATCAACATCGGGCTTCATATTTACCAACACGCATTATTGATTAACAATACTTGCCTTAGGTTGAAATTGGACG</t>
  </si>
  <si>
    <t xml:space="preserve">|gene	gene=	TFC6	|CDS[fcd=-100](-,1196671,1198689)	gene=	TFC6	note=	Tfc6p;	</t>
  </si>
  <si>
    <t>CGGTATTACTGCCATCGCCACAACTTAATATATTATTACACGTATCGCAATGGAGCAAGTTAGAGAAATTTCGCTAATGGATCAAAGAGTACTAGCTTTAGTTTTTAGGACATGAAACTGCTCTTACTGAGTAGAAATCAAAGCTTTAACAACTCATCCAGGCTTTCTCGAACAAAAAATGGAATGTTGTTTATCTTCTTTTGCAACGTAGGGTTTTCGAACCGCAGCTTT</t>
  </si>
  <si>
    <t xml:space="preserve">|gene	gene=	RVS167	|CDS[fcd=-1147](+,1250178,1251626)	gene=	RVS167	note=	Rvs167p;	</t>
  </si>
  <si>
    <t>CGGGTACTTATCCACAGTATGCTGCTGCGCAATCTCCACCGCTCACTGGGCTAGGCTTCCAACAATCACCACAGCAGCAACAGGGACCACCA</t>
  </si>
  <si>
    <t xml:space="preserve">|gene	gene=	RVS167	|CDS[fcd=-1261](+,1250178,1251626)	gene=	RVS167	note=	Rvs167p;	</t>
  </si>
  <si>
    <t>CGGCCTACTCTAATCCTCTAACATCACCTGTTGCGGGCACACCAGCCGCGGCCGTAGCGGCAGCTCCTGGCGTTGAAACTGTTACCGCATTGTATGACTACCAAGCTCAAGCTGCTGGTGATTTGTCTTTCCCTG</t>
  </si>
  <si>
    <t xml:space="preserve">|gene	gene=	SAC7	|CDS(+,1252529,1254493)	gene=	SAC7	note=	Sac7p;	|gene	gene=	UBA2	note=	synonym:	UAL1	|CDS(-,1254929,1256839)	gene=	UBA2	note=	Uba2p;	</t>
  </si>
  <si>
    <t>CGGGAATTTTGAGTGACACAGGAGACAATGGCGACTTAACTGCTACTGAAGCTGAAGGTGATGATTATGAAGAAGAAAATGTTGATCCATACGGTCAGTCTCCATCTAGCGTACACTCAGGTTCTTTGCCCAAACAGCATTATCTGCCAATTCCTCGAATGAACAGATCGTTGAGTGGAAACAGTACCAATTCGTCCTTTAACACTAGACCTATTTCAATGATCCTGACCAGTGGTAATGATAATTCCGCTGATCAATTAGAATTACTAAGTAACACTCATAGCAATAATGAGCGCAGTAATGCTTTACCATTAACCGAAGATGATGGGGATGAAAGAAATTCAAGATCACGCAAGAGGGAATCATGGTTTCAAAGACTAACAAGCCGTTCAGGCTCTGCTAACAGGGCTTGATAACACCATTTTTCTTTCCTTTTAATTTCCTCATTTTTTTTTTTTTCGTTATTTCCCTTAAAAACCTGTTGGCGGTTTTCTTTCTTTTTCTTTGCCTTCTGTATAAATAACAAATAAACATCATTCCCCTTTCAAGATTTATAACCATAAAGGGAACATATATAACATAAATCATGAAGAGGACAAATTACGGACAATTATTCTGTAGCGATGCTAATCAGTATAAAATAAAAGAATAAAAATTCTTAAGTTGTTAATATGCCAGAGAAATGTTACAGCTTGTAACTCTTCAATAATGAATTTCTATGTTATATGACTGGCTGTTTCATATAAGCTATAACAGGGATCATGATCATTAAGCATTTTCTCTGCAACATTTATGTCGTACACTGCGAACCACGATTAAATAAATATATAGATACCTTTTCTTATTTATTAGTCTAATTCAACAATATCAGAATTAGTCGGTTCATTAACTAACTTTGTCCTTTTGTTACTGGGCGCCTCAGAAATCTCAGTATCAACTGGCCTCTTCTTTGAACCATTGATCGGTTCAGCATCGATGGTGATCTCACCTTCATCGTCGTCTAATATCACGATACCATCTTTCCCATGACTGTTCGTAGTTGCGACTACATCTGCACCCTTTTCATTTTTTTCTTCTTCTTCATTTTTTGAAGGACTATTGTTGGCCTTTATTAATGGGACTTCAACGT</t>
  </si>
  <si>
    <t xml:space="preserve">|gene	gene=	UTP5	|CDS[fcd=-603](+,1267463,1269394)	gene=	UTP5	note=	Utp5p;	</t>
  </si>
  <si>
    <t>CGGTCATGTATCTCCAGTGTCCACATTGCAAGTTATAACTAATGAATTTTTCATATCAGGCGCAGAGGGTGATAGATTCTTGAACGTATATGATATTCATT</t>
  </si>
  <si>
    <t xml:space="preserve">|gene	gene=	NHX1	note=	synonyms:	VPL27,	NHA2,	VPS44	|CDS[fcd=-217](+,1367477,1369378)	gene=	NHX1	note=	Nhx1p;	</t>
  </si>
  <si>
    <t>CGGGTAGCGATGACCCTATTGCAGGTGATCCTGATGTAGACTTAAACCCTGTTACAGAAGAAATGTTCTCTTCATGGGCATTGTTCATTATGTTGCTCCTATTGATCTCTGCATTGTGGTCTAGTTACTATTTAACTCAGAAACGAATTAGGGCAGTGCATGAAACTGTGCTTTCTATTTTTTATGGTATGGTTATTGGCTTGATAATAAGGATGTCCC</t>
  </si>
  <si>
    <t xml:space="preserve">|gene	gene=	TFB3	note=	synonym:	RIG2	|CDS[fcd=-327](+,1383803,1384768)	gene=	TFB3	note=	Tfb3p;	</t>
  </si>
  <si>
    <t>CGGATGTGAAATTTTTGGTGAATCCTGAATGCTATCACAGGATCTGTGAGTCGTGTGTTGATCGAATATTTAGTCTCGGTCCTGCCCAGTGTCCATATAAAGGGTGTGACAAGATTCTTAGAAAGAATAAGTTCAAGACCCAAATATTCGATGATGTGGAAGTTGAGAAAGAAGTTGACATCAGGAAGAGAGTGTTCAATGTGTTCAACAAAACTATCGATGACTTCAATGGTGACCTTGTGGAATATAACAAATATTTGGAAGAGGTGGAAGACATTATATACAAACTAGATCACGGGATCGATGTGGCTAAGACCGAGGAGAAACTACGCACCTACGAGGAATTAAACAAGCAACTGATTATGAATAACTTGGAGAGAAGCAGAACAGAGATAGAAAGTTTCGAACAGAGACAAAAATTCGAAAAGGAGATGAAATTGAAGAAGCGACTGTTGGAAAGACAAATCGAAGAGGAGGAAAGAATGAACAAAGAGTGGACAAAGAAAGAAATCGTCAA</t>
  </si>
  <si>
    <t xml:space="preserve">|gene	|CDS(-,1385516,1385758)	note=	Ydr461c-ap;	|gene	gene=	MRPL28	|CDS(+,1386065,1386508)	gene=	MRPL28	note=	Mrpl28p;	</t>
  </si>
  <si>
    <t>CGGATATCCCTTGTGGGATCTTGGATGCGGATGGTGAGTGTAAACAGGCCTCATAAAGCTGTCTCTGTGTGCGGAAGATGTCGTTTCATCGGCTTCGACCTCCTCCTTATCTTGCTTCATTGTTTCTTCGTAAGAGGGCGGATCTACGGGCAGCGGGGTCGCTGTCTCCTTGTATGCATGCTTATTTATATCACTCTTTCCGCTATCCATCATAATCTGTTTTTGTTTATGTGCTTTGAATACTCAACACATAAAATAATATCCAGTTAATTGTCGTCTGTCCATTGACGCTTTGCCTTTGTCCCTTTAGACTGTCTTTATTGTGAAATATGCACGGCTGAGAATTACGTATACAGTGACTATCGTATGGGGCGACAAAAGTTCCCAGCGAGAAACAAGATGAAGCAGACTGGGGCCTGCCTGTATGGAGGGAAGCATAAGTTAATATACCTCCAGATATTTGCAGATTAGGATACTGAACTGACGAAGACCTACGCTACACAACGAAGATAACACATGCTGGCACAAACATTCAAAAAACCACACAGAGCCGTTCTAGAACAGGTATCTGGGACCACGGTCTTCATCAGAAATAAGAGAACAAAGAGCAAGAGCTCACTGTCACCTTTGGCACAAAGGGTCGTCACGCAGTTGAGTGTGATGTCTGCAAGCAGAAAGCAGCCCAAGTTGCTGAAGCTGGCGCGTGAAGACCTGATTAAACATCAGACCATTGAGAAGTGTTGGTCAATTTATCAGCAGCAACAACGGGAGCGCAGAAATTTACAGTTGGAATTACAATATAAGAGCATTGAGAGATCTATGAACCTTCTACAAGAACTCAGCCCTCGTCTGTTTGAGGCTGCCAATGCTTCCGAGAAGGGCAAGCGATTCCCGATGGAAATGAAGGTGCCCACTGACTTCCCCCCAAATACGTTATGGCATTATAACTTCCGAAAATGATAGCGTGAGCGAACGCTTGACTGTCTCCTGCTGTAAATAACTGATGATCAATAGAATGCCACGTATATATGGACTTATATAATTATATGTACATAGACATATAAAGGGCATGTGGTAATTATGACATGAACTGTATCACTATTGACGTTTTTTTTACTGCTTTTTCCCATCCCTGCAAGCGAAAAAAAAAGCAAGCTGACTCTTGTATAAACTGCAAGGACTCATTGATTAAAAGTAGATTTACATTACAGACTAAAGGAAAAGGCAAACTATA</t>
  </si>
  <si>
    <t xml:space="preserve">|gene	gene=	STP1	note=	synonyms:	SSY2,	BAP1	|CDS(+,1386808,1388367)	gene=	STP1	note=	Stp1p;	|gene	gene=	SPP41	|CDS(+,1388864,1393171)	gene=	SPP41	note=	Spp41p;	</t>
  </si>
  <si>
    <t>CGGCCATTGCGCTCAATGTGGTGAATACTTTTCCACCATTGAAAATTTCGTTGAGAATCACATTGAGTCTGGGGACTGTAAAGCTTTACCGCAGGGGTATACCAAGAAAAATGAAAAAAGATCTGGAAAATTAAGGAAGATCAAGACATCTAATGGTCATTCTAGATTCATATCCACTTCGCAAAGTGTTGTAGAACCTAAAGTACTTTTCAACAAGGATGCCGTAGAGGCTATGACCATAGTGGCTAATAACAGTTCGGGCAATGATATTATATCCAAGTACGGAAACAACAAATTAATGTTAAACTCGGAAAACTTTAAAGTCGACATACCCAAGAGAAAGAGAAAATATATCAAGAAAAAGCAGCAACAGGTATCTGGATCGACGGTAACCACACCAGAGGTAGCTACACAAAACAATCAAGAAGTGGCACCTGATGAAATCTCATCCGCCACAATTTTTTCACCTTTTGATACTCATCTACTCGAGCCCGTCCCTTCTAGTTCATCGGAATCTTCCGCTGAAGTTATGTTCCATGGCAAGCAAATGAAGAATTTTTTGATTGACATAAACAGCTTCACAAATCAACAGCAGCAGGCACAAGATAATCCTTCGTTCCTGCCACTCGATATTGAACAATCTTCATATGATTTGAGCGAAGACGCAATGTCATATCCCATCATATCCACACAAAGCAACCGTGATTGCACGCAGTATGATAACACAAAAATCTCACAAATCTTACAATCACAACTAAATCCAGAATATCTCAGCGAAAATCACATGAGAGAGACACAACAATATTTGAATTTTTACAATGACAACTTTGGGTCACAATTTTGATTAAATATAACACGGGATAAAAATAAGGGTATCATATTGGAAAGCCGATGGGTAAAAATTATTGAGTTAATAAATGGAGACAATATTAAAAATCAGGTAACAACAAATAAAAGGTTATAAATGTACTGCTGTATACTATATAAAAACTTTTAGCATGACTAATTAATTTTCATACTACTATGTTAAATAAACCAAGTGATTGCAACACCAATATTTTATTATTGATCTTCAGCGCATAGAGTCGATTCGTAGATATTATCACTTTTGACGTTTGTGATTTCTTTTTCATGATTGATTACCGATGATGCTATAACAAATAAAGGTCAAATTTTGAAAACAATGAAAAATAAGTAGTAAACAAATAAATGCACATTTATTGACACTAGTAGAGTGTAAGAGGAAAGTAATTTTTAGAACGCTTTATACACCTCTATCATTTATTTTTTTTTTGGTAAAAAAAAAACAGTAAGGTGTTAACCATATATCATATTCTGCCATGGCTTATGATGAAGATGATGGAGAGATAAATTTTAATGAACTTGTGGGGAACTTACTAAGCTCACATAACCAAGAGGGACAAGAGGAAGGAGAAGTGCAAGGAGGAGAACAGGAAGGAGATGATTTTGAAAAAATATATCCTACCAGTGAAAATATAGAACCAAAGCATCCAGATGACAGCCAGCATATGCATAATTCTCCTGACCAGAATATCGAAATACCACATTTTGTCGACGAAGAAGATGAGCTAGTATCTGTCGTTGCAAATGCGGTTCAAAATATAGACGATGAGCAAGCCAAA</t>
  </si>
  <si>
    <t xml:space="preserve">|gene	|CDS(-,1410445,1411119)	note=	Ydr476cp;	|gene	gene=	SNF1	note=	synonyms:	PAS14,	HAF3,	GLC2,	CCR1,	CAT1	|CDS(+,1412365,1414266)	gene=	SNF1	note=	Snf1p;	</t>
  </si>
  <si>
    <t>CGGTAGCAGTGCGGGTATCGTTGCCCGTGTCATTGTCAATGAAGTAGATAATCTTCTCGATGTTCTGACCCGTTTCTGTGTGAAGGAACTTGAGCGTAAACGTGGACGTCTGCGTGTCGATCTCTGTCAGTCTGACATGCTTGACGGCCTTGGTAATGGGAACGTGGCCAAAAACGGCGAGACAATCCTCCAGCCCCAACTTGTGCGTATCGTTGATGCTTACAATTAACGAATCCCACATACTTGTGTATACCCGTATACTTGCTTGAGTTGATAGAACGCACGCTCTCGCCGATATAAGCCTCCACTCTTTATATATACCATATCCAAATAGGTGTGCACTTTGTGGCAAGGAGTAATTATAAACGAACAGAATATCCCGACCACATGGCAAGACCAAGAAAGTTCAAGACTGCGCAAGAAACGGCAGAACAGAAGCTGCTCACTAACTTCAACCTTGTAACTGAATTCGTAGGGTTAAAACTCCACCACGTTTGTAGCGGAGCAATGTCGCCTTTAAGAAGTCGCTAGCTATCTCTTTCGCCTCCGTATAGCAATCATTGTCTAATGCAATCCGCCATCGTTATGTCCGCGGCTTTTGTCTGGAGGGCAAATCACGATAGGAAGAGGCATCTTCTGTAGTAAAGGCGTCTGTAGTAAAACCTTTTCTTGGAAGCCATAACAAATCATGGCCACCAATGCCTGGCAAAAAAGGGTGGCATTGAAGGGAAATTTCAAAGATTTTTTTAATAGAGGCCCTAGGAAAAAACATGTCCGTACGTTTAGATACGGTTATAAACTGTACAATCATTTGCTATCAAATGCTGAACCTTCCCCAAGGGACTAAAAGCTGGAAATGGCAGTGTGCTACTATTTCTTTTAGTCGTATATTTAACTCTCGATCTTGCAGGCTATGATGTCCCATATGATGTCCCACATGACGCAAGTAACTTCAAAAAAAGAGGAATTGCGTGGCGGCGTGGATGCAAAAGGATGGGCGTGATGATGGGACTCGAGACCTGGTTTTACTCAATGTTAGTCATATGTATATAGTCCTTATAGGCCCATATTAGAAAGTACATGTCATAGTTACCCTCTGCAGTTTTTCTCGTAGCGGAAGGGGATGGAAATTTTTAACGTAAAAGAAAGTTGGTAAGAGTATGGCACATCAACAGGTAGCGTTATAGGGGCCAAGACATAGCTTTGGGCTTAGTACTGTAGGCTTGTTACCAGAACTTTCATTTATCGAAATATTCTTTTTTCACATTTCCTCTTACTGCGCATTCGTGTCCAAACAGTCATTCAGGAAGTATAACGATAAACAATAGATTGAAGCCTGAAAAAAAAAAAAAAAGCACGACAATAGAAATTGTTTCAGTGTCATTGGCTTTTGATAATATATAGAGGCTGTTTCAATAATCATAGCGAAAGAAATAGAAGTTTTTTTTTGTAACAAGTTTTGCTACACTCCCTTAATAAAGTCAACATGAGCAGTAACAACAACACAAACACAGCACCTGCCAATGCAAATTCTAGCCACCACCACCACCATCACCACCATCACCACCACCATCACGGTCATGGCGGAAGCAACTCGACGCTAAACAATCCCAAGTCGTCCTTAGCGGATGGTGCACATATCGGGAACTACCAAATCGTCAAAACGCTGGGAGAGGGGTCCTTTGGTAAAGTTAAATTGGCATATCATACCACTACGGGCCAAAAAGTTGCTCTAAAAATCATTAATAAGAAGGTTTTGGCAAAGAGTGATATGCAGGGCAGAATTGAAAGAGAAATATCTTATCTGAGACTCTTAAGACACCCCCACATCATCAAACTGTATGATGTTATCAAATCCAAAGATGAAATCATTATGGTTATAGAGTACG</t>
  </si>
  <si>
    <t xml:space="preserve">|gene	gene=	ITR1	|CDS(-,1443705,1445459)	gene=	ITR1	note=	Itr1p;	|gene	gene=	SEC20	|CDS(-,1445835,1446986)	gene=	SEC20	note=	Sec20p;	</t>
  </si>
  <si>
    <t>CGGATATGGATGCGACAAAAGTCAGAGTGATGATGAAGGGCGAAAGAGATTGGTTAAAAGTGATCATGACCGACGTGTCATCCTCGTCGTTCACGGGTTTAATTTGAATCCTATCTTCATCATCGCTAGCGGGAGCCCTCTGTATTTCATGTGACTCAAGTGTAATTTTACCTCTCTTTGAAGGTGAGTCATGCTCACTGTTGAACTCTACACTATCAGCGTTGCCAACGGCATCACCAACATTTGATTGCGATGTCTTTGACGTGAGATATGGTATGTGTATTCCCATTTTAACACCCACTGCAGAAACAAAGAAAATGAAAGAGATGTATACAGTAGGACGACCAATAAATCTGAATAGCGCACCAAACTGAAAGAGAAGAATAGAGCAAACACCTGCCAAAGAAAAGCCCAAGTGTGAAAGGTCTTTTCTCAACTATGGCTTGATTCCTTTTATATTTTTTCCATTTTGCAACAGCGCGTTGAGCTTGGTCGAGCTTTTTTCACATGCGGTGGGGAAGGCGTATTTAGCGCAACCAGTGGGGGGTATAAGCTATACCTAACGCATGTGAAGAGAACAGAAACAATGGTGAGAGAAAATAAATGGAGAGGATGGAGAGAACTAAGTATATGCGCTTATTATGTTATATAGATGTTAAAATTATCATAGCTCATCATGTGAGACGATCCTGTCCACGGCCTCATCGACAGCCCGCTGGATACTACTGACGGCTGATACAGATGCGAATGGTTCCACAGAGGTTGCTGAGGATGTAGTTGTAGTGGCTAGAATGGGTGCATTTAGCACAAGACTGGGTGCTTGAAGAGAGGACGAGGAGCCTGCATAGCTTTTAACTAGACCTAGGGTGACGAGTATACCCTTGAAAAACTTGAATAGCAGCCAGAGGCCGAGTTTAACAGGTAACTTGAAAATACGACGCCATAGAACCCACGAGACGCAGCATAGGAGGAACCCAAGTGATAAATAGACATCTCGTTTCTCTTGATGGGAGGCATTTTCCAGTACTTTGACCAAATCGGCAGTTTTCTTGAAGACGGTTTCGAATTGAGTGTACTTGTCATCGATTTGTGTTAAGGAATTGGTTTGGGCTCTCAATTCATCCAAATTCAGGTCACTTTGTAAAATT</t>
  </si>
  <si>
    <t xml:space="preserve">|gene	gene=	SAM2	note=	synonym:	ETH2	|CDS[fcd=732](-,1453302,1454456)	gene=	SAM2	note=	Sam2p;	</t>
  </si>
  <si>
    <t>CGGTCAAACCAGCGTCACCTTGAGGACCACCGATGACGAATCTA</t>
  </si>
  <si>
    <t xml:space="preserve">|neigh_up	CDS[fcd=-617](-,1489590,1489790)	note=	Ydr524c-bp;	|neigh_down	CDS[fcd=181](+,1490588,1490827)	gene=	SNA2	note=	Sna2p;	</t>
  </si>
  <si>
    <t>CGGGGCGATATAATCCATGTA</t>
  </si>
  <si>
    <t>NC_001137</t>
  </si>
  <si>
    <t xml:space="preserve">|gene	gene=	SPF1	note=	synonyms:	PER9,	PIO1,	COD1	|CDS[fcd=-2390](+,90258,93905)	gene=	SPF1	note=	Spf1p;	</t>
  </si>
  <si>
    <t>CGGAAAATTGGATATTATCCGTAGATTTCAATTTTCTTCTGCTTTAAAAAGGTCTGCTTCTATTGCTTCTCACAACGATGCCTTGTTTGCTGCTGTCAAAGGTGCACCTGAAACGATTCGTGAAAGGCTTTCTGACATTCCCAAGAATTATGACGAAATCTATAAATCCTTTACACGCTCTGGTTCAAGAGTTTTGGCTTTGGCTTCTAAGTCGTTGCCAAAAATGTCTCAGTCTAAAATTGATGATCTAAACCGTGATGATGTTGAATCTGAATTAACCTTTAATGGGTTTTTGATTTTCCATTGTCCTCTGAAGGATGACGCTATTGAAACCATTAAAATGTTAAATGAATCCTCCCATCGTTCTATTATGATTACTGGTGATAATCCATTAACTGCTGTTCATGTGGCTAAAGAAGTTGGCATAGTTTTTGGCGAAACTTTAATCTTAGACAGAGCAGGTAAATCTGACGACAATCAGTTGCTGTTCCGTGATGTTGAAGAGACAGTTTCCATCCCATTTGATCCATCAAAAGACACTTTTGATCATTCTAAATTATTTGATAGATATGATATTGCTGTTACTGGATATGCTTTGAATGCCTTGGAAGGGCATTCTCAATTAAGGGATCTATTACGTCACACCTGGGTTTACGCACGTGTTTCACCATCCCAAAAGGAGTTCTTGCTGAATACACTAAAGGATATGGGATATCAAACTTTAATGTGCGGTGATGGTACTAATGATGTTGGTGCTTTGAAACAAGCTCATGTTGGTATTGCATTGTTGAATGGTACCGAAGAAGGTTTGAAAAAATTGGGTGAACAACGCAGATTGGAAGGTATGAAAATGATGTATATAAAGCAAACTGAATTTATGGCTAGATGGAATCAACCACAGCCACCTGTTCCTGAACCGATTGCACACTTATTCCCACCTGGTCCAAAAAATCCTCATTATCTGAAAGCTTTAGAAAGCAAAGGTACCGTCATTACGCCAGAAATCAGAAAAGCAGTTGAAGAAGCAAATTCCAAACCTGTTGAAGTCATCAAACCAAATGGACTATCGGAAAAAAAACCTGCTGACTTAGCTTCTTTGTTGTTGAACTCTGCTGGTGATGCCCAAGGTGATGAAGCACCAGCTCTAAAGTTAGGAGATGCATCTTGCGCTGCCCCTTTTACCTCGAAACTGGCCAATGTTTCTGCTGTTACTAACATTATACGTCAAGGCCGTTGTGCTTTAGTTAACACAATTCAAATGTACAAAATCTTGGCCTTGAATTGTTTAATCAGTGCCTACTCTTTGTCCATCATTTACATGGCTGGTGTCAAATTTGGTGATGGTCAAGCCACTGTCT</t>
  </si>
  <si>
    <t xml:space="preserve">|gene	|tRNA	note=	GO_component:	cytosol	[goid	0005829]	[evidence	NAS]	|neigh_up	CDS[fcd=-2337](+,128825,130561)	gene=	VAC8	note=	Vac8p;	|neigh_down	CDS[fcd=1958](+,133120,135234)	gene=	GLC3	note=	Glc3p;	</t>
  </si>
  <si>
    <t>CGGGGTTGTTCGGATCAAAACCGAAAGTGATAACCACTACACTATAAAACCTCTTAATTATTGATTTCCACAATAATTTTATCATATATCAACACTATTCTTCACATAGTTTTTTTAATC</t>
  </si>
  <si>
    <t xml:space="preserve">|gene	gene=	MNN1	|CDS[fcd=-733](+,153519,155807)	gene=	MNN1	note=	Mnn1p;	</t>
  </si>
  <si>
    <t>CGGAAATATGATATGTTCCAGGCATTTGAGAGAATAAGAGCCTATGATAGATGTTTTATGCAGGCCAATCCAGTTAATATTCAAGAAATTTTTCCGAAAAGTGATAAGATGTCGAAAGAGAGGGTTCAATCAAAATTAATCAAAACCTTAAATGCTACTTTCCCTAATTATGATCCAGACAATTTTAAGAAATACGATCAATTCGAATTCGAGCACAAAATGTTTCCGTTTATAAATAACTTTACCACAGAGACTTTTCATGAGATGGTTCCAAAAATCACATCACCTTTTGGAAAAGTATTAGAGCAAGGCTTCTTACCCAAGTTCGATCATAAAACTGGTAAAGTGCAGGAGTATTTCAAATATGAATACGATCCATCAAAAACCTTCTGGGCCAATTGGAGGGATATGAGCGCCAAAGTAG</t>
  </si>
  <si>
    <t xml:space="preserve">|gene	gene=	SEC3	note=	synonym:	PSL1	|CDS[fcd=-22](-,167807,171817)	gene=	SEC3	note=	Sec3p;	</t>
  </si>
  <si>
    <t>CGGATATTGTTCTCTTGTGGAAAAACGATGTGTTTTCATCGTGTGATGTCTCACGACTGTGAGACTTCCTTTTAAAAGGAGACTTCGAGGACCTCATAATATAGAATAAATTGCGTAGCCTTGTTACCTAGCTGGAGATATCTGGCACCGACTCAGTCTTTATGACCGCTTTTTCTTCATAAGCTATGATACTGTTATTGCTATAAGTGTTCACCAAGTTAGTATTTGCCCATTAATA</t>
  </si>
  <si>
    <t xml:space="preserve">|gene	|CDS[fcd=-355](+,221845,222402)	note=	Yer034wp;	</t>
  </si>
  <si>
    <t>CGGTACTCGAGGACCCGCATTCTGCAGTCGCCAATGCAGAGTTGAACAAGGTGCTAAAAGACGTCCTCAAAAATCGGCTCCAGCAGAACGACGACGCCACAGCCGTCAATAATGTTGCTAATAAAGATACTTTGAAAATCAAAGACCTCAAGCAGATGAATACGGATGAGCTCAATCGTTGGCTCGGACGGCAGAATACAACATCGGCTATAACAGCGGCTGAGCCCGAATCATTAGTCGTTCCCATTCACGTACAAGGTGATCATGATCGTGCGGGCAAGAAGATCAGTGCCCCTTCGACCGATCTA</t>
  </si>
  <si>
    <t xml:space="preserve">|gene	gene=	HVG1	note=	synonym:	YEM9	|CDS[fcd=400](-,228455,229204)	gene=	HVG1	note=	Hvg1p;	</t>
  </si>
  <si>
    <t>CGGAACAGTACGATATCCCCACGGACATGAGCCCACTGATGACCATTGCTGCCAGTGAGTCGGCGGACAAGTTCACAGACAAATTCTTTGTGGACCAATCTTCCATAATGAAGGAAAAGACTAGCAGCAAAGGCAATGCCAGAACGTTGTTATAAAACATAGTATCATAGTCTTTAAAGTTAGTCAGCCGAATTCTCTTCCGCATAATCAAAACGAACAATGCAGACGAAATACAATTGGTGAACATCCAGAGGTACC</t>
  </si>
  <si>
    <t xml:space="preserve">|gene	gene=	YEN1	|CDS[fcd=-1911](+,232460,234739)	gene=	YEN1	note=	Yen1p;	</t>
  </si>
  <si>
    <t>CGGCTCCCACAAGACTGACCACCGTCGATGAACACAGCGATAATGACGATGATTCGTTGATTTTTGTAGATGAGATTACAAACAGCCAAAGCGTTTTAGATAGTTCAC</t>
  </si>
  <si>
    <t xml:space="preserve">|gene	gene=	SAH1	|CDS[fcd=389](-,235769,237118)	gene=	SAH1	note=	Sah1p;	</t>
  </si>
  <si>
    <t>CGGTGGTAGTTTCTTCGGAAAGACCAAAGCAGTCTTCCAGCATTTCAGGGTGCTTTTCATGAACTAAAGTGGTTAAATCACCACCATCATCTAAGATCAAGTTCAATTTCTTGTTGTCCTTGAAGGCAAACAATTGTTGTTCAATACACCACAAATACTCTTCTTCAGTTTCACCCTTCCAGGCAAAAACTGGAACA</t>
  </si>
  <si>
    <t xml:space="preserve">|LTR	note=	YERCSIGMA1	|gene	|tRNA	note=	GO_component:	cytosol	[goid	0005829]	[evidence	NAS]	|neigh_up	CDS[fcd=-2084](-,246981,248156)	gene=	CAJ1	note=	Caj1p;	|neigh_down	CDS[fcd=477](+,250717,251001)	gene=	ISD11	note=	Isd11p;	</t>
  </si>
  <si>
    <t>CGGGTTTTATCTCATGTTGTTCGTTTTGTTATAAGGTTGTTTCATCTGTGTTTTATGAACGTTTAGGATGACGTATTGTCATACTGACGTATCTCATTTTGAGATACAACAATTTACAGTTGTACTGGTCCTATAGTGTAGTGGTTATCACTTTCGGTTTTGAT</t>
  </si>
  <si>
    <t xml:space="preserve">|gene	gene=	FCY2	note=	synonym:	BRA7	|CDS[fcd=602](-,266511,268112)	gene=	FCY2	note=	Fcy2p;	</t>
  </si>
  <si>
    <t>CGGCCCAAATAGGACAGACGTGG</t>
  </si>
  <si>
    <t xml:space="preserve">|gene	gene=	HOR2	note=	synonym:	GPP2	|CDS[fcd=455](-,279928,280680)	gene=	HOR2	note=	Hor2p;	</t>
  </si>
  <si>
    <t>CGGCGGCAATACCTGCTGGAGCGTCTTCAAATACTACTACCTTAGATTTGGAAGGGTCTTGCTCATTGATCGGATATCCTAAGCCATTCCTGCCCTTCAGATATGGTTCTGGATGAGGCTTACCCTGTTTGACATCATTAGCGGTAATGAAGTACTTTGGTCTCCTGATTCCCAGATGCTCGAACCATTTTTGTGCCATATCACGGGTA</t>
  </si>
  <si>
    <t xml:space="preserve">|gene	gene=	AIM9	|CDS[fcd=-1034](+,319959,321842)	gene=	AIM9	note=	Aim9p;	</t>
  </si>
  <si>
    <t>CGGATCTACAAAACAGATGGAAAATTGGGCCATCCGTGGAAAGATGTCTCTGGAGACATAAATCTCACTTGGATTTTCATAAACAAATGAAACCTTTTTTGGGACCATGGCCAAAGAAGTCTCCAATGGATATAATTAAAAATACTGGCCTATTGGAAGCTGAAAATGCTAAAACTAGAATAGCCATGAAAGAGGCAGGAAGTTCAGCTGAATTGATGTATCCTCGAACTTTGAAGGAGCAAATAACTACCTATGAAAATTTAGCTAAGATTGCC</t>
  </si>
  <si>
    <t xml:space="preserve">|gene	gene=	AIM9	|CDS[fcd=-1495](+,319959,321842)	gene=	AIM9	note=	Aim9p;	</t>
  </si>
  <si>
    <t>CGGATTTATTCAACGTCAAAACAAAGGCCATTCCAAATATGCAGGAACTATTGTCACCACGTTTGTTTCATCCTGATCTAGACCCCATGAATATTATTGTTAACAAAGAAGCACAAGAAGCCTATCTATTAGATTTTGAAGGAGCATGCACAAAACCTTTCATTTTACAGAATTCGCCACAATTCATCGCCTATGATGGGCCCAAGATTTATGACTTAAAGGAGGACATAACCGATTTTGACAAATTATCTGAGGCGGAAAAGGTGCAATATCAGTTCATGTACAAGCGCACCCGTAATCAACATCAATGGGAGAAAAAATTAAATGACAATAATCCTAAATTAATTACTGCAGTTGCCCCACCTGTTAAGCTACTGAGAAGCCCATATATTGCAGCTGTCGAAAGAAAAACGGAAGAAGAGTATTTACTTATTGATGAATCACTATTGCAATTGAAGGAAGTTTGGGACATCTTTGCCCAGAATGAGTTAGTGAATCAGAAAAAGTTTCCTCTAAACTATAGTAAAGAAGATATTGAAAGACATGTTGAGGATTTGCAAAAATTACACGAAAAGCTAATCTCTACACCATTTGCTGCCACTCAAGGGTGGATTCCTCAAGATATGTTTGATCAACTATTAAATT</t>
  </si>
  <si>
    <t xml:space="preserve">|gene	gene=	TRP2	|CDS[fcd=-142](+,337945,339468)	gene=	TRP2	note=	Trp2p;	</t>
  </si>
  <si>
    <t>CGGATATTGACTCTCTAAAGCAATTACAGCAGCAAAATGACGATAGTTCCATAAATATGTATCCCGTGTATGCGTATTTGCCATCATTGGATCTGACTCCTCACGTGGCATATCTAAAATTGGCACAATTGAACAACCCTGATAGAAAGGAATCATTTCTGTTGGAAAGTGCTAAGACAAATAATGAATTAGATCGTTATTCATTCATAGGTATCTCGCCACGCAAGACCATCAAAA</t>
  </si>
  <si>
    <t xml:space="preserve">|gene	gene=	RPS8B	|CDS[fcd=-504](+,363096,363698)	gene=	RPS8B	note=	Rps8bp;	</t>
  </si>
  <si>
    <t>CGGTAGATTATACGCTTGTATCTCTTCCAGACCAGGTCAAT</t>
  </si>
  <si>
    <t xml:space="preserve">|neigh_up	CDS[fcd=-227](-,375211,377610)	gene=	FLO8	note=	Flo8p;	|neigh_down	CDS[fcd=4262](-,378758,382099)	gene=	KAP123	note=	Kap123p;	</t>
  </si>
  <si>
    <t>CGGTCTCAAACCAACCCTCTACAACTTCATCGTGATCCCATTCTTTCTTCGTTGTCTTCCCACGCTCTT</t>
  </si>
  <si>
    <t xml:space="preserve">|gene	gene=	SAK1	note=	synonym:	PAK1	|CDS[fcd=-1034](+,417277,420705)	gene=	SAK1	note=	Sak1p;	</t>
  </si>
  <si>
    <t>CGGATTGTATGGAATCAGATGCTAAGGGTCCCTCTTTACTAAGTTTTCAAGAAACGCGAGAGATTTTAAGAGGCGTTGTGCTCGGCTTAGAATATCTCCATTACCAAGGAATCATTCACCGAGATATTAAGCCTGCCAACTTATTAATATCAGGAGATGGCACTGTTAAGATTTCCGATTTTGGTGTTTCTTTAGCTGCTAGCAGCACGAATAGTTCCGATAGTAGCGAATCCTTAGACGAGTTAGAATTAGCCAAAACAGTGGGCACGCCTGCATTTTTTGCTCCCGAAATGTGCTTGGGTGAAGATGCATTCACCAGGTATAACTTAACAAAGGAAAATTTATTTCGTGGTTCTTGCATCTCATTCATGATAGATATTTGGGCTGTGGGTGTGACCTTGTACTGTCTTCTTTTTGGAATGCTGCCTTTTTTTTCTGATTTTGAGCTCAAATTATTTGAAAAAATTGTAAACGACCCGTTAAAATTTCCAACATTTAAAGAAATACAGTCCAACAAAGTATCTAAAGTATCTTGTGAGGAGGAATACGAAATGGCAAAGGACCTTTTATTGAAATTGTTAGAAAAAAATCCCCAAAAAAGAATGACTATACCTGCCATTAAAAAACATCCTTTTGTTTCATGGGATTTTGACCACGTA</t>
  </si>
  <si>
    <t xml:space="preserve">|neigh_up	CDS[fcd=-544](-,466203,467465)	gene=	PEA2	note=	Pea2p;	|neigh_down	CDS[fcd=356](+,468365,468811)	gene=	SPI1	note=	Spi1p;	</t>
  </si>
  <si>
    <t>CGGGACTGGGGGCCCCTATCGGGGCTCGAACCCGAATCCCGCGAGTATTTATTTGAAGGT</t>
  </si>
  <si>
    <t xml:space="preserve">|gene	gene=	DNF1	|CDS[fcd=-3291](+,512739,517454)	gene=	DNF1	note=	Dnf1p;	</t>
  </si>
  <si>
    <t>CGGTTCAGAAGAAGAGATTTTTGAAGCTAAAAAGGATCACGAATTTCCGAAGGGTAATTACGCCATCGTTATCGATGGTGATGCTTTGAAATTGGCGCTATATGGTGAAGATATAAGAAGAAAGTTTCTTTTACTCTGCAAGAATTGTAGAGCTGTCTTATGCTGTAGAGTATCTCCATCTCAAAAAGCAGCCGTTGTTAAGTTAGTCAAGGATTCTCTAGATGTCATGACACTAGCCATCGGCGATGGTTCCAACGACGTCGCCATGATTCAATCTGCGGATGTTGGTATTGGTATTG</t>
  </si>
  <si>
    <t xml:space="preserve">|gene	gene=	TMT1	note=	synonym:	TAM1	|CDS[fcd=689](-,539459,540358)	gene=	TMT1	note=	Tmt1p;	</t>
  </si>
  <si>
    <t>CGGCCTCCTCCTTAGTGACTCTTTAATAAACCAATCTGCTACATCTTCTTTATCTTTGTTCTTTGGATCCTGCTTCCACTGATGGTAAGCGCTCCAGGTTCTGACATAATCTGCAAACTCCACTAGGGTGACCTGCTTTCTGATTAGCAATGGCTTCTTTGTATGCTGGTGGAGTTTTACTTTGTCTCTCACATCTTCTGCACAAAAATATGAAACTTGTATATCATGGAAAAGTTCTGGGTCTAAGTGAGAGTCTTTCAGCATATTACGAAGGCGAGATCTCC</t>
  </si>
  <si>
    <t>NC_001138</t>
  </si>
  <si>
    <t xml:space="preserve">|gene	gene=	ACT1	note=	synonyms:	ABY1,	END7	gene=	ACT1	note=	Act1p;	|neigh_up	CDS[fcd=-2531](+,51350,52972)	note=	Yfl040wp;	|neigh_down	CDS[fcd=2104](-,55365,55985)	gene=	YPT1	note=	Ypt1p;	</t>
  </si>
  <si>
    <t>CGGCCAAATCGATTCTCAAAATGGCGTGAGGTAGAGAGAAACCAGCGTAAATTGGAACGACGTGAGTAACACCATCA</t>
  </si>
  <si>
    <t xml:space="preserve">|neigh_up	CDS[fcd=-335](-,93497,95008)	gene=	FRS2	note=	Frs2p;	|neigh_down	CDS[fcd=621](+,95964,97496)	gene=	GAT1	note=	Gat1p;	</t>
  </si>
  <si>
    <t>CGGGTCACCTAACTTATGGCCAAATGCGA</t>
  </si>
  <si>
    <t xml:space="preserve">|neigh_up	CDS[fcd=-477](-,93497,95008)	gene=	FRS2	note=	Frs2p;	|neigh_down	CDS[fcd=479](+,95964,97496)	gene=	GAT1	note=	Gat1p;	</t>
  </si>
  <si>
    <t>CGGTCCCGCTTTCCGATTTTAGCCGCCGAAGACGTACTTGGCGCCATAATTAAAACCTAGCTTGCCCAATACTTCTGAGTTCTACGTGGTGCAAAAATATTTTTTTTTTTTTGAAAAACCTACCCTATTTCATTATAGATGCATCCATCAGTATTACGGTGTCCTCACACAACCCTGTCTCTGCACAACGTAATACCTCCTTTTCCCGTCTGCTAGCTCTCATTTCGCGGTAATCCAACTTCAACCAGCAAC</t>
  </si>
  <si>
    <t xml:space="preserve">|gene	gene=	UBP6	|CDS(+,165060,166559)	gene=	UBP6	note=	Ubp6p;	|gene	gene=	AIM13	|CDS(-,166739,167251)	gene=	AIM13	note=	Aim13p;	|gene	gene=	SUP11	gene=	SUP11	note=	GO_component:	cytosol	[goid	0005829]	[evidence	NAS]	</t>
  </si>
  <si>
    <t>CGGTGGGGGCGAAAGTGATAGTGCACTGATCTTAATGTATAAAGGATTTGGTCTGTAAGTCCATTTTTCATTTTTTCAAAATTAATAGTTTTTTCGGAATATACATATACATTTTTTTACATACACATAAAAATATTTCTCTCCCTTTTACGTTCATCCGCCAATCGATAAAAATGCATTTTATATACATGAAATGGCGAATTCTTTTTGGTCGAGTTTATGTATACTTTTTCTTATTCAACCCATAACGAGCTTCTTGAATTCTTCCATCTCTTCGTAACAATTCAATGGCTTGCCCTTATTGGCCAAAAGACACTCAGTCAATTTTGCCTTTATAGAAATGCTGCCGTTGTCGGTTTTTTTATCAGATTTACCTTTGGCACCCCCATATTTCTCCAACTTTTGTAACTCTAATTGATCAAATAATGTTAGTTTCTTGTTCAACGACTCGATTTGATTATTCAATGAACTTGATGATATTCCATCAACGGCATCCTTGTCGTCGTCTGATAATAGTGAATTGTTCAAAGTATCTTCAAACTTCTTTAACGTTTCAACTTCTAGGTTAGATAGCCTTTGTGAAACCTTCTTCTCAATGAACTTTTCTGCATTTTGCTTGGTGACATAGTCTGATTCCTTCGATGAATCCAATTGAGAAACCAAAGACTGTGAAAAATCGATCTGTGTTAGCGGAGTATAGACTTGTTGTTTTTCTGCACCAGCACCCACTTTGGAAGTGTTTGAACCCATGATTGACTCTGTATTAGTCGATATACCACCTTGTTTTTGTTCTTGAATTTTTTTTTGATTAGCAATCTCTTTGAAATGTTCCTCCTCACTTGTTTTTTCCTCTGCGTCTCATTGGAAGAAGAAATATATATATATGCGACATACCACGAATATTCGTAGTTTTTTACAACAAAAACGACTCTCGGTAGCCAAGTTGGTTTAAGGCGCAAGACTGTAATTTACCACTACGAAATCTTGAGATCGGGCGTTCGACTCGCCC</t>
  </si>
  <si>
    <t xml:space="preserve">|neigh_up	CDS[fcd=-1672](-,855269,856306)	gene=	RNR4	note=	Rnr4p;	|neigh_down	CDS[fcd=314](+,858292,858609)	gene=	TIM13	note=	Tim13p;	</t>
  </si>
  <si>
    <t>CGGTGTATTACCCGCAAGAATTCTGATAACGTTCAAGCTAAAACAAAACTGCTAAATGAGTTCTGAAATGGCATTTATGAGTACATATGATAGATTTGCTATGTATCAAACCTGGAACTGGCGCTAGCGCTATGGTTTCACTTCCTCATTAAACCATACCCTTGACGATTTGACAGGTCGCTACAGATTCAGAAAGAGATCATATCAATACAACAAATAAAATATAAGCGAATAAAGAGCAATGTCTTTCCCCTTTAGTCACATTACTAGCCAACGCTAATTCTTGATCTCCTTCCTCTTGTTT</t>
  </si>
  <si>
    <t xml:space="preserve">|gene	|tRNA	note=	GO_component:	cytosol	[goid	0005829]	[evidence	NAS]	|neigh_up	CDS[fcd=-414](-,177034,180735)	note=	Yfr016cp;	|neigh_down	CDS[fcd=1700](-,182262,182849)	note=	Yfr017cp;	</t>
  </si>
  <si>
    <t>CGGGGGCCCAACGATGGCAACGTTGGATTTTACCACTAAACCACTTGCGCTTATTGGAAGTGTTCGTGTTCTAATAAGGTCACAACAGCTCCAACATTAACCAGAAATACCTGTAAATAGCCCCGCCACGAGGCAACAATTGTCTCTGTATTCTTATCTTTCTCAATAAGCACTTATTAGTTAGTTTACATCCGAGTTCTTGAGCACTCCCCACCTTTTTAGTAGGTCTGAAGTCTTGTTTACAACAGCGGGCACCTCAAGATTGAAAGGAGTTGAGAGTTAGAATATATAATTTTGAAATTAAATTTGAAAATGATGCGATTACCA</t>
  </si>
  <si>
    <t xml:space="preserve">|gene	gene=	CDC14	note=	synonym:	OAF3	|CDS[fcd=-236](-,208401,210056)	gene=	CDC14	note=	Cdc14p;	|gene	gene=	SUP6	gene=	SUP6	note=	GO_component:	cytosol	[goid	0005829]	[evidence	NAS]	</t>
  </si>
  <si>
    <t>CGGCGTGTAATCATATGCACCGAGATATACTCTGCCTCGCAGGAACTCGATCGTGTTGTCGAGGTATACACTCCTACGCATTTTTTTTTTTTTTTTATAAGCGTACTTTGTAGTCCCAGCCTCTGTGCAATTGTTTCGTATTATACCTCGAACGAATCGGAAATATTTGGTACATTATTGTTTCAATTTCAATTTGTTTACCTTTGAACCAAGTGAAGAAAAACTTATGGTGCTAAAAGTACATTCCCCGTTGAAAGTGATACAGCTTTCTTGATTGACACAATAGCAATGGCCTTCAAATGCATATCTCTACTATCGGCTAAAAAACGAATGACTCACGTTATCAGGCTCATAGCTTGTGTGTGTGTGTGTGTGTGTGTGTGTGTGTGTGTGTGTGTGTGTGTGTGTGTGTGTGTGTGATTGTTGTTCTAGTCGCTTGCTTTATAAAGTAACGACACTTTCTGGTGCCAATATGTGAAAACGCATTACAGAAAAAAACAGTTGTATTCTACTAAAAACACATCAGTAGTCACAGAAGTCACAGAAGTCACGTATATAAGCTAGTGGCAATCATAACTAACACAGGTGTATTAATGAAAAAATAAAGCCAAAAAAATTTCAGAAAAAAATATCTC</t>
  </si>
  <si>
    <t xml:space="preserve">|gene	gene=	SUP6	gene=	SUP6	note=	GO_component:	cytosol	[goid	0005829]	[evidence	NAS]	|gene	gene=	PTR3	note=	synonym:	SSY3	|CDS[fcd=-8](+,210925,212961)	gene=	PTR3	note=	Ptr3p;	</t>
  </si>
  <si>
    <t>CGGGGGCGAGTCGAACGCCCGATCTCAAGATTTCGTAGTGGTAAATTACAGTCTTGCGCCTTAAACCAACTTGGCTACCGAGAGTCGTTTTTGTTGATTACTTTGCTATATAAAGATTCCTTTATCATTATTTCATGAGGCGCACTTTTGATTTTCACACCTTTTTCAAGCGGAGGAGTTATTCGTCTTATTAACATTACCATTACAGTAGTCATCAATGATTACCTTATCAGCACTGAAAAGATACCCGTAAAATTTAGCACACGCACACTCACACATACATAGGTACGAAATACACAACTGATAGGCGTTCATGCACTCTCATAGACAAAAGTGGGGCCGCCAGACGGATATAGCGAGGGTGCTCGACGATATAGAACACGACCTCTATCTACCGCAACGGCTATCACTCGATGGTGCAACTGGTACTGACGAATCACATGTGCAATACGGTATAGTCAAAGACTGCTCTGTGCTTACGTGTGGCTGCTGTATATCTGAATCGCTATTCAATGATTTATGCAGGGAAACTTCGAACAAGCAAACTGCGTGTCCCATCTGTCAGCGAGAAAATGTTCGACTACTTTCAGCCATCAAGCCGCTGCGAGATTTGGCTCGTCAGATTGACTTCTTCAGAAGTACTA</t>
  </si>
  <si>
    <t xml:space="preserve">|gene	gene=	SAP155	|CDS(+,234229,237237)	gene=	SAP155	note=	Sap155p;	|gene	gene=	ERJ5	|CDS(-,237355,238242)	gene=	ERJ5	note=	Erj5p;	</t>
  </si>
  <si>
    <t>CGGAGGACAAGAACAGTAATAGTAACATTAACAATACCAACCATAATAGTAATAATAGTAATAACAACGATAATAACGATAATAATGATAATGACAATGATAATACTCGTAATTATAATGAAGATGCTGATAATGATAATGATTATGATCATGAATGATACATTGTTTTGTACTTTTCTTTAATTTGTATATATATATATTAATTTATATGTATAAGTACCATGTAGTTTTCTATTCATTCATTCATTCATCATGATAATATTACTTCTTACGTATCATTTACGTGAATAGATCACTTTACCGTTAGGCAATTCCATTTTCTTTTGGCCTTTCTTTGCAGAACCCTTTTTTACTTTGTTCCCCTTTTTTGTTTGGTTACCATCATACTTTTTACTATCCGTTATTATTTCTTCTTTTCCTGCGCTACCAACAGATTTGCCAAACGTCATGTTCCAAACCGAAGCAGGTATTCTCCAAAACAAACAGTTCTTTACTGAAGGTTTATCCAAGGTATCTGGCGAAATTAGTGTTTCACTTCCATCAGGCTCTACAACATAGACATCGCTAAACCTTACAACCAAACTTTTACCCTCATCCTTTTCATGTTGTTTAAACGTTAGTTGTTTTACGCCTAGTCCATTGGTATCATCCTGTTGTTTACACTGACTGATGAAGTTTTCAATTCTTGATCTTTGAGAACGATATTGAATAATAGAAATGATATACTGCCCAATATTAACGACTATCCAAATAAAGGCCAGCAGGAACCAAGTCTTAGGCTTCATTCTGGAAAAATAAAAACCACCCTTATGGAAATCATAGTTTGGAAAGCCATTCTGTAGATAATAATCATAAATCTTACGATTAGAGCTGTTTGAAAGAATTTGAGTAGCGAGGTTTAACCTTTCATACAATTTACGGTATTTAGGGTTCTTAT</t>
  </si>
  <si>
    <t xml:space="preserve">|gene	gene=	NUP49	note=	synonym:	NSP49	|CDS[fcd=-661](+,180706,182124)	gene=	NUP49	note=	Nup49p;	</t>
  </si>
  <si>
    <t>CGGAGGGGGCCTTTTCGGTAACAAACCTAACAATACGGCGAACACTGGGGGCGGGTTATTTGGCGCTAATTCGAACAGTAATTCTGGCAGTTTGTTTGGTTCCAACAATGCACAGACGAGTCGTGGTTTGTTTGGTAATAATAACACTAATAATATCAATAATAGTAGTAGTGGCATGAATAATGCAAGCGCTGGACTATTTGGCTCTAAACCTGCAGGAGGCACTTCTTTGTTCGGTAATACAAGCACCTCTTCGGCCCCTGCGCAGAACCAGGGCATGTTTGGTGCAAAACCAGCTGGTACATCTCTATTCGGCAATAATGCAGGTAATACGACCACTGGTGGAGGGTTATTTGGCTCCAAACCGACAGGAGCAACGTCTTTGTTTGGTTCATCAAATAACAACAACAATAACAATAATAGTAACAACATCATGAGTGCGTCAGGCGGGCTATTTGGTAATCAGCAGCAGCAACTGCAGCAACAACCACAAATGCAGTGCGCATTGCAAAATCTATCTCAGCTCCCTATTACCCCAATGACACGGATTTCCGAATTACCACCTCAAATACGTCAAGAAATTGAACAACTAGATCAATATATTCAAAAACAAGTGCAGATCTCGCACCATTTGAAGGCCGATACAATCGATCATGATGAATTGATAGATTCCATTCCTCGTGATGTTGCATACCTACTGAAGTCAGAATCTGCAACAAGTCAATATTTAAAGCAAGATTTGAAGAAAATATCCTCATTTAAATCGCTAATCGATGAGGACCTTCTAGACACGCAAACTTTTTCGGTGCTCTTACAGCAACTATTAACT</t>
  </si>
  <si>
    <t xml:space="preserve">|LTR	note=	YGLWTAU2	|gene	note=	GO_component:	cytosol	[goid	0005829]	[evidence	NAS]	|neigh_up	CDS[fcd=-2791](+,202727,203839)	note=	Ygl159wp;	|neigh_down	CDS[fcd=1520](+,207038,208576)	gene=	RCK1	note=	Rck1p;	</t>
  </si>
  <si>
    <t>CGGAATTACTATCATATTGTTCGTAAGCAATAATAAATCAATTAGTGTGGGTGTTTTATACCTCTCTCATATGAGTATATAAAGATCCTTATTTAATTTTGATTATACTATCTTCTAGCCTTCAATTATCGACATCGCTCACTTGAGCAGTTCATCTAAGAAAAAAAGAACTATAGCTAAATAACCCAGTATTATTTGTTTCGCTGTAGGTTGTTGCACAAGGGTTTCTTCTGTGAACATTTTGAATTGTACGCTTAAGATGATAATACCTAACTGATTCCAACCTATATTAGTAGAACCGAAACATACAAATAAGTGGTTGTTTGGCCGAGCGGTCTAAGGCGCCTGATTCAAGCAATATCTTGACCGCAGTTAACTGTGGGAATACTCAGGTATCGTAAGATGCAAGAGTTCGAATCTCTTAGCAACCATTATTTTTTATCTTTTTGGTTCTGTGATCAAGCTACCCGCGTTTGAAGCCGACTAAAGACGAGAAAAATTAGACCTTCATTTTTGCCTGTTTGCTGCATGTAAAAGAATGTTGGTTGAACATGTCGTTTAAGAGAAGAAATCGGGTACGGCGCTCTGGCTTTTAAAATTGAAGAAATTGGTGTTCTT</t>
  </si>
  <si>
    <t xml:space="preserve">|gene	gene=	PEX14	|CDS[fcd=-918](+,216278,217303)	gene=	PEX14	note=	Pex14p;	</t>
  </si>
  <si>
    <t>CGGTAATGCGCAGGACAACAGATTATTTTCCATATCTCCTAATGGTATACCTGGCATAGATACGATTCCATCTGCGTCTGAGATTCTTGCCAAAATGGGCATGCAAGAAGAAAGTGATAAAGAAAAGGAAAACGGCAGCGATGCTAATAAAGATGACAATGCTGTTCCAGCGTGGAAAAAAGCAAGAGAACAAACTATTGATAGCAACGCCTCCATTCCAGAATGGCAAAAAAATACCGCCGCCAATGAGATCAGTGTCCCTGACTGGCAAAATGGACAGGTCGAAGACTCCATCCCATAGCGCAATTCTATGTAAGTAATTAGTTTTTTAACGGAAATTGTAATTGTAACTGTCCTAGATACTATGGACATTCAATCTGATTGTTAC</t>
  </si>
  <si>
    <t xml:space="preserve">|gene	gene=	MET13	note=	synonym:	MET11	|CDS[fcd=-386](+,272526,274328)	gene=	MET13	note=	Met13p;	</t>
  </si>
  <si>
    <t>CGGTTGCCAGAACATCCTAGCGCTGAGAGGAGATCCTCCTAGGGACGCAGAAAACTGGACTCCCGTTGAAGGTGGCTTCCAGTATGCCAAGGACTTGATTAAGTATATCAAGTCCAAGTACGGTGACCATTTCGCTATCGGCGTTG</t>
  </si>
  <si>
    <t xml:space="preserve">|gene	gene=	NAB2	|CDS[fcd=939](-,278952,280529)	gene=	NAB2	note=	Nab2p;	</t>
  </si>
  <si>
    <t>CGGTTTCCTTTTTGCCGCCAATAAATCAGCTTTTCTTTTTTGAAATTCTTCACGAGTTCTTTCCATTTCCTTCATCAACTCTTCATCTTCATTTGGATGTAAAAACTCACAAGTT</t>
  </si>
  <si>
    <t xml:space="preserve">|gene	gene=	HSF1	note=	synonyms:	MAS3,	EXA3	|CDS[fcd=-2514](+,368756,371257)	gene=	HSF1	note=	Hsf1p;	</t>
  </si>
  <si>
    <t>CGGCTATAGTCGAAATACAGGACCCGACAGAGTACAACGATCACCGCCTGCCCAAACGAGCTAAGAAATAGTACACAGGGCAAGGTCATTAAATAGCGTATATAATCATTTAATATAGTATGTTCTCGAAGCTGATCGCGTAAGGCGCAGAGCGAACTAAAAAAAATA</t>
  </si>
  <si>
    <t xml:space="preserve">|gene	gene=	PUS2	|CDS[fcd=-793](+,383657,384769)	gene=	PUS2	note=	Pus2p;	</t>
  </si>
  <si>
    <t>CGGGATGGATATGTGTGCGGATCCACGGGCAGTCGTTTATGTTGCATCAGATTCGACGAATGGTAGCGCTTGCCGTACTTGCAGCCCGTTGCCAATTGCCGCCTAATATTGTACGTAACTATTTTAACG</t>
  </si>
  <si>
    <t xml:space="preserve">|gene	gene=	PYC1	|CDS[fcd=-1046](+,385199,388735)	gene=	PYC1	note=	Pyc1p;	</t>
  </si>
  <si>
    <t>CGGTATAGATATTGTGGCGGCTCAGATCCAAATTGCGGCAGGTGCCTCTCTACCCCAGCTGGGCCTATTCCAGGACAAAATTACGACTCGTGGCTTTGCCATTCAGTGCCGTATTACCACGGAAGACCCTGCTAAGAACTTCCAACCAGATA</t>
  </si>
  <si>
    <t xml:space="preserve">|gene	gene=	RAD6	note=	synonyms:	PSO8,	UBC2	|CDS(+,393992,394510)	gene=	RAD6	note=	Rad6p;	|gene	|CDS(-,394972,395835)	note=	Ygl057cp;	</t>
  </si>
  <si>
    <t>CGGGTGTATCTGCTTCACCATTACCTGATAACGTCATGGTATGGAACGCCATGATTATCGGGCCAGCCGATACTCCATATGAAGACGGAACTTTTAGGTTATTGTTGGAGTTTGATGAAGAATATCCCAATAAGCCACCGCATGTCAAATTTTTGAGTGAAATGTTTCATCCCAATGTCTATGCAAATGGTGAAATTTGTTTGGATATTTTGCAGAACAGATGGACTCCAACATATGATGTCGCATCCATATTGACATCCATTCAAAGTTTATTCAACGATCCAAATCCAGCTTCGCCAGCAAACGTTGAAGCTGCAACATTATTCAAAGATCATAAATCACAGTACGTCAAAAGAGTTAAGGAGACGGTAGAGAAATCTTGGGAGGATGATATGGACGATATGGACGATGATGATGATGATGATGACGACGACGACGACGACGAAGCAGACTGAGAAAAATCAAAAGAATCTTAATGATGAATGCCGAGCCGATATTATGAATTCGATTACCTTTTTGTTCAATCAAATATAGGGCTTCATCGTGAGTTTCTTTCTCTATCGATCCGTTTGCTTTCTATTCCTCCATCTTCTACTTTATACCGTAAAGAAAATTTAATAATGATAGAAACATTGCATATAAATAATATACTAAAAAGAAACACTGCTCTACCATAAATTTCTTTGGAGAAAATAACGTGAAATGAGAAATAAGGACAATTTGTTATCGGTTATAACTGCCGATACCCGTATCTTTTGTGTTTGATTCAAGGAATACTTATTTAGAGTAGAAAGAATATATTTACTTAGATAACTTAATGTATAATATATAAAAAAAATCAAAAAAACAGGAAAAAAAAAAATCATGAGTGAGTGGCACTTTTAACTGCAAGAATGAAGAGTGACCCCATTTTTTTTTATTCTGATATTACAGTACTCTTCTGTGCGGGCAGCTCCTTCGTTTTTTGTTTTGCACTTTCATCCAACCACACATATATGGAAACAAAAACGACGAATGAAATTATAGCTTTGCTGAATGGATCTATGCTCTTCCAAGTAAACCTTTTATCATCAAGATGAAACACCTTGACCACGTTTTGCACATCAGCAGGTAGTATATTTGCGTTTTTGTTATTTTGTAGGAGAAACCAATTATATTCGATGAATGGAAGTTTCAAGAATTGGGACCTAACTGACGGAGAAGAGTTTGTCAGGACAAATTGAGTTCGAGGTCCAAGAAAGCCAAATGACTTGTAGTACCACAACTGAATGAAATCTTGCTTTAGATCATTCCAGTTTCCTCGCATTTTCTCATTTATGGCAAAATCCAATAAATCTAAGTCATTACCACTTAACTTAGGAAAATTCTGAAGTAATATATTCGTATCTATCAACTGATTGTTATGTGTCGAAGACGGATTGAAGAATTTGTTCATAATGACACCAAGCTCGCCGTTGTTTAGACGCTCAGTTAATAAATGATCGCGTTTCAAACCACTTGTTTCGTCTTCATCTAGATCTGGTGCACTTGGCTGCAAGACGCTAAATATCTCGGACATGGTCTGTGAGAAGGAAATGGGGTTTTCTGTAGATGTAGTACTGCCATTTTGAGCTAACCGTATTTTCTGCTTCAAAAGCAGTGAAG</t>
  </si>
  <si>
    <t xml:space="preserve">|gene	|tRNA	note=	GO_component:	cytosol	[goid	0005829]	[evidence	NAS]	|LTR	note=	YGLWSIGMA2	|neigh_up	CDS[fcd=-349](-,400874,401290)	gene=	ERV14	note=	Erv14p;	|neigh_down	CDS[fcd=953](+,402592,403305)	gene=	PRM8	note=	Prm8p;	</t>
  </si>
  <si>
    <t>CGGTCTCCACGGTGAAAGCGTGATGTGATAGCCGTTACACTATATCGGAAACAAATTAACTGAAAATGTTGTATCTCAAAATGAGATATGTCAGTATGACAATACGTCATCCTAAACGTTCATACAACACATATGAAACAACCTTATATCAAAACGAACAACATGAGATAAAAC</t>
  </si>
  <si>
    <t xml:space="preserve">|LTR	note=	YGLWSIGMA2	|LTR	note=	YGLWDELTA7	|gene	gene=	PRM8	|CDS[fcd=407](+,402592,403305)	gene=	PRM8	note=	Prm8p;	</t>
  </si>
  <si>
    <t>CGGCCTTCCCTAGCTGAACTACCCAAAAGTATAAATGCCTGAACAATTAGTTTAGATCCGAGATTCCGCGCTTCCACCACTTAGTATGATTCATATTTTATATAATATATAAGATAAGTAACATTCCGTGAATTAATCTGATAAACTGTTTTGACAACTGGTTACTTACCATATATATTATTGAGAAATGGGTGGATTTTGAGATAAATGTGAGAAATGGGTGAATGTTGAGATTGTTGGAATAAAAATCCACTATCGTCTATCAACTAATAGTTATATTATCAATATATTATCATATACGGTGTTAAGATGATGACATAAGTTATGAGAAGCTGTCATCGATGTTAGAGGAAGCTGAAGTGCAAGGATTGATAATGTAATAGGATAATGAAACATATAAAACGGAATGAGGAATAATCGTGATATTAGTATGTAGAAATATAGATTCCATTTTGAGGATTCCTATATCCTCGAGGAGAACTTCTAGTATATTAGGTATACCTAATATTATAGCCTTTATCAACAATGGAATCCCAACAATTATCTCAAAATTCCCCCAATTCTCAACATCCGACTGCCATGCAATGTGCTTTTCTGGATCTCACTCATGATCATAATGGCCCTGTAAAAGGCTCGTACTGTTATTATCATATCTTCAATTACGTATTATTTCGGAGGCTGTACCTATTAGTGAAATAACGCCTCTAAAAATGAAAAGAAGAAAAAGAATATGAAAGGGGTTCTGAATTGCTAAAATATTTCGTCAAAGCTCAATTAGTATCAAGATCAAGTCGTAATTCGAATCAGCATAACAACCTCCAAAACCATATAATAACCTTACACAAGACAAGATATCAATTCAACATGCAAACCCCTTCAGAAAATACCAACGCCAAGTCGGATTCTCTCGACGAAC</t>
  </si>
  <si>
    <t xml:space="preserve">|gene	gene=	PMA1	|CDS[fcd=309](-,479915,482671)	gene=	PMA1	note=	Pma1p;	</t>
  </si>
  <si>
    <t>CGGCAGCCAAAATAGCAGCGGCTTCCATAACGAATTGAATTGGACCGACGAAAAACATAACGAACTTAACGACTAAAGATTCTTTTTCGTCAGCCATTTGATTCAAACCGTACTTCTTTCTTCTTTTCAAAACTTCATCGGAAGTTAAACCGTAAGATGGGTCAGTTTGTAAATATTCTTCTGGAACTGGTCTAGCTTCA</t>
  </si>
  <si>
    <t xml:space="preserve">|gene	gene=	PMC1	|CDS[fcd=-457](+,485925,489446)	gene=	PMC1	note=	Pmc1p;	</t>
  </si>
  <si>
    <t>CGGTATAAAAATTATGGCGATAATTCACTTCCTGAAAGAATACCAAAGTCTTTTTTACAATTAGTATGGGCTGCTTTTAATGACAAAACAATGCAATTACTGACAGTCGCCGCTGTTGTTTCCTTTGTTTTAGGTCTATACGAACTATGGATGCAACCTCCACAGTATGATCCTGAAGGAAATAAAATTAAGCAAGTTGACTGGATTGAAGGGGTTGCTATCATGATTGCGGTCTTTGTGGTAGTTCTAGTGAGTGCCGCTAACGATTACCAGAAGGAGTTGCAATTTGCAAAGCTAAATAAAAAGAAGGAAAACCGTAAAATTATAGTCATAAGAAATGATCAGGAAATATTAATTTCCATTCACCACGTTTTAGTCGGTGATGTCATTTCATTACAAA</t>
  </si>
  <si>
    <t xml:space="preserve">|gene	gene=	PMC1	|CDS[fcd=-1292](+,485925,489446)	gene=	PMC1	note=	Pmc1p;	</t>
  </si>
  <si>
    <t>CGGAAGGTTTACCATTAGCTGTAACTTTGGCCTTAGCGTTTGCAACAACAAGAATGACAAAAGACGGTAATTTAGTACGGGTTTTAAGAAGCTGTGAAACGATGGGATCTGCTACTGCAGTGTGCTCTGATAAGACTGGCACTTTGACAGAAAATGTCATGACTGTCGTTCGTGGCTTC</t>
  </si>
  <si>
    <t xml:space="preserve">|gene	gene=	PRP18	|CDS(+,506074,506829)	gene=	PRP18	note=	Prp18p;	|gene	gene=	MUQ1	note=	synonym:	ECT1	|CDS(+,506973,507944)	gene=	MUQ1	note=	Muq1p;	</t>
  </si>
  <si>
    <t>CGGAATGCTGCTAACATAATGATTGATGAAAGAACGCGATTATGGATTACCAGTATTAAAAGATTAATAACTTTTGAAGAATGGTATACCAGCAACCACGATAGCTTAGCCTAATTGTTGAACTATTGTTTTCGTTATCGCGTGGCACGATATCATGCGGCCAAAATAAGAAGCAAGAATGCAGATGTTGATAGCCTTTGTTCAATTTTCCAGAGACAAATGCTTTACAGGATCGGGACTTGAAATATACTGACTGGATGACGGTAAACTTAGAT</t>
  </si>
  <si>
    <t xml:space="preserve">|gene	gene=	TIM21	|CDS[fcd=-106](-,554252,554971)	gene=	TIM21	note=	Tim21p;	</t>
  </si>
  <si>
    <t>CGGTGCCATTACTATATAATCTTGTTCTAAGCAGTGACGTATGAGTTATTACCGATGAGTTCACGAAAGTATTATATCGTGGAAACAAAGGCTTTCTATGTCCTAAACGGAGTAAAGACCTAGGCAAACTTGAGCTCATTGTTTAAACTTGGAGTCAGGAAAATAATATACGAATGATTTTACCAACCTGATATCTAAAATTAAATTTAGAACTATAACCTGCTGTCACTGGCGGAAAAATACGCCCTCAGGTTTGACCTAGTAGAGCTGAACATCTTTTCACTGCTTTCTGTATCCTTTATTTATTGGAGCTTCCGAAACTTCCCAAGAAAAGTGAAGAAAAAACCAGGAAAATCAAAAGACATGACGCATATAATGTACACCTTTTTTTTTTCGCGGCCAAAAATTTAACCTACTCATCTAGATCAGTGGTTGGTAGAGCAGTATTCCGTCATTTTTCATGTCCAGGTTCGAAGCTGACCTGGTATTAT</t>
  </si>
  <si>
    <t xml:space="preserve">|gene	gene=	NQM1	|CDS[fcd=-178](-,580439,581440)	gene=	NQM1	note=	Nqm1p;	</t>
  </si>
  <si>
    <t>CGGCCTTTTTTAATTGTTCTAAAGATGAGGTAGCAACTTTTTGTTTTTTCTCTGAAGGTTCTGACATATTTAATTTCTTGTATATATGTGATTATTTCCTATTTTTTATGACTTACGCTAGCAAGAAATAATGATATACTTAGCATAAATATGACTGCGCTGCAAGATTGCTCTTCTTTTATATGTTGTCCACCCCATTCTAGATGGTTAGAAGGATCCACTATGCTCCCCTCATTCGCCCCTACTATGGAAGAAGAAGAGAAGGACAAAAGACGTATTTCGTTACAAGTCAAGAAGTCCGAGGAGTACAAGAGCCAAAATCAGAGCCAGAGCCAGAGCCAGATCAAGGAAAGTAACCTATAATTCCCCGCGTTAACAGTCCAGTCCCTCTTATTGAAAGCTTCGTCATCCTGAAAATCCTTCAACCCAGACCGACTGTTGAAAAGCCCTTTTGTGTCACAAATCCGTAACCATATTACCCTACTAACAT</t>
  </si>
  <si>
    <t xml:space="preserve">|gene	gene=	TWF1	|CDS[fcd=-108](+,642014,643012)	gene=	TWF1	note=	Twf1p;	</t>
  </si>
  <si>
    <t>CGGTATAGTCGCAGAACAAGCCTTGCTGCATTCTCTGAATGAAAATCTTTCAGCAGATGGCATCGTCATCATTATAGCCAAAATTTCCCCTGATTCTACCTCGGTACATCAAACGCAAGTCGCACGTAGCTTCGAGGAGCTGGTACAGTTGGCATCACAAGAAAGAGAACCGTTGTACATCTTCTATAAG</t>
  </si>
  <si>
    <t xml:space="preserve">|gene	gene=	COG2	note=	synonym:	SEC35	|CDS[fcd=-99](-,730038,730826)	gene=	COG2	note=	Cog2p;	</t>
  </si>
  <si>
    <t>CGGTAAATCTAAGTCTAGTTCATCATCATTCAAAAAGTCCATTTCGCCCTGAGAGAAATTGCGACTATGACTGTTGACCATTCCCTTTTCATATTATTTATTATTCTATATTTTTTCTAAGCTTCATTTTCTTGTCCTGTTGAAAATTCCATGAAATCGAGGTAAAGGCCCGAGCAATAATAATTTTAATTTAAATAAGGCACCCTCATAAAAACGGTCTTACATCCCATTATACCTAAATACGTATTTTTTGGATCTAGAGTGTTAACTATTTCACGATTA</t>
  </si>
  <si>
    <t xml:space="preserve">|gene	gene=	MEP1	note=	synonym:	AMT1	|CDS[fcd=114](-,731454,732932)	gene=	MEP1	note=	Mep1p;	</t>
  </si>
  <si>
    <t>CGGAGTACAAGAATCCCAAT</t>
  </si>
  <si>
    <t xml:space="preserve">|gene	|CDS[fcd=-263](+,742330,745440)	note=	Ygr125wp;	</t>
  </si>
  <si>
    <t>CGGAGTAATTCGTCGCTTTCGGAGGCCATATCAGTTTCTTTAGGAATAAATCAAGACTCATCTGTGAACAAGATGCATAGAGCGAGTGTTAGCGCAATGTCTCCTCCATTATGCCGTTCATACATGAGCGGATTTTTTACTGGTGGAAACTCACCTATGATCAATAATTTGTCGGATTCAAAACTTCCCATCTCGAACAAACAACATCCTAAAGTGATACATGGATCAGAAAATTTGCATAGGCAGACAGCTCAACTATCCAATGAATTTTGCTCCTCTTCTGTGGAAGAAAATTCTCCCACAATTAAGGATTACATGGACATTATAGGCAATGGTGATAGAAAAGATGATCAATCTATGCGTACTATAGAAGAGAATATTGATGAAGAATATTCAGATGAGTACTCCAGATTGCTACTTAGCCCAGCATCGTCTAACGTGGACGATGACCGAAATCGAGGACTACAGAATAGTTCACTA</t>
  </si>
  <si>
    <t xml:space="preserve">|gene	gene=	UTP8	|CDS[fcd=63](-,747955,750096)	gene=	UTP8	note=	Utp8p;	</t>
  </si>
  <si>
    <t>CGGAAATACCTAACGTTATGTTATTTGTAGATTCATTAAAGGTGCCATCTGCGACTTGAACGTAATCTGCTTGTAAAGAAAAATTGCTCAATGAAGCAATTTTTGGGAGAGTTGCTAGTCTAAATGGTTGAGACAGGGATGGCATTTTGAATCTTTACTATCCT</t>
  </si>
  <si>
    <t xml:space="preserve">|gene	gene=	VPS62	|CDS[fcd=-940](+,770574,771977)	gene=	VPS62	note=	Vps62p;	</t>
  </si>
  <si>
    <t>CGGACCATGGGGAAATCATGTAGGGGACTGGGAACATTCTTTAGTACGATTCTATAAAGGAGAACCACAATATCTATGGATGAGTGCGCATGGGGGTGGTAGTGCCTATAAGTTCGAAGCCATTGAGAAAATCAAAAGATTGCGTCGTGTTGACGGTAAATTGACAAACGAGGTTATTAAGAAGCCTTTAATATTTAGTGCAAGAGGCACACATGCACATTATGCATCAGTCGGTCAACATGCGCACGATGTTCCGTTTTTCTTTATGCCATTGAGTGACTTTACTGATAGAGGGCCATTATGGGATCCTTCTTTAAACTATTATGCCTATACAGTGACTGTGGGGGAAAAAATGACACCATGCGGCGCTGAAGAAACTAAAATGGGACTAGAATGGCTATCGTTCAAAGGCGCTTGGGGCGATAAACAATTAAGACCTAGGGATCCCAGACAAAAATGGTGCCCATTTCAATGGAAATATATTGACGGACCAAAAGGTCCACTATTCAAAAATATGGAAAGGGTTTCTTTATGCCAAAGATTTAAATGGTGGAATTTTTGGAAGGGCTGC</t>
  </si>
  <si>
    <t xml:space="preserve">|gene	gene=	CYS4	note=	synonyms:	VMA41,	STR4,	NHS5	|CDS[fcd=-225](+,798548,800071)	gene=	CYS4	note=	Cys4p;	</t>
  </si>
  <si>
    <t>CGGTAGAATTCATCCTTCCAGATCTACTCTGATCGAACCTACTTCTGGTAACA</t>
  </si>
  <si>
    <t xml:space="preserve">|gene	gene=	CYS4	note=	synonyms:	VMA41,	STR4,	NHS5	|CDS[fcd=-282](+,798548,800071)	gene=	CYS4	note=	Cys4p;	</t>
  </si>
  <si>
    <t>CGGTATCGGTCTAGCTTTAATCGGCGCCATCAAAGGTTACAGAACTATCATCACCTTG</t>
  </si>
  <si>
    <t xml:space="preserve">|gene	gene=	MTR3	|CDS[fcd=566](-,805274,806026)	gene=	MTR3	note=	Mtr3p;	</t>
  </si>
  <si>
    <t>CGGCACCTGCCATATCCACTAATTCGATG</t>
  </si>
  <si>
    <t xml:space="preserve">|gene	gene=	MTR3	|CDS[fcd=476](-,805274,806026)	gene=	MTR3	note=	Mtr3p;	</t>
  </si>
  <si>
    <t>CGGCATCAGCTAAGGCTAGCGTTATACTAGTGATACAATGTGGTATGAGAGATGATATTTGAGAAGACATCATTTTGCTTTGCGAATCGTCGTCCTGAGGATTATTTGTAAGATCCTTATCATACGTTAAATAAACGAAGATATCGATG</t>
  </si>
  <si>
    <t xml:space="preserve">|gene	gene=	PSD2	|CDS[fcd=-190](+,837147,840563)	gene=	PSD2	note=	Psd2p;	</t>
  </si>
  <si>
    <t>CGGTATGTTTTGTTACCACTAATACATTTTATAGTCAAAAGACGAACAAGCTCAAGAACTCAAATACACACTGGAATCAAACCTTGAGGATCAAACTTCCGAGAAATCCAACATCTGAATGGTTAAGGATTATAGTATACGACGCCCTACCAA</t>
  </si>
  <si>
    <t xml:space="preserve">|gene	gene=	PSD2	|CDS[fcd=-355](+,837147,840563)	gene=	PSD2	note=	Psd2p;	</t>
  </si>
  <si>
    <t>CGGAGCTCCCCCTACTACCCCCAGTAGACCAAGGACAACCACTGCAAATACATCTTCATCGACACTGTCAAATTCAGGGCTAAGTTCTCACTCTCATTCGTCGAGAAATTTGAATGTTACGTCCAAAGGTAATCAAACTTCAACATCAATTAATTCAGTATCATCTTCAGCTACA</t>
  </si>
  <si>
    <t xml:space="preserve">|gene	gene=	PSD2	|CDS[fcd=-465](+,837147,840563)	gene=	PSD2	note=	Psd2p;	</t>
  </si>
  <si>
    <t>CGGCCCCTTCACATTCTTCCTCTTCTCTCTCAACAACAGGTC</t>
  </si>
  <si>
    <t xml:space="preserve">|gene	gene=	PSD2	|CDS[fcd=-2720](+,837147,840563)	gene=	PSD2	note=	Psd2p;	</t>
  </si>
  <si>
    <t>CGGCTGCCTGAAAGTAATAATAAAGAAATATTGTTTTCACCAGCAGATTCAAGATGCACAGTGTTCCCAACTATACAAGAATCGAAGGAAATATGGGTGAAAGGAAGAAAATTTTCTATTAAGAAACTAGCCAATAACTATAAT</t>
  </si>
  <si>
    <t xml:space="preserve">|gene	gene=	PSD2	|CDS[fcd=-2825](+,837147,840563)	gene=	PSD2	note=	Psd2p;	</t>
  </si>
  <si>
    <t>CGGAAACATTTAATGACAATAACTGCAGTATTGGTATATTTAGACTGGCGCCACAAGATTATCA</t>
  </si>
  <si>
    <t xml:space="preserve">|gene	gene=	MSM1	|CDS(-,840829,842556)	gene=	MSM1	note=	Msm1p;	|gene	gene=	YIP1	|CDS(-,842850,843596)	gene=	YIP1	note=	Yip1p;	|gene	gene=	RBG2	note=	synonym:	GIR1	|CDS(+,843859,844965)	gene=	RBG2	note=	Rbg2p;	</t>
  </si>
  <si>
    <t>CGGTTTCTAGTTCTTTTAGAATTTGGTCTCTTTTAGAAGCAGGAAAAATGAAATCTGGATTCTTTCTTATATGGTCAACTATTTTCTTGTTAAATAAGGATAGCCTAAAGAAGTAATTTGTCTCTGACTGATAAACTACTTCGTTTTTCGATTCTGTATTCAGATACTTACCATCATTTTTGGGGTCTTTAATAACCTTGGATTCAGGATAGAATGTTTCATCAGAAATGGAATACCAACCCTTATGTTCGCCCATGTAAATATAGCCATTTTTCAAACAAAGTTCCCATAATTTCATCACGTTTTCAATGTGGTCAGGATCCGTAGTCCTTATAAATCTTGTATAATTAATGCCATATATTTTGTCTAATTGAACAAACTCTGGGTATAGCTTATCGACGAACTTTTTTGGCTGATCGAAGCCATTGCTTTCACTAGCACACTGGATTTTCAATCCATGTTCATCAGTACCTGTGGTAAAGAAGGATAGATTACCTTTAAATAATTGCCATCGATGGTAAACGTCACTTAATAAGCTGGAGTAAAGATGGCCGAGGTGCGGTTTGGCATTGGGATAGAAAATTGGCGTCGTTACGTGGGAGACCTTAGAGTACAGACGATGCACAATTGATCGACATTGCATGTTTTCTTTCGATCAAAACCTATGCTTTCCTTATTTACCTCTGGAGAATAGTAACATTAAAATTTACATTCTTTTTTCACAGTTGTGCGGATTTATTTGTTTGAAACCACCATTGGACTACGTTTTAGTTTTTAAAGAAAGAGAAGGCACTTCGTAATCCAATGTTGCCTAGTACTGGTATTGCTTGCACTATACAAGGAAGTAAGTGTGATTATGTAATGCTGTATACACTCTTTATTCAAACATAGTTCAGAAAAACATATATACAAATATCGCCCCTAAGCCAATTCCCTTCAGACAAAAATTACCATGAGGGCAAAAACACTGTAGAAAATCAACAGTGGGTAGGCAATTAGCAATCTTGCATTTTGCAATTGGAGCAAAGAATTTAAAAATCCAGACGAGGTCCAAGTACTCCAAATTACAAATAGTACTGATACAACATAACCTGTAGTGTTGTTCAAACCATGGAAAATGCCCAGTAAAGAAAGGAAACACAGAGGCAAAAAGCAGTATCCTAAGATGGACGCTGTATTGAAAAATTGTAGGTTCGTTTGAGTGGAAGTATCGTTATTGCTCATTAATTTCGATAGATTGTGCAAAGAAATGGTACCAAACAAAGCGACACCATAGATATATCCAAAATGAACCTTTCCAGCCATCAATAGAAAAAGTCCGAATAACAAAAAGAATATCAAAGGCCCAGCCAAATCTGAATCGTTTAGAATTTCTTGTGGCACACCACTACCAAAACGTATTGGTATAAGAACCATTTTAGTTTTCGTTATGATATGATCGAAATTTATTCCAATTTCCTCCAGTAATGGAGGTTCATGTGGATATCCCTTAGTTGAAAGAGCATGTAAAATACCTACAGGCAAAGGGTCGGGGGCAACACCCAAATTGTTATCGTTGCCAGTATTAGAAGAACCGACGGTATTTTGAAAACTCATTGACCCTTGGGGAACGGCAAATTGTGCAGAAGGCTGATAAAAGCCACCGCCATTATTAGCATTGTTACTAGTATTGTAGAAAGACATCTCGAGAGGGACTAATAGTTGTCTTGCAGTACTTCCCGTCCAATTTGTAGCTGTTATAAGATGACTTGGTTCGTGTCACGTAGTTACCTCACTCAAATAGCAAAATAATCAATGGTTACCCGAAGTGAAAATTTTCGTGATAATAGCGATGAGATTTAAACCCAGTTATAAAAGTCGTACAATATTGAAGCTGTTGATATTGGAATTGAACAAGTACTAACGAGATACGCATTATCAAAACTAACGTAACAAGCACTACAAAATGGGTATTATCGACAAAATCAAAGCCATCGAAGAAGAAATGGCCAGAACCCAAAAAAATAAGGCCACAGAACATCATCTGGGTCTTTTGAAGGGGAAATTGGCTAGATACAGACAACAACTGCTAGCTGATGAAGCTGGTAGTGGTGGTGGAGGAGGGTCTGGTTTTGAAGTGGCAAAATCAGGTGACGCTAGAGTAGTTTTAATAGGTTACCCCTCCGTCGGTAAGTCCTCCTTATTGGGTAAAATTACCACCACCAAGTCTGAGATCGCTCATTATGCTTTCACGACATTGACATCCGTTCCTGGTGTATTGAAGTACCAAGGTGCAGAAATCCAAATTGTGGATCTTCCAGGTATTATTTATGGTGCTTCGCAGGGTAAAGGTCGTGGTAGGCAAGTTGTTGCAACAGCAAGGACCGCAGATCTAGTATTAATGGTTTTAGATGCCACAAAGAGTGAACATCAAAGAGCATCTTTGGAGAAGGAGCTGGAAAATGTAGGCATCAGGCTTAATAAAGAGAAACCAAATATTTACTATAAGAAAAAAGAAACTGGTGGCGTGAAAGTTACGTTTACCTCCCCTCCAAAGACCAATTTAACCGAACAGGCAATCAAAATGATCTTGAGAGATTATCGTATCCATAATGCAGAAGTTCTGGTAAGAGATGACCAATGTACGATTGATGATTTTATCGATGTTATTAACGAACAACATAGAAATTATGTCAAATGTCTTTATGTGTATAATAAGATAGATGCAGTATCATTAGAAGAGGTGGATAAACTTGCCAGAGAGCCAAACACCGTTGTTATGTCCTGTGAAATGGATTTGGGATTACAAGACGTCGTTGAAGAAATTTGGTACCAGCTGAACTTGAGTCGTGTGTATACAAAGAAGAGAGGTGTTAGACCAGTATTTGATGATCCTCTAGTGGTAAGAAATAATTCCACTATTGGTGACTTATGTCATGGTATCCACAGGGATTTCAAAGATAAGTTCAAATACGCATTGGTTTGGGGTTCTTCTGCCAAACATTCTCCTCAGAAGTGCGGCTTAAACCACAGGATTGATGATGAAGATGTAGTTTCTTTATTCGCGAAATAGTATAAATGAATAGATTTTAAAGAAACATGAAAAAACAAGATCAGCATCGAGAACTGTAGTACGGAGCAGAGATTTTGCATGACTAAACGGACTCATTTTCCTTGTAGTAGAAATAAATGCTGAAAATAGGTTTTTTAGTGAGAA</t>
  </si>
  <si>
    <t xml:space="preserve">|neigh_up	CDS[fcd=-111](-,845898,846410)	gene=	CBP4	note=	Cbp4p;	|neigh_down	CDS[fcd=139](+,846660,846746)	note=	Ygr174w-ap;	</t>
  </si>
  <si>
    <t>CGGGGGATGAGCAAAAAAAGGGATATGGGGAATGAAAAGTGAGATAAACTAGCAATAATCTATTCTAATAAGTAGAACATTCACAAAGACTACTATGGTGTAATTCTGAAAGGATTTACGAGAGCACAAATACTATTATGTATAATTCTGACTGCAGAAT</t>
  </si>
  <si>
    <t xml:space="preserve">|gene	gene=	PBP1	note=	synonym:	MRS16	|CDS[fcd=516](-,851052,853220)	gene=	PBP1	note=	Pbp1p;	</t>
  </si>
  <si>
    <t>CGGAAGTTCCTTGCGATTCAATTTCCTTAGCGATTCTTTCGGCTTCTTGCAACCTCTTACTGTAATTAGGGTCATCCTTGTTAATCTTTGTTGTATACAAATGTTCATCAAAAGTTGACTTTACGCCAAACTTTTTCTCGTTCACAGCAAATTGATCCCAACTGGCAGAATCGTCTTCCAAAGCTTTACCCTTGTTGATATCAAAATGTTCCGCGCCTTCTTCGGGTGTCCATTTTTCTAACTTACGCTCCTTAATTTCTCTACCAGAACCAGAAATATCAACATCAGTCCTGAATTTCGTAACTTCATTCGATTCTCCATTTACCCTTTCCTTTTCAATATTTGTTCTGGCGGGCGTTGTTTCTTGGGCTTTGGAATTTTCCCATTTCTCATCAAGAGACAAATCAATATTCTTCAGTTCCAACTCAGCGACATCTTCACCGTGAATCAGCAAGGTTTCTCCCAAAGTCTTAGCCAAGTCATCCACAGAATCACTAACTCCTGAATCAGCAACCCTGGGAAATCTTAATACAACATCGATACCATTAGTAGATTCCAAATTACAAGATACTAATAAA</t>
  </si>
  <si>
    <t xml:space="preserve">|gene	gene=	PBP1	note=	synonym:	MRS16	|CDS[fcd=-75](-,851052,853220)	gene=	PBP1	note=	Pbp1p;	</t>
  </si>
  <si>
    <t>CGGTATATTTCACACCTGAAGTAACAGTTACTGTTACATCAGAGCCTATACTATTGGCTAACAAATAATCTTGACGGTCATCAAAGTTTCTCGTAATTTCAGGGTTCTCATAGAACATTGAACTGTTGTTTTGATTAGGGACGCCTCCATTCGTATAATTGCTGTCAGAATTACCACCCTTTCTTGAGTTGGTGGAGCTATCTCTTTTCCTAAAGTTTCCCTTCATATTGTTTCAATGTAATGAACTCCTTTAATTACTTCCGTGACTGAGGATGTCAGTTTTTATATCAAATCAATTTTCAAAGATTTAATTATTGCTTCCCCTTCAAGATCAATTCGGAAATAATCGAAACGTCTTCTGGAAAGAACAAAAAGAAAGATAGAAGAAAACGCGAGTGAATGACCTATATCTTCCTTAAAGATCTATGCGATGAGAGATGCCGATTTAAGAACTGCTTTACAAAAACGCAAATCTCAAGTAAAGAAAGTGCCTCCCAATTGAGCTTTCCTTCCTTCTTTATTTTTTTTTTTTTCCAGTTTTTCATAATTTGTTGTGGCTCTCCAAGGTTTTCTGAGGCTCGTTGGCGGAGAAGTTACGTAAC</t>
  </si>
  <si>
    <t xml:space="preserve">|gene	gene=	OKP1	|CDS[fcd=1022](-,853680,854900)	gene=	OKP1	note=	Okp1p;	</t>
  </si>
  <si>
    <t>CGGATGCTAATAGTGCATGATTATATATCAAATATTTAGTTATATGCATCGTAATCGTAAACTCTGAAACAATGGATTATCGCTAGTGTATATCTTCTTCGGTCTTATCTTGGTGCGACTCATGGTGCGGTACAAAAACCTCTTTGATTTCTTCTTCATGTGAATCCGAAATCATTTGACCCATTGTTTCCTTAAGTTCCTTTGATTTCTTCGTATATTCTTTCAAAGAAGGTAACAACGACAGTACTTCCTCCTTATCAAGCCTCACATCGGCTGTACTTTTTATGGGGTCGTTCAACATCAGGTTCAATTCGTGGCTATCATTTCTAAAAGTTACTGGGCCATCAGGATGCATAAATCCATTAGTAGATTCTAAGCCATATGTATATTCCATTGCTTTGTTAAGTACTGGATGCAGATCTTTTTGTATTAGCTTCTCAGTGAGTCGTTTCTTGTTGTTTGTTTTTAAATTCATGCACAACTTCCTAGTTTCCTCCAAAAGGTTTTGTTCACGTGAAAGAATTGCTTCCAATCTCTCATTATTTTGTAGTTCTTGTGAATA</t>
  </si>
  <si>
    <t xml:space="preserve">|gene	gene=	OKP1	|CDS[fcd=303](-,853680,854900)	gene=	OKP1	note=	Okp1p;	</t>
  </si>
  <si>
    <t>CGGTTTTGAATAAATTGTCGCTTAGAATAAATATACTCGATGTCTAGATCTCTTTCCGATATCCTAGAGGGAAATTTGGCCTGTCTTAGCTTCTTCTTTATCTTTGTGAGGATTATTTCAAGCAAACGTTCCTTCTTAGAATATATTCTTTTAACCTCATTATTATCGCCATGCGTCATTTGGTTCATTTCCTTTTCGTACTTCTCAAAGACAGAATCAAGAGCGCTTACAGTGTTAGTCTCTAATAAACGAAGTATGGATCCTATCATTATTTTAGAAGGCTTTTTCCAATGCTTTAATTCATAATTGCGCGGCAACCTTTCTCTATACTCAGCTTGTATTACCTTCCTGAATTCCCAAGGTCGTACATTGCCCTCTCCACTTGTTGCGCTTCCATCCGATAGATGAGATTGCAATTTACCTGTACTTTCCTTGCCAACCTCAAATCGAAGTTGTTTAGATCCTTTATGATGGTATTGTCCTTCTTCTTTGTTCGTGCGCTCTTCTATTTCTCCTTCTTCAGCATCATCAGAGTTCTCATAAAAAAGCGACTTCTTTGATTGGGTGCTTTTAGCTTCTGGTGCTACGTCCAGACGTAAAGTTTTAATATCATTCACATTCATGAGAATGCTGCTATCGCTTTCAGAGGAACTTCGGTTGGGTGACAGATCCATGGCCTGGCCATTGTTAATTGAATCATTTTCAATATTTTGTAAAAAATTATCTCTATCAGCTGCCATACAGTATACGTAGCACTAGTATCGCTTGAATTATTCGTCCATAGGGTGCAAGTTACCTCATCCATTGTTGCTATGTACCTCTATCTGTATTAACTTCGAGGTAGTAAACAAATGGGTGGACCGTATTGTGACTCT</t>
  </si>
  <si>
    <t xml:space="preserve">|neigh_up	CDS[fcd=-153](-,853680,854900)	gene=	OKP1	note=	Okp1p;	|neigh_down	CDS[fcd=1253](-,855269,856306)	gene=	RNR4	note=	Rnr4p;	</t>
  </si>
  <si>
    <t>CGGGTAACAAAAATATGTTATTTAAATGAAATGA</t>
  </si>
  <si>
    <t xml:space="preserve">|gene	gene=	RNR4	note=	synonyms:	PSO3,	CRT3	|CDS[fcd=363](-,855269,856306)	gene=	RNR4	note=	Rnr4p;	</t>
  </si>
  <si>
    <t>CGGGATGATGGTACTCTCTGAATCTTTCCCTTATCTACCTACAAGAAAATGGCAAATATTGTCATAATAAATATAAAAAAAAACTGTAGTTTCTTTTTAAATTTTTCTACTTAAGTTTAGTTATACTGTACCTAGGTATATATAAATATATATAAATAAAAGTGGCCAAGAATAAAAGAACGCACCCCGTCGTTGACTTAGAAGTCATCATCAAAGTTAATTTCCTTGGATGGGGTAGCGGACTTAGACATGTCACTGGCCTTTTGGTAGTCGGAAACCTTCTTTTCAAAGAAGGTGGTCTTACCAGCGGTAGCGACATCCTCCATGAATTCGAATGGGTTGACGGCGTTGTAGTATTTTTCGTTACCGAAACCTTGTAATAGACCGTCAGCGACAAATTCTATGTAGGTGTGAATGCTCTTCAAATCCATACCAAATTTTTCTACTGGCAAAGAGTTTGAGTAGTATTCCTTTTCAATTTCCACGGCTTCGGTAATGATTTTTTCAATGATCTTGGGGTTTGGCTTGGTTCTCAAATGGGCAAATAGCAAGCATGAAAAGTCAGTGTAGGCACCTCTGTCTCTACAGATGTTTCTGTTGGCCATTGCTAAACCTGGCATAATCTTTTTGTCAGTCAACCAGAACATAGAAGCATAGTTACCAGCTTGGAAAATACCTTCCTTTGCAGCAAATGCTACTAGTCTTTCAGCATACAAGCTGTCATCGTTGGAAATCCATCTCTCGATGAAAGCAGCCTTATGCTTGACTTCAGGCAAATTGGCAATTTCCTTGAATAGAGGGATGTTCTTAGGGTCCTTGAAGAAGGCATCAACCATCATGGAGTAAACTTCAGAGTAGATGTTTTCCATCATAATCTGGAACCCGTAGAAACTCTTACCTTCAGGGTTTTGCAATTGGGCAGAAAAGTTTTCGATCAAGTACTTGTTGACAAGGTTGTCAGAAGAAATGGACAAGGCTAACAAGTTACCGATGTAGGTCTTCTGGTCATCAGTCAATTTTTGGAAATCTTCAGTGTCCTTAGCCAATTCGATTTCTTCCGCAGTCCAGAAAGAGGCTTCAACCTTCTTGTAAGCAGCCCAGATTTCGTGGTATTTGATAGGGAACATCACGAATCTACGGCTGTTTTCCATCAAAAGGATTTCATCCTTTTCAGCTTCTTTCATATCATGACGTTCTTTTTGGAAAGTCTTCAAAAATTGGTTATGTGCTTCCATTGTAATAACTAATTGTGTGCGTTGCGCGGGGTTGTGTGGCTCAAAAAGATCTGTTTTTGTATTAGCAATTTTTTATTTCCCTTTTTAAATGAATTTTTTTTCTTTCTGTTTCGAGACAAGGCCTTTTGCAAAAAAAAAAAAAGTAAAAAAGTGAAATTTGATAGTGTAAGGGGACAGAGGTGGGGTCAGAAACCAATGTATCTATTGATAGTCTTTTTTTGATCGAAAAGCCAAGAGACAAAAAATGAAGAAAATGAGAGATAAGGAATGAAACTTTAGGAACATTGAAGATTCAATCGCCGTTTTTATACGCCAGAGCTTCATGAGACCAAGGAAGGAACGGACGTCGTCTACCGATTACAGTAAGCAAAGAGGATGGTGTTGCCACAACAACGCCCATCGGGAAGGCAAGAGACGCTGTGGTGAACAATAACTGCCAAAACGTGGTTCTCGCACGCTGAAAAGCGCGTTCTCGTGCGCCGCTTTCAGTGTGCTAGAACTTGCACTGT</t>
  </si>
  <si>
    <t>NC_001146</t>
  </si>
  <si>
    <t xml:space="preserve">|gene	gene=	NIS1	note=	synonym:	JIP1	|CDS[fcd=-841](+,479769,480992)	gene=	NIS1	note=	Nis1p;	</t>
  </si>
  <si>
    <t>CGGTAAACTTACACGCTATCAGAAATCTCACTAGCAGGGACCCTGCGGTAACTCCTATCCCATTTTTAAGAAGCCAGATGTATGCAACCAGTAGTCGTCCACCGTATCTAAGGAACCGCTCCATAAGTAGGAAACTACCCAAATCACAACCAGGTAGTCTCCCGACGACTATGCCTGCGACGGCGACGAAAACAATTAAACAGAATTCAACGACCCCAACCACAAGATCTGTTTATAACAAGAATGTGGGGCGGTCCAATACTTCCCCTAGTGTGTTGTACCACCCAAAAAGAAGAGGAAAATTGAACACCAAATCGCATGCAAGAAAGGAGCAACTGCTGTTGGAACTGTGGAGAGAATACTTAATGCTGGTTATAACACAGAGGACGCAACTGCGCCTGACTTTGCTTTGCTCT</t>
  </si>
  <si>
    <t>NC_001147</t>
  </si>
  <si>
    <t xml:space="preserve">|gene	gene=	SPR1	note=	synonym:	SSG1	|CDS[fcd=-611](+,690696,692033)	gene=	SPR1	note=	Spr1p;	</t>
  </si>
  <si>
    <t>CGGGCTATCGATTGGGCTAGGAAATATGGTTTGAAAGTATGGATTGATCTTCATGGAGCCGCTGGTTCACAAAACGGATTTGATAACTCAGGGTTGAGGGATTCATATAAGTTTCTGGAAGATGAAAATTTAAGCGCCACCATGAAAGCTTTAACGTATATTTTAAGCAAATACTCAACAGACGTATACCTGGACACCGTTATTGGAATCGAATTGCTCAATGAACCGTTAGGTCCAGTTATTGACATGGAAAGATTGAAAAATTTGCTTTTGAAG</t>
  </si>
  <si>
    <t>NC_001148</t>
  </si>
  <si>
    <t xml:space="preserve">|gene	gene=	ODC1	|CDS[fcd=440](-,298570,299502)	gene=	ODC1	note=	Odc1p;	</t>
  </si>
  <si>
    <t>CGGCATTCCAAAGAACGTGTCTCCAGATAGTGGCTTCCAACCCATTGAAAAGTGACAAAACACCACCTTTCACAACACTATTCTTTACAACTTCAATGGGTGTCTTGAACTGTGAATTCACATCCTGTAATCTAATCTTCACTAGTTCAAAAGGCGCGACGACAAAGGCTTCCACGGCGCCAGCGGACGCACCACTGTATATGGCGATTTTTTGAGTCATCTCCCCATTGGGCGTGGGGAAAATCTTTTTATAAAACGTTTGGAATGTATCGTTT</t>
  </si>
  <si>
    <t xml:space="preserve">|gene	gene=	ODC1	|CDS[fcd=183](-,298570,299502)	gene=	ODC1	note=	Odc1p;	</t>
  </si>
  <si>
    <t>CGGAGAACTTAATTGCTCTTTTCGGAGCCTCCATTAATATAGGCGATGTGATACCCTTGTAAAGATGCGAAAATCCTTCCTTCTTCACAATTTTTGTAAGACAATCCATCACGCCCGTGTAGTGATCTACTGCTGCTTTCGCTGCAACAACAGCGGGATGACCTTTGGTTGTCACTTGTAATTGCATTCTTGTCTTCACCACGTCCAATGGATACATCACCAATAGCTCCGAGACG</t>
  </si>
  <si>
    <t xml:space="preserve">|neigh_up	CDS[fcd=-588](-,44551,46506)	gene=	KEL3	note=	Kel3p;	|neigh_down	CDS[fcd=242](+,47336,48802)	gene=	FUM1	note=	Fum1p;	</t>
  </si>
  <si>
    <t>CGGAATGGGCGTTCGATGATTGGCTCTTTCCTGTAAAGCCTTTTTGCGTTTCTTATAGGCTATATATAATCTTCATCACTGTTGTAGACGTTAAACAAGCATCCAACAGGAGG</t>
  </si>
  <si>
    <t xml:space="preserve">|gene	gene=	CHS1	note=	synonym:	USA4	|CDS[fcd=41](+,276503,279898)	gene=	CHS1	note=	Chs1p;	</t>
  </si>
  <si>
    <t>CGGACCTTGCAGTACTGCTTGTTTAAATACGCAGTATACATTTCTTCTTCTTCTTCTCTCTTCTTTCCTTCCTCGAAGAGTCACTAAATTAATACTGGGAAGCCAAACCAAAAAAACTATACAATGAGTGATCAAAATAATCGATCGAGAAATGAATATCACTCAAA</t>
  </si>
  <si>
    <t xml:space="preserve">|gene	gene=	ERB1	|CDS[fcd=706](-,368093,370516)	gene=	ERB1	note=	Erb1p;	</t>
  </si>
  <si>
    <t>CGGAACAGCAGTTAATGGCATCACTTCTTCGTGTCTCGTGAACCAATCGATTAACGGTTCGTATGGATTTATGCTATCATCAGTTTGTTCGTTCCTTTGGATTTTGGAAATAAGTTCTAATTCCTCTTTGGTTAAGTTCAAACTTGAA</t>
  </si>
  <si>
    <t xml:space="preserve">|gene	gene=	ERB1	|CDS[fcd=2352](-,368093,370516)	gene=	ERB1	note=	Erb1p;	</t>
  </si>
  <si>
    <t>CGGCAGAAAACAGCCAAGCTTCCCTCGGATGCCAAATAGCATCAAGAACACCCAGACTATTGATTACTTTATGA</t>
  </si>
  <si>
    <t>NC_001141</t>
  </si>
  <si>
    <t xml:space="preserve">|neigh_up	CDS[fcd=-119](-,63028,68067)	gene=	MLP2	note=	Mlp2p;	|neigh_down	CDS[fcd=5267](-,69791,73453)	gene=	SLN1	note=	Sln1p;	</t>
  </si>
  <si>
    <t>CGGTTTGCTTCCGCCCAGTGTTCTTTCGCCTTAAATTTCTTTTGGTAAACTTCCACTAGAAAAAGAAAAGCCACCAGAGAAATAAGCGCTTGCAATTTAACGCCGATATTGTTTTCTTCTTCTATTATCTTCAATTATCGATCAACTCTATCCAACAATTCTATAATATCCACTGTTCATTAACGAATATTGGTCTTTTTCCCTTATGGTGAAGTAAATTTTCCATGCAATAT</t>
  </si>
  <si>
    <t xml:space="preserve">|neigh_up	CDS[fcd=-372](-,81787,82920)	gene=	MDH2	note=	Mdh2p;	|neigh_down	CDS[fcd=542](+,83834,85264)	gene=	TRM13	note=	Trm13p;	</t>
  </si>
  <si>
    <t>CGGATCATTAGGGGAGTATTGGGGGCAAGGCACGGCGGCTTTAGAACGGCTACGGCCGAATGGGCAAAGTAATTGCGGATTAAAGGGGCCGTATCGTAGATGATGAGTCCATTTGG</t>
  </si>
  <si>
    <t xml:space="preserve">|gene	|CDS(-,271524,272309)	note=	Ynl195cp;	|gene	|CDS(-,272711,273616)	note=	Ynl194cp;	</t>
  </si>
  <si>
    <t>CGGTGTTTAAAGTAGGGCCTGGGCATTCAGTTGGTAAAATTCCAGAGCGCTGTTCGTGAGACGAAGAGTGTCCGTCACGATGAGGATATTTGAGGTCGCTTGCCCTGCCACACCCTGGAACGCTGTACGTTTTATCCTTTGCCTGGTTCATATTGAGAGCATCATCACTTGCATATGCTTGAGCAGATTGGCCCAAACCCAGCATCCTGTCATAAGATTTGTCAATATGGTAGCCGAAGCCGTGCTGTGTAGCAGAAGACTCTTGGTTTGTGTCTAATTCATTGCTGTCGAAATAGTGAAAAGAAAAGAAAAAGAGTTAGTAAGATGTGTATGATACATTAAAAGGAAGTTAAAATACGATTTCTTTTTATTAGATGGTATCATTACATTGTTTGACGTATAGTATTAGTATTATTAGAGGTTGAGAATTAAAGATATTATATTTAGGGAAACATAAAAGATTAGTGGAATATCGGTGCAAAATATTAGTAATAAATAAAATTGGTATCAACAGAGAATAGGAGAAGGCTAATCGCTGCAATTAGGTTTGTTATTATTTGTAATCCTAGCTTTAATAATAAGGGAAAAAAAAGCCTCCTTTGCACCCTATGATACAACAGGAACATTCTGTTCAGTATAGACGCGTTCCTCTTGAAC</t>
  </si>
  <si>
    <t xml:space="preserve">|neigh_up	CDS[fcd=-906](+,63279,63860)	note=	Ypl257wp;	|neigh_down	CDS[fcd=2429](-,64977,66614)	gene=	CLN2	note=	Cln2p;	</t>
  </si>
  <si>
    <t>CGGTTGAGTGTATCGGTCATAGTACAAAGGCAGAAATGAATAATAGTAATATTAATCGCAGTTTCCTGTTGTTTAGAGAACTGAAACGCTTTGTGGGCATCAGGTTTAGATTAACTGCTACCCTTCTTCTGTATTTGTCTGGCCATGCTTCTCAAATAAACCGCTGCGGATAACATTTCAAGTGGTTTCTCAAGGGAGAATCATAGTTTAGCTTAACATACAGCAAATCGTCACTATCTTGACTGATGC</t>
  </si>
  <si>
    <t>NC_001143</t>
  </si>
  <si>
    <t xml:space="preserve">|neigh_up	CDS[fcd=-1010](-,320659,321162)	note=	Ykl063cp;	|neigh_down	CDS[fcd=700](+,322872,324764)	gene=	MSN4	note=	Msn4p;	</t>
  </si>
  <si>
    <t>CGGGGCATTTTGAGCGCGGCAAAAAAAGCCCGAAGATCCGTTCCTCGAAGGAACGGCAACCGCACACCAAGAAAAAGGGAAAAAGGTGGGGTTGGCTGTAAAGTACGAGCGCGGGGACGGATCCGTAACAATTTCTATGTGGGGCCAGCAG</t>
  </si>
  <si>
    <t>NC_001142</t>
  </si>
  <si>
    <t xml:space="preserve">|gene	gene=	GON7	note=	synonyms:	PCC2,	LDB6	|CDS[fcd=-435](+,83446,83817)	gene=	GON7	note=	Gon7p;	</t>
  </si>
  <si>
    <t>CGGCGCAGACGAGAAGCGGATCCAGGAAGAGATTAACCAGCTATTAGATGGTGGTGACGGTGACGAAGATGCTGTTTAGGCAACGATATGTAGCGCTAGAGAGTGTATATACAAACAGAAAAGAGTCTAATGATAAATGACAAATATTTCGTTACAAGTGATAATTGTTGAACTAGGAAGAGTTGATATAAAAAAATAATAAACACACGATGGGATACAGTTAAGAAGGATTGATCGACTCCTAAATGATGCGAAGAAAGCCAATTTTCAACTTGGAATCATCCTG</t>
  </si>
  <si>
    <t>NC_001144</t>
  </si>
  <si>
    <t xml:space="preserve">|gene	gene=	ECM30	|CDS[fcd=2539](-,1007418,1011242)	gene=	ECM30	note=	Ecm30p;	</t>
  </si>
  <si>
    <t>CGGACCAAACTTCATTAAAATTTTCATATTTGGGATTTTTACATTTGTGAGTAAACGTTAGTGGTGTAGGCCATTGAGGTCTATGTGGCCAATACTCTAATTGATGTTGCAAATTCAGATTTGAATCTGACTTGAAATCAATGAATGCAATGACTTGGTAGTTCTTATCATGATTCGTACTTGAAAAATGCTTAACTGTCCCAGGTGTTTCATTTTCTAATGACGCAGGATTGAAAAGCAAATAAGGAGTTGGAGATTCGTTTTCTTGACCTGGGTCCTCATTTTGATTTTGGCCTCGATTGTCATTTTGGCCTTGTTGCTGATTTTGATGTTGTTGATTTGCTGAAGAATAAAGATTGACTTGAGGCAAATCAGTTATCTCTTCAAATTGATAGAAATCCTTCCATTGGACTTT</t>
  </si>
  <si>
    <t xml:space="preserve">|neigh_up	CDS[fcd=-488](-,303580,303984)	gene=	HTZ1	note=	Htz1p;	|neigh_down	CDS[fcd=878](+,305350,307410)	gene=	PLB3	note=	Plb3p;	</t>
  </si>
  <si>
    <t>CGGGGCGGGCGGGCGGCTGGCAGACATATTGATTGCGGGTAACACCTCCGAGGTTAATTAATCAAGCAACGTGCGGAGTTTTATCACATGGATGTTTCTTATCA</t>
  </si>
  <si>
    <t xml:space="preserve">|neigh_up	CDS[fcd=-1801](+,677162,677638)	gene=	FCY1	note=	Fcy1p;	|neigh_down	CDS[fcd=727](+,679690,680796)	gene=	ROX1	note=	Rox1p;	</t>
  </si>
  <si>
    <t>CGGAGGGAATAATAAAATCGGGGTGACGCAAGTATGAAGTCATGTGTGCTTAGCAATTACGTAGAGGGATTAGAAATAATAGTGTGCGGTTATCGGAA</t>
  </si>
  <si>
    <t xml:space="preserve">|gene	gene=	NUP100	note=	synonym:	NSP100	|CDS[fcd=-557](+,309843,312722)	gene=	NUP100	note=	Nup100p;	</t>
  </si>
  <si>
    <t>CGGAAGTAGTTTCGGAACAGGCTTAAATGGCAACGGCTCTAACATATTTGGGGCAGGGAACAACTCACAAAGCAATACTA</t>
  </si>
  <si>
    <t xml:space="preserve">|gene	gene=	ECM30	|CDS[fcd=2822](-,1007418,1011242)	gene=	ECM30	note=	Ecm30p;	</t>
  </si>
  <si>
    <t>CGGGGATGAATTGTGGTCAATATATCAGATCTAAGAGCCGACAGTTTCGATAAAGTTTCGAAATATTGCACCGATTTAATTCTCGGAATTTCAGGAACCTTCGACAAAATTTGCTTAATAACCCGCAAAAGAATTTGTAAATAAACTGTA</t>
  </si>
  <si>
    <t xml:space="preserve">|gene	gene=	PSR2	|CDS[fcd=-501](+,180287,181480)	gene=	PSR2	note=	Psr2p;	</t>
  </si>
  <si>
    <t>CGGAGAAGAAGAAGAAGAAGATGACGAAGCAAAAGAAAAGCAAGACCATGTCGTTCATGAATATAACGTTGACGCAGATAGAAATTCCAGTATTAATGACGAGGCGCCACCACAACAGGGTCTGTATCAGGTGGGTCAAGAAGATATGAATCCACAATATGTCGCCAGCAGTCCTGATAATGATTTAAACTTGATACCTACAACGGAGGAGGACTTCTCTGACCTGACGCATTTGCAACCAGACCAGTACCATGCCC</t>
  </si>
  <si>
    <t xml:space="preserve">|gene	gene=	MET30	note=	synonym:	ZRG11	|CDS[fcd=-1404](+,268650,270572)	gene=	MET30	note=	Met30p;	</t>
  </si>
  <si>
    <t>CGGCAGTGCTGACAAGACGGTCAAGGTATGGCACGTGGAGTCCAGGACATGCTACACCTTGAGAGGCCACACGGAATGGGTTAATTGCGTCAAATTGCATCCGAAAAGCTTTTCATGTTTTAGTTGCAGTGACGATACCACAATCCGAATGTGGGATATCAGGACCAATTCATGCCTAAAAGTGTTCAGGGGTCATGTAGGGCAGGTGCAAAAGATCATACCGCTTACCATTAAGGATGTAGAGAATCTAGCCACCGACAACACTTCTGATGGCAGCTCTCCGCAGGATGACCCAACAATGACTGATGGTGCAGACGAATCAGACACACCGTCGAACGAGCAAGAAACTGTCTTAGATGAAAACATACCTTATCCAACACATCTACTATCTTGCGGACTGGATAACACAATCAAACTATGGGACGTCAAAA</t>
  </si>
  <si>
    <t xml:space="preserve">|gene	gene=	MGA1	|CDS[fcd=-383](+,988054,989424)	gene=	MGA1	note=	Mga1p;	</t>
  </si>
  <si>
    <t>CGGTATCTTGAATAAAATCCAAAGAAAGAGCACTGGTGTGGGAAAAGATGGTAAAAGAAAGAATATACTGTCACCAATATCTGTCAGTTACGTTGATGCTTCGAGGTTAAATGTTCTCTCTCAGCAAT</t>
  </si>
  <si>
    <t xml:space="preserve">|gene	gene=	SHR5	note=	synonym:	ERF4	|CDS[fcd=-217](+,109176,109889)	gene=	SHR5	note=	Shr5p;	</t>
  </si>
  <si>
    <t>CGGGTGGTACGAGTGCC</t>
  </si>
  <si>
    <t xml:space="preserve">|gene	gene=	NUP100	note=	synonym:	NSP100	|CDS[fcd=-813](+,309843,312722)	gene=	NUP100	note=	Nup100p;	</t>
  </si>
  <si>
    <t>CGGCAGCTTGTTTGGCAACCAACAATCTTCAGCGTTTGGGACAAATAATCAACAAGGAAGTCTATTTGGACAGCAATCTCAAAACACCAATAATGCGTTTGGTAATCAAAATCAGCTGGGGGGCAGTTCCTTCGGATCAAAACCAGTTGGTTCAGGGTCGCTGTTTGGCCAGAGCAACAACACTTTAGGTAATACAACCAATAATAGAAATGGATTGTTTGGTCAAATGAATTCCAGTAACCAAGGCAGTTCTAACAGTGGATTGTTTGGACAAAACTCGATGAACAGCAGCACTCAAGGGGTATTTGGACAAAACAATAATCAAATGCAAATTAATGGCAATAACAACAACAGTTTATTTGGAAAGGCAAACACCTTTTCAAATTCCGCATCAGGAGGTTTATTTGGCCAAAATAATCAACAGCAAGGGT</t>
  </si>
  <si>
    <t xml:space="preserve">|gene	gene=	INP53	note=	synonyms:	SOP2,	SJL3	|CDS[fcd=-2768](+,525279,528602)	gene=	INP53	note=	Inp53p;	</t>
  </si>
  <si>
    <t>CGGGTTCTCTGATATCGGATCTTCTCAGCCTTGATCTGGATAATAAGAGCACTGATGGATTCAAAAGCTCTTCTGAAAGTTCTCTACTTGATATTGATCCGATAATGGCACAACCGACAGCGTCCAGCGTTGCTTCTTCGTCACCTGTGTCTTCAGCATCGGCTTCACTACAACCTGTCAGAACTCAAAACAGTAGCCAGTCGCGTACCCCCATAAAGAAA</t>
  </si>
  <si>
    <t xml:space="preserve">|gene	gene=	SHR5	note=	synonym:	ERF4	|CDS[fcd=-527](+,109176,109889)	gene=	SHR5	note=	Shr5p;	</t>
  </si>
  <si>
    <t>CGGGTAAACGGATTCTTGCTGCGTGAAGAAGGTGAGGTGTTCGGGTGGCGTAACTTAAGTGGCCTGTTGCTCGATATGCTTACGGGCGGTCTGTGGAGCTGGGTTTTGGGGCCCCTTCTTTCTAGACCTGTGTTTCAGGAGTCTCTCGCGTTAGAGCAGTACGTGGCGCAGCTAAACTCG</t>
  </si>
  <si>
    <t xml:space="preserve">|gene	gene=	PRM5	|CDS[fcd=335](-,140610,141566)	gene=	PRM5	note=	Prm5p;	</t>
  </si>
  <si>
    <t>CGGGACTAATATCGGACTCGCTGATATGGACCTGATCTTGGAAATTTTCTTTGGCGGGATAATCCATATATGGGGAATCGCCGTAAAACTGGGTATGTTGTGTGGAAAACATCTTTGATTCGTAGTCCTGAACACTTCTGGTCAACCTATGCGAAGAATAAGTTGTTATTACCCACCATAGCAATATTGCCAAAAAAATCACTCCCGCGATTCCCCCCACTACAATGAAAACTGTTCCATTAGGCATATCC</t>
  </si>
  <si>
    <t xml:space="preserve">|neigh_up	CDS[fcd=-3121](+,575099,577627)	gene=	EFT1	note=	Eft1p;	|neigh_down	CDS[fcd=345](+,578565,579794)	gene=	BAG7	note=	Bag7p;	</t>
  </si>
  <si>
    <t>CGGAGGGGCAACCAAAGTATATATCTCATTATGGCCGATACTTCTAGAGGCGCACTAACAGAAGCACCTCAGCCCCTGCAGGTGAAAGAAAGAGGTAATTAATTTT</t>
  </si>
  <si>
    <t xml:space="preserve">|gene	gene=	BNA2	|CDS[fcd=-620](+,578853,580214)	gene=	BNA2	note=	Bna2p;	</t>
  </si>
  <si>
    <t>CGGGTGTTTGGACTTGGAAAATATTACAACGATAAACACATTTACGGGAACCGTTGACGAAAGTTGGTTTTATCTGGTCAGCGTGCGGTTTGAAAAAATCGGCAGCGCTTGTTTAAACCATGGGTTGCAGATATTGAGAGCCATTAGAAGCGGTGATAAAGGAGACGCTAACGTGATAGACGGGTTGGAGGGCTTGGCTGCAACGATCGAAAGGTTATCGAAAGCCTTGATGGAAATGGAGCTTAAGTGTGAACCCAATGTATTTTATTTCAAGATAAGACCATTTTTGG</t>
  </si>
  <si>
    <t xml:space="preserve">|gene	gene=	ALG9	|CDS[fcd=1467](-,235997,237664)	gene=	ALG9	note=	Alg9p;	</t>
  </si>
  <si>
    <t>CGGTACGTAAAATGCTCTACCCAAAATCTTAGAATTTTCACCGTCGATGAATGCAGCACATGCCAGCTTATTCCAGTTATCCATCAGATGTAGAGGGTTGAAAACGTCTTTTGTTAAATTTATTGGGGCGACGATGTCAATAAAATAATCACATCTAGTGATCGGCCACTCTTTA</t>
  </si>
  <si>
    <t xml:space="preserve">|gene	gene=	RUP1	|CDS[fcd=194](-,584310,586325)	gene=	RUP1	note=	Rup1p;	</t>
  </si>
  <si>
    <t>CGGCATATCAATGTCTTGGTCCCCGTTGTTCGGAACATCGCAGGGCTTGGTTCCAGCCACTATTTTGTTCTCAGAAATCCTAGGCTGACTGCCATCATTCTCCTCACCCATTTCCGCTTGCT</t>
  </si>
  <si>
    <t xml:space="preserve">|gene	gene=	MEH1	note=	synonyms:	GSE2,	EGO1	|CDS[fcd=-374](+,451077,451631)	gene=	MEH1	note=	Meh1p;	</t>
  </si>
  <si>
    <t>CGGGAAGACGAAAGGAGTGCAGGTGATGACAACCTCAGTGGGCACTCAGTGCCTTCAAGCGGATCCGCACAGGCAACTACTCACCAAACTGCACCAAGGACTAATACGTTTACTCTGCTTACATCA</t>
  </si>
  <si>
    <t xml:space="preserve">|gene	gene=	MTR4	note=	synonym:	DOB1	|CDS[fcd=-1898](+,342517,345738)	gene=	MTR4	note=	Mtr4p;	</t>
  </si>
  <si>
    <t>CGGAGTTTATGTTGGAGCATTCTTTCTTCCAATTTCAAAACGTTATTTCAGTACCAGTTATGGAAAAGAAACTTGCTGAACTGAAAAAAGACTTTGATGGCATCGAAGTCGAAGATGAAGAAAATGTTAAAGAATACCATGAGATTGAGCAGGCTATCAAAGGTTACCGTGAAGATGTTCGTCAAGTTGTCACCCAT</t>
  </si>
  <si>
    <t xml:space="preserve">|neigh_up	CDS[fcd=-530](-,122261,122944)	gene=	CIS3	note=	Cis3p;	|neigh_down	CDS[fcd=2850](-,123832,126324)	gene=	FAR1	note=	Far1p;	</t>
  </si>
  <si>
    <t>CGGAACAAATTAGCCACATCGACGTTTCTTTTACTATACAGCTCGAACAAGCTAACTTGAAATGCTACAACCATGTTGGTATAATTGTGTACAGACACGTGCATTTTTGGTACGAAGAGGGTTAC</t>
  </si>
  <si>
    <t xml:space="preserve">|gene	|CDS[fcd=272](-,540811,541575)	note=	Ylr194cp;	</t>
  </si>
  <si>
    <t>CGGTGGGCTGCACAGAGGCAGTTGAAGTTGTGCTTACGGCAGAGTTGCTTTCGGCCACCCACCATAGGTACTGTGTCGTGGTTTTGCCTTGTGCATCCGTCGTCACTACGGTGGTACTTGGAGCCACAGCATAGGTGTTGCTGACGACGTTGCTAGTTTGTACTAAGCTTTTT</t>
  </si>
  <si>
    <t xml:space="preserve">|gene	gene=	POP1	|CDS[fcd=770](-,231069,233696)	gene=	POP1	note=	Pop1p;	</t>
  </si>
  <si>
    <t>CGGTTCAGTAGATGCCATAACGGTAGCAGCCAGAACCATGGTAACACAACAATCCAATCCCTGGTCTTGAGCCTTCTTATTATGACTAATGGAATAGAAGGATCGTCACTTTCTTTGAACGGGACTGTAGTTTTATTGATGCTGTTCGGTGTGGCAGTTAGCAATTTGTAACGTCTCGCAGAAATTTCTTTTAATGTGTTTTGGTTGTTGTATGATTGAGTACGTGATTCAGGGTCACATAATTCGTTAAAAACGGCGTTTATTTCGTCTTGAGGATAGTTTTCATGCAGTGATAAAATGTCGTCAGAATTAACAGTCTTCCTCTGTGAATCATTTAATTTCTTTGGAGCAGCTAGATGACGCGGATCTATGGCTTCAAATGCAAACGTACACCTCTGTGGTAGGGCATTATGATCGGTAATCATTGAAACCATTTTAAATTGTTCAAACGATTTAGAGTACTCTGTGCTCCTTAAACACGATGCTAATGACTCTAGAGCTTTAGCTCCCTTCAATGTCACGCTTGCTAATGAATATCGACAATCTTGTACTGTTAGTTTTTCCTTATGTTGCAAAAGAATGTTAAAAACCTGAGTATAAATTGAAGGGTGTAACCTTATAATTGCAGTATCCTTTTGTACCCAAAATACGTCGCATGGACCCAGTGGCTTAGTAGAATCCTCACCGTTTTCTTCATTGAAACTATAAATTAACCCTTGGAATAAAACCTGGCCTTCGCGATATTTCCTTAAGTTTGCTCTTTCAGCTGTTAACTTTCCTATAATGGATTTTAAAAAGTCCCCCTCACTGTCATTGCTTTTGTCTTTTACAATTATTGTACCAATATAACTTGAATCCATGCATAAGGCCCCATCGGAGCTGCAGGTATCACCGCCCAACCTATGCGTCAATTTAAAGCATTTTTGAGTAGGTGCCCATACCATTTGATATCCCCATCTTTTCATCATGTGCGACCTTTTAGCATTCCAAATGTGGGTGGGTAGCCAAGCAAAGTGCTTCTGTCTCTTCGTATATTTGACCCTGCCCTTGGGAATAGGTGCTAATTCATTGACACCAGTGCAATCATAGCTCCCCATACGATTATTAAGTAACTTTATATTTGGATTTGCTGTTGATGATTCTTTAATCATTCGCTTTAATGTCTTGATTTTCTGCCTTACGTGGCAGTTAGATGATGTAACCTCTGGTGGCATGCTGAGTTTCATAGAAGTAGATTTGCTAGCCAATCGTAGCAGCTTTATGGACATTCTAGCTTTATAAAGTTGCTTTGCATTTAGGCCATGAGCTTTTCTGGAAGAGGCTGAAGACCCCTTCAACACATCCTGCTGATCACTTTTACGCATTTCCCTCAAAGCTCTATTGCGCATTCTTTTTGGAATTCTACGAACATTATGCGAAGCCGTTCTACGACGCAATTTTCGAGGCAATGCCTGAAATATTCTCGTTGAGCTGGCTGCTTTGGAATTATGCATGGCCAATTGCAACTGCTTAACCTCGAATTGTCGAGAACTAATGAATTGGTCCACGTTTAGCTTACTTCCCGATTCACTCAGATCACTCGGTGTCCCAGTTTTTGTTGATGAAGCGGCCACGGCCTCTGCTCTAATTGATCTAGCATTTCTTATGCGATTTCGCTTCAGTAATTGATTCTTATTAAGAACTTTCTTTCCACCATTTCCTCTAGACAAACTCCCGCTCATTTGTAATTATAATGAGGTCAATTCTCACCTTTCTTGCCAAATGTTCAAGTGGCAGGCTGCTCAATAAGTATCCCCGTTCTTCAAAGACATGCCACCGTTCCGAGAATCTCATCGAATTCAGATCTGCTTTCTTCTAATGCGAATTTCACTGAAAAGTTTTCCCACAGTGTTACCCTCTTAC</t>
  </si>
  <si>
    <t xml:space="preserve">|neigh_up	CDS[fcd=-87](-,357412,360393)	gene=	MPH1	note=	Mph1p;	|neigh_down	CDS[fcd=402](+,360882,362921)	gene=	AIM21	note=	Aim21p;	</t>
  </si>
  <si>
    <t>CGGAATGTGTTGAATAAAACTGAAGTGAGCTACTATATCTTGAATCACAATATCTTAGCTCCGTGATAGAGCATAGGGCACCTCTATTGATCTCTTCGTGATGC</t>
  </si>
  <si>
    <t xml:space="preserve">|neigh_up	CDS[fcd=-1422](-,228583,229524)	gene=	KTI12	note=	Kti12p;	|neigh_down	CDS[fcd=925](+,231871,233535)	gene=	HAP4	note=	Hap4p;	</t>
  </si>
  <si>
    <t>CGGAGGTTGATCGCACGGCAAATACATAAGAACCTTCTCCGCAATACGGGCTTTCCTCAATTTTCTTGGCCAAAAAGCGAGTCGGCCCCGAGCTACAAATCGGGAACAACGGAGGAATAGAGCGACAAGTTGATTCGGTCGTGCAGC</t>
  </si>
  <si>
    <t xml:space="preserve">|gene	gene=	CAT2	note=	synonym:	YCAT	|CDS(+,192788,194800)	gene=	CAT2	note=	Cat2p;	|gene	gene=	VPS71	note=	synonym:	SWC6	|CDS(-,194913,195755)	gene=	VPS71	note=	Vps71p;	</t>
  </si>
  <si>
    <t>CGGTAATGGTTCATCAGGTTTCTTAGCTGAACACTCGAAGATGGATGGTACGCCAACATTGTTTTTAAATAACTACGTTTGTCAGCAGTTGAATAAACTAGATGTGGATGACTTCATGAGAAAAGTAATTACGCCATCATCTACGGTGGCAATGAAACCTATGGAACTGCCCTTCATTATCACACCGAAGATTCATAAAGCAATCGAATCTGCCCAACTACAATTTAAGGAAACAATTGGTGAGCATGACCTACGTGTTTGGCACTACAACAAATACGGAAAAACGTTTATAAAACGCCATGGCATGTCACCTGATGCATTTATTCAACAAGTTATCCAACTGGCGGTTTTCAAATATCTGAAACGACAACTACCAACTTACGAGGCTGCTTCCACGAGAAAATACTTCAAAGGCCGTACTGAAACTGGTAGATCTGTGTCCACCGCCTCCTTAGAATTTGTTTCTAAATGGCAAAATGGCGATGTTCCTATTGCAGAAAAGATTCAGGCTTTGAAACATTCTGCAAAAGAGCATTCTACGTACCTGAAAAATGCTGCAAATGGTAATGGTGTCGATCGTCATTTCTTCGGTCTAAAGAATATGCTAAAATCTAATGATGACCAAATTCCGCCCCTTTTCAAAGATCCCTTATTTAATTATTCTTCAACTTGGTTGATCTCCACATCTCAACTATCTTCGGAATATTTTGACGGTTATGGTTGGTCTCAAGTAAATGACAACGGGTTTGGACTGGCATACATGTTGAATAACGAGTGGCTGCATATCAATATTGTCAACAAACCAGCCAAGAGTGGAGCCAGTGTTAACAGATTACACTATTATTTATCTCAAGCTGCTGATGAAATTTTTGACGCCTTGGAAAATGAGAATAAACGAAAAGCAAAGTTATGAATTTTTCACCTTTCCTCTTCAATTAATTTGTGAATATTTTTGTTAAGTATCTACACTTACATACGTATAAATAGGGGAGAAAAAAGGGCTTACGAATACATACTGATCATTACTATCTATTTCTGCACCTAGTTTCATTATGCAATTTAAAACAACTTACAGAACAAATCTTATTTCCACAATTAACGCAACTTGAAATACTATCGTAGCCACCGCAAATAGAGCATGTCGTAATTAGGGGTAACACTTTGAAGTATCGTTTATTGTAAACATTGTGGTAAATGACATTCTTATCCATCAAGTTTAGCAGCGCAGAATCTAAAAACGAATGTAAATTTCTTTTTGAACTTAAAACCTTCTTTAACGCCACAATACGATTGGTATTCTTCCTCTTTGGTTTAGGTAGTTTTGTAGATTTATACGATAATTGTATTTCCCGTAAGGTTTCTGGTTTAAGCACCCAACCATGACCATACTTGGAATGCTCTTTTACAAAAGAAGAACCACCCATTAATGCAGAGAGACCATCCGAGGTCTGTGAGATCGGTTTGGTTGTTGATTCAATTCTATCTCGTGGTACGCCTGTGAGATCACTTAATAAAGTCGGTACATTTGGTAAATCCGAGAAATTTTCTGTGTTAAGTTCCATAAACCTCCTGTCCGACTGGAGAATCTCTTGTTGTGTGTACCTTTCTTCAAATGAATGGGAATTCTTACTATTTCGGTCATCCTGTCTGCTTATACTATTGCCATCTCCCTCAGATCTCGAAGTATATAACCTGGCCTCTAAATCTGCCAGTGAGTAGTTTATGCGCTTTACGGGCCTAGAGGTGGATATTGTGCCTTGCTTATTAATCTTCTTTGAAGTATATCGACGTGCTTGAGGATCCAATGACGTGAAATATATGTCAGGATTGTAAGTTTTCTTATCAATCTCTTCAACTAGCGCCTTCATTTCGCTGTTATGAGTAAGCGATCCGTTCTTTTTCTTCGATCTATCAATGATATCGACGTTACTATAGATTGAAAGGGCCGCTTCGACTTTTGTTAATACTCACAAAGATCATCATGTTCATTATAAAAAAAGTAGTTATTAATTATCTATTAC</t>
  </si>
  <si>
    <t xml:space="preserve">|LTR	note=	YKRCDELTA8	|gene	note=	GO_component:	cytosol	[goid	0005829]	[evidence	NAS]	|gene	gene=	TOF2	|CDS[fcd=2354](-,458567,460882)	gene=	TOF2	note=	Tof2p;	</t>
  </si>
  <si>
    <t>CGGTCTAGGAATCCCCAAAATGGAATCTATATTTCTACATACTAATATTACGATTATTCCTCATTCCGTTTTATATGTTTCATTATCCTATTACATTATCAATCCTTGCACTTCAGCTTCCTCTAACTTCGATGACAGCTTCTCATAACTTATGTCATCATCTTAACACCGTATATGATAATATATTGATAATATAACTATTAGTTGATAGACGATAGTGGATTTTTATTCCAACACATATAAAGTTTAGAAAGATGACATAAAGATTAACTTAATACATGACTGGGTATACTTGAATTCTAAAATTTTCAACAAATAAGTGGTTGTTTGGCCGAGCGGTCTAAGGCGCCTGATTCAAGAAATATCTTGACCGCAGTTAACTGTGGGAATACTCAGGTATCGTAAGATGCAAGAGTTCGAATCTCTTAGCAACCATATTTTATATTTTTTTATATTGTGTTCAACAATGAACAATAATGACGAATAATCCAGAATGATATAAACGTCCATGAATAAAAGTCCGTTATAATCATATATAATTGATGCATACCGTACGCTATTAGTTCTCTTTTGTTGGTTGCTTTTGAAGATTTAATTATGATATCATTAACCAGTCTAAAAAATTACTACAATTCGCCAAGAATATTTAAGATATGGTTGAGAGATCCCAACATAATTACTGACAGACTTACTGGTCGTCTTCATCACTTTCAACATATTTAGGTGTTTGGTACTTCTTTGTATTTATTTCATTGTCATCCACATCCAGCATTGGTTTTCCATTAGAATTTCCAGCTGGTCCATGACTTGTTTTGAAATTAATTTTTTTAACTTGCACGTTCCTCGAATCAGAATCATCATCCGAATCATCTGAGGAAGAGCTATCCAATGAAGATTCAAGTGACATGGAAGAAGAAGAAGAAGGTGAAGAATGCGACCTGGTAACCTTGACTTTCTTGAGCTGCGGTGTTCTTTCTAAACTGGACGGTATCGCTTGGCCATTTTTTCTTTTTCCAGGAGTTGAATTCATAACTGGCAACTTGGGTGAGACTTGTTCTTGTTCCTGAGCCGTACTATTAGAAGTTGCCTCCACTTTGTCTTTACTATTATCAACAGGATCTCTCATTAATTTGACTACTTTTATGGTCGAAGCTGCATTTGGCGGTTTCCCAGCATTGGCAAAAATATCTTTTAGGGATCTATTCCCCATATTTCTTTTTCTTTTAAACTCTATAACTTTCGATCCAACATCATCAGTTTTTCGTTTCACTTTTATTTTACCAAATTTTGCGAATTTCTCA</t>
  </si>
  <si>
    <t xml:space="preserve">|gene	gene=	TAD2	|CDS[fcd=250](-,380244,380996)	gene=	TAD2	note=	Tad2p;	</t>
  </si>
  <si>
    <t>CGGTATACTCTCGTACCCTGCCGCACTATTGTTCTTGGGCACTAATGTACACGTATCATGATTTACTGACAAGACAGTACCGTTGCCTCCAAATCTCTCGTTGCCACAACCGAACACCACCTTTCCAATGTCTAATTGCTTGAGAGCAGATGCACACATTATACACGGTTCTACAGTAACATATAGAGTAATGTCTTTGAACACGTCAACAACTCCTCGGGAGCCCAACATCGCCTTGATCTGATCGATCCCCATGAACTCAGCATGTGCTACTCCAGTTAATGACTTGTTCGTATCGTTCATGCCATAAGCCATCACCTGGCCAGTTGGCGTATGTACAAAGATGCAAGCTA</t>
  </si>
  <si>
    <t xml:space="preserve">|gene	gene=	NAT4	|CDS[fcd=-385](+,407708,408565)	gene=	NAT4	note=	Nat4p;	</t>
  </si>
  <si>
    <t>CGGGCCTCGCGCATTATGTACGGCAACAGGAAACCATGGAAGGCAAACAAACTCGCAGAGATGAAAAGCG</t>
  </si>
  <si>
    <t xml:space="preserve">|gene	|CDS[fcd=219](-,541785,542495)	note=	Yjr056cp;	</t>
  </si>
  <si>
    <t>CGGATTTAAAGATTTATCCTGCGAGTTTGAAAGGATATCATTTCTTCGTTTATAGCACCAAGCCCTTAACTCGTCAGCAGTCACATTTGAGTCCAATGCACATAGTATATCATCCAAACAGGTGAGGTAGCCCTGATGTTTGGTTAAAGAGTTTTTCTCATTAGCCAC</t>
  </si>
  <si>
    <t xml:space="preserve">|gene	gene=	RPD3	note=	synonyms:	MOF6,	SDS6,	SDI2,	REC3	|CDS[fcd=30](-,18001,19302)	gene=	RPD3	note=	Rpd3p;	</t>
  </si>
  <si>
    <t>CGGCTTAGCTCTGTAAATTTCCATCTTCTTGTACAAGCCATAATTCATAATAAGGGAATGTGCCATTCTTATTCTATGCGGCTTCATCGGGTGACCTGCTCCATATGCATAGTTCCCAACGTCTGCATCGTAAAAATATGCAACGCGTCTTTTATCGCTTGGCTTGACCGTGATCGGATCAAAAGGTGTTGCTTCATATACCATCTGCACGGATATCGAGTTGTAGCCACGAATGTTTTGTATGGCGCAATTGTTTTATGAACCTTTATGGTTATTACTTCAAATTTTTATTATGTATAATCAACTACTAGTATCTTTTCTGTTTTTCCCTTTCGATAGATACTATGAG</t>
  </si>
  <si>
    <t xml:space="preserve">|gene	gene=	AUS1	|CDS[fcd=-2328](+,349679,353863)	gene=	AUS1	note=	Aus1p;	</t>
  </si>
  <si>
    <t>CGGTTTCATCAGTTCTGGTTTGACCGCCTTAATGGGTGAGT</t>
  </si>
  <si>
    <t xml:space="preserve">|gene	|CDS[fcd=368](-,496342,497448)	note=	Ymr114cp;	</t>
  </si>
  <si>
    <t>CGGCTTCAGCAGCTTTACCAGTTCTTCAGTGCTCCATGTCGTTTTATCCACATCCATCCATGCATCCCAACTTTCGGTGCCTGGTTCCAGCACGCAAGGCATTCTTTCGTGGAGCCATTCTAACTCTCTGGGGCCTTGTGCAGTTATTATGGTGAACGTATATAAATCATCCTTTTCGACGTAATCATACATTCCTGCTACAAACATCAATCTGCCGTCTCGTCTAGAAATGAAATAAGGCGTCTTCTTTTTCCCTACGGTTTTCCATTCAAAATATCCGCTCATAAGCACAGCACACCTTTTCTTCTCACAGGGTCTCATCCACATTTTGCTCTCTTGTAAATTCTCTAAACGGGCATTAAAGGTACGATAGGTCTTGAATTGTGAAACGTCCTTGGTCCAGAATGGTACAAGGCCCCATCTCATAAATTGTATTGCTTTAGTATCAGGACGATATACCGCAGAGTAGTTTGTAGGGGAAATATTGTAAGAGGCCTTGAAGATATCCTTACTAACGGTAGGCTGATCTTTGGTGTCTTCCTCGTCATGTGGATGCTGGCTGTTCGATGAGGCGTCCTTGGGTGTATTAA</t>
  </si>
  <si>
    <t xml:space="preserve">|gene	gene=	UBI4	note=	synonyms:	UB14,	SCD2	|CDS[fcd=1202](-,64061,65206)	gene=	UBI4	note=	Ubi4p;	</t>
  </si>
  <si>
    <t>CGGCTTCGCGAAAATAGTGAACGTCATAGTATAAGACGATTCAAAAATCCAAGCTCTTGAAAACCAACATGAATAAAGACAATAACACAGTTGAACAATTTATTTAGTGTTCTATGGAGTATTTATCAAAAAAAAAAAAAAACCAAAAAGAAAAAAGGAGAGTAAACATATATATATTGACATAATGAAAATATTGCGAGGACTGATCAGTTACCACCCCTCAACCTCAAGACAAGGTGAAGAGTGGACTCCTTTTGAATATTGTAGTCCGACAGCGTTCTACCATCTTCTAGTTGCTTA</t>
  </si>
  <si>
    <t xml:space="preserve">|neigh_up	CDS[fcd=-738](-,837905,839773)	gene=	TPO3	note=	Tpo3p;	|neigh_down	CDS[fcd=751](+,841262,842665)	note=	Ypr157wp;	</t>
  </si>
  <si>
    <t>CGGCTAGTCCGATTGGGCTCCAGTAAACCCCTCGCCAAGCACAGAGAAGCTAGTCAGAGGCCCGCTAGACTGTACTTACTGGTCTTTAGCACACGACGACCGTACTTTGCACGTGGCTGCAGACACATTTTGTATGGAGGGAATGCTTGATTATATAAAGAGCTCTGTTTTTATGTTACCCGTCCAACGTTCTCAC</t>
  </si>
  <si>
    <t xml:space="preserve">|gene	gene=	RPS22B	gene=	RPS22B	note=	Rps22bp;	|misc_RNA	|neigh_up	CDS[fcd=-2702](+,854061,854390)	note=	Ylr364wp;	|neigh_down	CDS[fcd=776](+,857539,859335)	gene=	MDM30	note=	Mdm30p;	</t>
  </si>
  <si>
    <t>CGGGCTGATAACTAGATGGTGTGATCGGGCAGTATACTAATTTATACTGGACAAAGACTCGTAAAAGATGTTCTTTGTGCTTAGTCCCATACTGTTTTTTAAGTGT</t>
  </si>
  <si>
    <t>NC_001140</t>
  </si>
  <si>
    <t xml:space="preserve">|neigh_up	CDS[fcd=-2785](-,198733,201303)	gene=	AAP1	note=	Aap1p;	|neigh_down	CDS[fcd=512](+,204600,206144)	gene=	YHK8	note=	Yhk8p;	</t>
  </si>
  <si>
    <t>CGGAATAATGGTTCACTCATATTCTTCGTGTGAAACACAGAAGAAATCCAATATTTGCTTCAGTATTTATCTCTAAAAATTGGTCCTACATTGGAAACCATAAACCAATTATAA</t>
  </si>
  <si>
    <t xml:space="preserve">|gene	gene=	SRV2	note=	synonym:	CAP	|CDS[fcd=-1181](+,366743,368323)	gene=	SRV2	note=	Srv2p;	</t>
  </si>
  <si>
    <t>CGGTCCACCACCAAGGCCAAAAAAGCCATCAACATTGAAAACTAAGAGGCCTCCTAGAAAGGAATTGGTAGGAAACAAATGGTTTATTGAGAATTACGAAAATGAAACTGAATCTCTGGTTATTGATGCAAATAAAGATGAGTCTATCTTCATAGGTAAATGTTCTCAAGTTCTTGTTCAAATAAAAGGAAAAGTTAACGCTATCTCGTTGAGTGAAACTGAGTCATGCAGTGTTGTTCTTGATTCTAGCATTT</t>
  </si>
  <si>
    <t xml:space="preserve">|gene	gene=	RDR1	|CDS[fcd=-1574](+,1051288,1052928)	gene=	RDR1	note=	Rdr1p;	</t>
  </si>
  <si>
    <t>CGGAAAGTCTTTCACATGTTGCTACTGCCATGAAAACGTTAGATAATATTACTCAAATTCTCGGTACACGTATTGCTTTTGAAGCACAAAAGACCGCAAAACTGCTTCTTGAGGATTCCATGAAAAAAAAAAGACAAGAAATTCAGCAGCTTGAGCAGGCAACTCACCAGAGATCTAATCTTGAAACTACTCACCTACTCGATATTGACTGGGATGCTTTGCTAGATCCATCAGACACGTTAAACTTTATGTAAAAGAGTATTATAGATTATGTGTATCGAGAAGCAAATTGATTTATAATTAGAGGGAATGGAATTGATGTTTAATACCTGCTTACTATATTTTATCTTTGATAATTGCGCAGAAAGTAATATAT</t>
  </si>
  <si>
    <t xml:space="preserve">|gene	gene=	XBP1	|CDS[fcd=506](-,175304,177247)	gene=	XBP1	note=	Xbp1p;	</t>
  </si>
  <si>
    <t>CGGAGTCATGCGACCATATTACGCAGTTGTTAGGGTTGATGAGCTTGTCATTGATCAGATTATGGTCCATTTTGGTCAACTTGAACTGCTGATTCTTTGTCAGCGAGGAGGTGGCATTTTCACGCGATGCTGTTGACAGAGCCTTCTTTTCTTGCTTGGTGGGTGATGCTGAGACTGGTGTTTTGTTAGA</t>
  </si>
  <si>
    <t xml:space="preserve">|gene	gene=	MET17	note=	synonyms:	MET25,	MET15	|CDS[fcd=-143](+,732544,733878)	gene=	MET17	note=	Met17p;	</t>
  </si>
  <si>
    <t>CGGCCAAGAGAACCCTGGTGACAATGCTCACAGATCCAGAGCTGTACCAATTTACGCCACCACTTCTTATGTTTTCGAAAACTCTAAGCATGGTTCGCAATTGTTTGGTCTAGAAGTTCCAGGTTACGTCTATTCCCGTTTCCAAAACCCAACCAGTAATGTTTTGGAAGAAAGAATTGCTGCTTTAGAAGGTGGTGCTGCTGCTTTGGCTGTTTCCT</t>
  </si>
  <si>
    <t xml:space="preserve">|gene	gene=	FSF1	|CDS[fcd=25](-,831058,832041)	gene=	FSF1	note=	Fsf1p;	</t>
  </si>
  <si>
    <t>CGGAGTAGTCTCTTTTAGTTCACCGTGACGATACGCACTGATGATTTCTCTAGCATGCGCCAGGTCCTTCTCAGTAGTTAACAACATAGTGGGGTCGGAAATCTCTGCGCAATGGCGGATTCTACCCCAATACGTGGATAAGTCATAGCGGGATTCGGGCAAATCGATGGGCCCTGGGACTGATGATGCCATATTTCTCTGCCTTGTTTATTTTTTTCTTTCGATGCTGTGTGGTTTTATTATTGCTAACTTGCAGTGGTCGACGCCTTTGAAAACTGTAAAGCTGATGCGAAGACCTAACAGTCTCTTATCCAATTACCTCAATCTGGTACGCT</t>
  </si>
  <si>
    <t xml:space="preserve">|gene	gene=	MAM3	|CDS[fcd=1142](-,214017,216137)	gene=	MAM3	note=	Mam3p;	</t>
  </si>
  <si>
    <t>CGGTTGTTGTCTCATAATATGCTGATGCATGTCCACAAAGACATCAGACTCGTCCACGATTTCTTCACCGATCAATTCTTCAATGACATCCTCCAAAGTTAAAACACCAATAGCGCCATGCGAGGAGC</t>
  </si>
  <si>
    <t xml:space="preserve">|gene	gene=	SUN4	note=	synonym:	SCW3	|CDS[fcd=-1166](+,501516,502778)	gene=	SUN4	note=	Sun4p;	</t>
  </si>
  <si>
    <t>CGGTATTTCTGTCGAAGATGCTTGTGTTTGGGGTTCTTCAAGTTCAGGCGTCGGTAATTGGGCTCCATTGAACTTTGGCGCTGGTTCTTCTGATGGTGTCGCCTACCTTTCTTTGATTCCCAACCCAAACAACGGTAACGCATTGAATTTCAATGTCAAAATTGTCGCCGCTGATGACTCTTCTACAGTCAACGGTGAATGTATCTATGAAAACGGTAGCTTCAGCGGTGGCTCTGACGGTTGTACCGTTTCCGTTACTGCTGGCAAAGCTAAGTTTGTTCTATACAACTAAACTTAGGCGCATCAACAGTTGAGTAAGTTGATTGTATTATTACCCCATTCTTTTCTGCCCGTCCATTTTATTGTCTGTTTAACATACACTAAAACCCACG</t>
  </si>
  <si>
    <t xml:space="preserve">|gene	gene=	MOT1	note=	synonyms:	LPF4,	BUR3	|CDS[fcd=2712](-,398477,404080)	gene=	MOT1	note=	Mot1p;	</t>
  </si>
  <si>
    <t>CGGCCATCGTTTGTAACTTTTCATTCCTTTCTTCTTTAACACTGTCCATTAGCGACCTGATAATGGGGTTTAATTTAAGAGGTAGACCATCAAATAACAAGATGGATGATGCGTAATTAGCGAGAATGCTGCCTGTACGAAGTTTTGCGGATTCTTTGGCTGAATTGATTGCCATCAACACGCGATGCTTAGAATCTTCTAATGGCTTCTTGGCCAATAGTTTGTAAGAGTTGTTCATGGATTTGAACATTTTATCATAGTATTCGCCGTACACTTTTTCTGCTGTTTCAACACCAAACGCATGTGGA</t>
  </si>
  <si>
    <t xml:space="preserve">|gene	|CDS[fcd=-6](-,825533,825931)	note=	Yor268cp;	</t>
  </si>
  <si>
    <t>CGGCTTCTAGAAAACTGGAAAAACCATAAGAAAAAAATGGGAAGGGGAAAACAAAAACCATTCAGGTCTTGCGTGCCGAGAATTTTTTTTTTCTCTTTTTCGTTGTCAACTTTTGCAGTAGCAGCCGCTGGCGAC</t>
  </si>
  <si>
    <t xml:space="preserve">|gene	gene=	MED6	|CDS[fcd=483](-,218999,219886)	gene=	MED6	note=	Med6p;	</t>
  </si>
  <si>
    <t>CGGTAGGTCGTACACTGCTCTTGTTACTGCCCCCTCCAGCGTTGTTCCCGTTGGTGGCAGCCGTTGCAGTCGTGCTAGTGTCCGTAGGTACTTTATAGTGTACTCCTTGGGAAGGTTGAAACTCAATCAAGTCATACAAGCTCTCCAATGTGCTATTTAGATGGTAGCTCGTGGACATCAGCCTACTTTGCACAATTTTAAAAATTGTTGGCGATTGGTAAATGTTTGCACCAATTATGTAGTAGTCTTGCAATGGAATAATCTCTGGTCCCTTAGCGCTTCCCACACCAGAATTGTTTGTTCGTCTTTGCTTCCTGATAACCCAGAAGTCAGGCTCTCTTACGCTGCTCAATACGTATTCAGTACCATCTAACTTCATTAATTCCTCCTCCAGTTGCATATACATAGGATACTTGAAAAGGATTTGTCTTCTTG</t>
  </si>
  <si>
    <t xml:space="preserve">|gene	|CDS[fcd=395](-,749136,750008)	note=	Ynr064cp;	</t>
  </si>
  <si>
    <t>CGGATCACTTTGATATGACTTCCAATATTCCTTCAACGGACCCCAAAAGCGGTCATCGAGACCCTCTTCGTAAGCATTACCGTTTTGAGTAACAATGCCAGTAATTCTGGAGGGAAACTTCAAGGCTAACCGAAAACCTA</t>
  </si>
  <si>
    <t xml:space="preserve">|gene	|CDS[fcd=203](-,704495,704962)	note=	Ylr281cp;	</t>
  </si>
  <si>
    <t>CGGGCAAGCTTTCGATTTTGCTCACGTGACCGCGTTTCTTGGCACTCGACAACGATCCCAGTGGGTTCATGCCGTAGTTGTACCTTAGAATTACACTTATTAATCTTTTGGCCA</t>
  </si>
  <si>
    <t xml:space="preserve">|gene	gene=	CRH1	|CDS[fcd=720](-,876674,878197)	gene=	CRH1	note=	Crh1p;	</t>
  </si>
  <si>
    <t>CGGTAGAATAATCAGTTACAATGACCTTTTCAATGTACATAGTGAATGGAGCGTCATTGTAGTTGGTTTCACCACCAGCCCATTCAATGGTACCAGCAGCATTGTCTGGGTCACCA</t>
  </si>
  <si>
    <t xml:space="preserve">|gene	gene=	MND2	|CDS[fcd=-752](+,403656,404762)	gene=	MND2	note=	Mnd2p;	</t>
  </si>
  <si>
    <t>CGGGGGAAGGTGTGGAAGGTATAGAAGTTCAGAGAGAGAGAATTGTG</t>
  </si>
  <si>
    <t xml:space="preserve">|gene	|CDS[fcd=13](-,704495,704962)	note=	Ylr281cp;	</t>
  </si>
  <si>
    <t>CGGGCCCTCTGCCGCCATGAAGGAATTTCTCAGTGCATTGTGCTTCCATCTCTGGCGTGAACTTTGGTCGCGGTGGTAGCTTGTTCTTTTTAATCAGCAGCACTGCGGCACTGCTGATTGACCTCTTACTCGCTCCCCTCATCATAGTTTACTAGTCTCGGATTCTTCTGCGCTTTTTCCAGGGTCGCATAGCTTGTAGGTTGGTAGCATAGACTTATATATAAACTCATATCCGTTCTAGGAACGTATAGCGCGCTATGGTAGT</t>
  </si>
  <si>
    <t xml:space="preserve">|gene	gene=	CRH1	|CDS[fcd=510](-,876674,878197)	gene=	CRH1	note=	Crh1p;	</t>
  </si>
  <si>
    <t>CGGCCCAGATACCCATCATTAGGTACATAGGAGATTGTGGGTAACCCTCACTTGATGTGTTTGATAATACTCTGACAGACTCTCCATCGAGGTACCAAGTCGTCTTGTCCATCGCCCAATCTAAAGTGTAGTTATGAAATTTGTCGGTAGGAGTGTCGACACCGTGAAATTCGCCTCTGTCGTATGTTGTGGTATCACCTTTAGAAAAGAAGTTAGATTGGAACTGAGTGTTGTCACCACCCACCCATTCAATATCAATTTCATCCAAATCATCACTTTGTAAATAGAATGATGAAACAATA</t>
  </si>
  <si>
    <t xml:space="preserve">|gene	|CDS[fcd=-613](+,486826,487662)	note=	Yhr192wp;	</t>
  </si>
  <si>
    <t>CGGTGAAGATCAAAACGACGATGCCATGGTACTTCTAGATGATGAATTAAATGCTAAATACCAAGAATTAAACAATCTAAAGACAGAGCTAGAAAAATTTAAGAAGGAAAGCCATGTAAAGGGCCTAAAGAAGGAAGACAGCGATGCATGGTTCGACAAAATCATCAGCGTACTGGCAGGCGGTAATGAATTGGACTCAACAAGTTCGCTCTCTCCCTTCAAAAAAATCATATGTCCACAGTGTCATTGGAAATCCAATTGCTACAGATTGGCCAGTAAGCCAATCATCTTTATCTGTCCTCACTGTAACCACAAAATAGACGAAGTAAAGGAAAGAGAAGACGCCATTGAAGCAAAACAA</t>
  </si>
  <si>
    <t xml:space="preserve">|neigh_up	CDS[fcd=-1281](-,228583,229524)	gene=	KTI12	note=	Kti12p;	|neigh_down	CDS[fcd=1066](+,231871,233535)	gene=	HAP4	note=	Hap4p;	</t>
  </si>
  <si>
    <t>CGGAAACTGTAGGCAAAAACCGTTTATGTCTTTTTTTCACCTTACGGGATAACCTCTGCTGAGAATTTCCAAAACTAGGCATGGATGATTG</t>
  </si>
  <si>
    <t xml:space="preserve">|gene	gene=	ASN1	|CDS[fcd=-348](+,822616,824334)	gene=	ASN1	note=	Asn1p;	</t>
  </si>
  <si>
    <t>CGGTGCTCAACCAATTACTTCTTCAGACGGAGAGTACATGCTATGTGTTAACGGTGAAATCTACAACCACATTCAATTAAGAGAAGAATGCGCAGACTACGAGTTTGGAACACTGAGTGACTGTGAGCCTATCATCCCAATGTACTTAAAGCACGATATCGACGCTCCTAAGTACTTGGATGGTATGTTTGCTTGGACTCTTTACGACGCTAAACAAGATCGTATTGTGGCAGCCAGAGACCCAATCGGTATTACGACATTATATATGGGACGCTCTTCCGCTTCTCCAAAGACCGTTTATTTTGCATCCGAACTAAAATGTTTGACTGACGACTGTGACACTATCACTGCATTCCCA</t>
  </si>
  <si>
    <t xml:space="preserve">|gene	gene=	RIX1	note=	synonym:	IPI2	|CDS(+,493896,496187)	gene=	RIX1	note=	Rix1p;	|gene	gene=	AIM18	|CDS(-,496315,497280)	gene=	AIM18	note=	Aim18p;	</t>
  </si>
  <si>
    <t>CGGTTATCGATGAATCCAATAACAAAGAAGAATTTTTACCCTCATTGAAATTAGACTTCAACGCACCTTTAACTTTATGGGAAATTCCACAACGTTTGTCCTTATTGGCTGACATGCTTGTTGCTTTCATCTCTTTACCAACTCCCTTTCCCATTCGAGTTCCGCTGGGTGGTATTAATTCCCTTTGTGAAGTTTTGTTGGGAGTTAGTAACAAATATTTACCGTTAAAAAAAGAATTGCGTCATGATAATGAACTAAATGGGGTCATCAATACCATCTTACCTCAAATACAATTTCAAGGCATTAGGTTATGGGAAATTATGGTTTCAAAATATGGCAAATGCGGTTTATCATTTTTCGAAGGAATCCTTTCTTCCATTGAACTTTTCATTCCATTAAAAAAGAAAAGTAACAATGAAATTGATTTTAATGTTGTTGGGTCTTTAAAATTTGAGTTTGCTACTGTTTTCAGATTGGTAAATATGATTTTGTCTCATTTAGGCCACCAACTGAACATAATCAGCGTCATATCCCAATTAATCGAAGTGGCGTTGTTCTTATCTCATGATAAAACATTGATTGATTCTTTATTCAAAAATCGTAAAAGCATCATGAAACAACAGACTAAAACAAAACAATCAAAGAGGAGTAAAAGTGCCGAAGGTGCATTTTCTGATATTTATACGCACCCAGAGCTATTTGTGTGTAAAAATTCCATGAATTGGTTCAATGAAATCAATGATTTTTTTATTACTGCACTAAATAATTGGATTTTGCCTTCAACTCCACATATTCAAATTTTGAAATATAGTATCACGCAATCTTTAAGATTAAAGGAAAGATTTGGTTATATTCCAGAAAGCTTTGTTAATCTCCTGCGTTGCGAGGTTCTTCACCCAGGTAGTGAACGTGTTTCAATTTTACCGATTGCAATATCACTATTAAAGAATATCAATGATGATATGTTTGAATTACTGTGTCATCCAAAAGTGCCAGTCGGTATGGTGTACCAGTTGCACAAACCTTTGGACTTAGGCGAAGACGGGGAAGTAAGGGATGATATCAACAAGAAGGAGGTTGAAACGAACGAATCATCCTCAAACGCCAATACTGGCCTGGAGACTTTAAAAGCGTTAGAAAATTTGGAAAATGTTACAATCCCTGAACCCAAACACGAAGTCCCAAAGGTCGTCGATGATACTGCCATATTCAAGAAAAGGTCAGTAGAAGAAGTCATTGAAAGAGAGTCTACATCTTCACATAAGAAAGTGAAATTCGTTGAAGAAACAACCGTGGATAATGGCGAAGAATTGATTGTAAAAAAAGCTGTAAGCCAAACTAAGGAAGAAGAGAAGCCAATGGAGGACAGTGAAGATGAAGAACAGGAGGAGTTTGAAATTCCCGCTATCGAATTAAGTGATGACGAAGAGGAGGAGGAAGAAGGAGAATAATAATATCAACCAGATTTTGTTTGGTTATATTTCGACTAGAATATATGTATGCATATGCTAAAATTGTACATAGGCATTTACGAATGAAAATAGTGTAGAGGTATGAACAAGACTAAATTCTAAAAGTTTAGAGGAGTGTGATCAATTTGTCGATAGCTGTTTTTTTGGCTTGTGGAGAAGGAGATTTTTCGCCACATAAATATTGGCTAAATAAGAATTTTCCGACGAGTTGATTATTAACTACTCCCATGACCTCAAATTCGTTGTTTTTACTGTCATGATATGAAAATTGTAAAGCGCCGTTGGCTAATAATTCGATGATCAAATCGTCATTTTTCCTGACGGATCCCTTACGTGAAAAGGCATCATTTAACTCACTTAGGCCCTTCGCCAGTGTGTCTTTATTATTGGCCACATCGGGATGTTTAGAAATAGTTTTGACCAGGCCCTCCTTAAGATGCTTAAAATCTGTATTCCTTACGGGAGTTATCTTGGCTAGCATTCTCATTCCAGAATCCAGTAAGTCATCAATCATCATAACGGATTTTGAGTCATCACGTTTCAATAATCTAGCTAGATTCTCCTTAGGAGTCTTAGAATCATCCACATCAAGGAAATATTTATGTAAATAAGTTTCATTTAGAGTGTCTGAAACAAGGTTTTCGTCATTTTCAGCTAGATAAAGACCCAAGGCATAGACCTTGAACCTCAAAAACGTGACGTGCCTTTGACCATATCCCAGTAATTTAAAAGTTGTAGAGACAGGGAAATTTAAAGCAGTAATCGTTAGTGGGAAATCTGATACGCTAGAGTCTACCTGTATCGATTCAGTATGAGAAGGAAAAGCATCAGTTTTATCGTCATTTTGTA</t>
  </si>
  <si>
    <t xml:space="preserve">|gene	gene=	HIP1	|CDS[fcd=-208](+,880425,882236)	gene=	HIP1	note=	Hip1p;	</t>
  </si>
  <si>
    <t>CGGCTACTTCTCCAGCCTTCGAGAATGAAAAAGAATCTACTACATTTGTTACCGAACTAACTTCCAAAACCGATTCTGCATTTCCATTAAGTAGCAAGGATTCACCTGGCATAAACCAAACCACAAACGATATTACCTCTTCAGATCGCTTCCGTCGTAATGAAGACACAGAGCAGGAAGACATCAACAACACCAACCTGAGTAAAGATCTATCCGTGAGACATCTTTTAACTCTAGCTGTCGGGGGTGCAATAGGTACTGGTTTATATGTGAATACGGGTGCTGCTTTATCTACAGGTGGT</t>
  </si>
  <si>
    <t xml:space="preserve">|gene	gene=	HIP1	|CDS[fcd=-622](+,880425,882236)	gene=	HIP1	note=	Hip1p;	</t>
  </si>
  <si>
    <t>CGGCCAGTTTAGTTATTGATTGGGTTATTATCAGTACATGTCTTTTTACTGTGATTAACTCTCTTGGTGAGCTGTCCGCTGCTTTTCCCGTTGTTGGTGGGTTCAATGTTTACAGTATGCGTTTTATTGAGCCTTCATTTGCATTCGCAGTGAACTTAAACTATTTAGCACAATGGCTAGTTCTTCTACCCTTGGAATTAGTGGCCGCATCTATTACTATAAAATACTGGAATGATAAAATTAATTCCGACGCCTGGGTTGCTATCTTTTATGCCACCATTGCACTGGCTAATATGTTGGATGTTAAGTCATTTGGTGAGACCGAATTTGTATTGTCCATGATTAAAATCCTCTCCATCATTGGCTTTACTATCTTAGGTATTGTTTTGTCCTGTGGTGGTGGGCCTCACGGCGGTTACATTGGTGGTAAATACTGGCATGACCCAGGCGCTTTTGTAGGGCACAGCTCGGGAACTCAGTTTAAAGGTTTATGTTCAGTTTTTGTTACCGCTGCCTTTTCTTATT</t>
  </si>
  <si>
    <t xml:space="preserve">|neigh_up	CDS[fcd=-365](-,224371,225519)	gene=	RAD27	note=	Rad27p;	|neigh_down	CDS[fcd=330](+,226214,228409)	gene=	ABF1	note=	Abf1p;	</t>
  </si>
  <si>
    <t>CGGGTGCCCAATCGGGTATCTGTCACCGAAAGTCACTGTTAACGAGGTGTGATTCAG</t>
  </si>
  <si>
    <t xml:space="preserve">|gene	gene=	GTR1	|CDS[fcd=118](+,26930,27862)	gene=	GTR1	note=	Gtr1p;	</t>
  </si>
  <si>
    <t>CGGGTAGTGATTTTTATCACGTGACACTTTTTTATTCCTTTTCTCTTTTCTTTTTTAAATTTTTTTTTTTTTTTTTCATTGATTAACCGCCTCTTCTTTATCACTCTCGCATTCTGTCTACTAAACGGTAAAAAAACGAAGTGAAAAGTTCAATGTGGGACCCTACCCTAAATTGTGATTATGGTAATAATTTCTTTTTGAATAAATACAATAGGTATCTTACACAGGAGTGAAGGCCATCAAAATCACGTTTATCAATCGACAATTTAGTAATGTCGTCAAATAATAGGAAGAAACTGCTTCTGATGGG</t>
  </si>
  <si>
    <t xml:space="preserve">|gene	gene=	CUE5	|CDS[fcd=-954](+,408425,409660)	gene=	CUE5	note=	Cue5p;	</t>
  </si>
  <si>
    <t>CGGAGAAACTTTGCGTCAGGTAATGAGCAAAACGACAACCAACATGGTCACCAAGATCAGCAAGAATGGGAGCCAGAGATTGTGGATTTGTCACAAGGCGGGAAAAATTCAAGACCCCAGCAACCTGAGAGAAGAAGATTCAATTCGTTTGGCGTTCAAGTCGGTGATGACTCTTTAGAAAGCCACGGAATCACACTACACAACGAAGATGGATTTGAAGATGATGAAGATGTGCCACCTCAGTTACCAACGAGAACAAAATCTGGTGAGTCGACTGGAAAAGTAGTGGCAGAGACAACCTACATTGATACTCCAGATACAGAAACGAAGAAGAAATGGCAGCCGCTACCA</t>
  </si>
  <si>
    <t xml:space="preserve">|gene	gene=	AFG2	note=	synonym:	DRG1	|CDS[fcd=457](-,912550,914892)	gene=	AFG2	note=	Afg2p;	</t>
  </si>
  <si>
    <t>CGGAAGATTGTATTTACGATTTGCCTGGGTTTCTTTCGAAAAAGTTATATGTGTGGAGCCTTTTCTGAATATAAAAGGTGGAGATAGATAAAACAGGTTATCTAATCCACCGTACATATCGTCCATGTTAAGATCTAGTTGGCTGACGTCGGGAAGCGAATCATCGCTCGCATCTGTAATTACGACATCAATGCTTTCATCACCTGCTTTTGTTTTTAAGTTTTGAAAAATCATTCCAGGCATTATAACGCCACTATCATCCAGTAGCTTTTGAATTACTTTTTCCTCCATACATTCCAAAATATTATATCCTTGTAAGGACCCCACGGTAACCTTAGTGGCATAAGGTGGTTGCACCTGGGCTTTCTTTAATTCTAGACGATCACCAAGGATAAGGTTCCCAACAGATCGTATAGTTGTGGAAAGGGTGATAACATTAACAGGATGTACTTCTTCATCACCCGCTCTAGCTATTACTAAAATACCATTTTCGCCTATCTTACCGACAGTACAAAATGATC</t>
  </si>
  <si>
    <t xml:space="preserve">|rRNA	|neigh_up	CDS[fcd=-5620](+,454697,455071)	gene=	TAR1	note=	Tar1p;	|neigh_down	CDS[fcd=2355](-,462523,462672)	note=	Ylr154c-gp;	</t>
  </si>
  <si>
    <t>CGGTTTTGTTCTCTTCCCTCCATTTCCCTCTCTTCTACGGTTAATACTTTCCTCTTCGTCTTTTTCTACACCCTCGTTTAGTTGCTTCTTATTCCTTCCCGCTTTCCTGCACTAACATTTTGCCGCATTACACTATATGATCGTAGTACATCTTACAACTCCGCATACCGCGTCGCCGCGTCGCCGCGTCGCCAAAAATTTACTTCGCCAACCATTCCATATCTGTTAAGTATACATGTATATATTGCACTGGCTATTCATCTTGCACTTTTCCTCTTTCTTCTTCCCAGTAGCCTCATCCTTTTACGCTGCCTCTCTGGAACTTGCCATCATCATTCCCTAGAAACTGCCATTTACTTAAAAAAAAAAAAAAAAAAAAAATGTCCCCACTGTTCACTGTTCACTGTTCACTTGTCTCTTACATCTTTCTTGGTAAAATCGTAGTTCGTAGTATTTTTTTTCATATCAAAGGCATGTCCTGTTAACTATAGGAAATGAGCTTTTCTCAATTCTCTAAACTTATACAAGCACTCATGTTTGCCGCTCTGATGGTGCGGAAAAAACTGCTCCATGAAGCAAACTGT</t>
  </si>
  <si>
    <t xml:space="preserve">|gene	gene=	CIN4	note=	synonyms:	UGX1,	GTP1	|CDS[fcd=-597](+,545154,545729)	gene=	CIN4	note=	Cin4p;	</t>
  </si>
  <si>
    <t>CGGAGAAGGTATTGATAACCTGCGTGACCGTCTGGTGGAATCCTGCCATTTTACCCAATAATCGTCTAAGATGTGAGCACCATATAAAAACTTTAAATAATGTCAGTATTTATAGCGTGATAGTTCATTACCCGCCGACTGTGCGCATTCGTGGCTTCTGCTCACT</t>
  </si>
  <si>
    <t xml:space="preserve">|gene	gene=	KKQ8	|CDS[fcd=937](-,131293,133467)	gene=	KKQ8	note=	Kkq8p;	</t>
  </si>
  <si>
    <t>CGGTTCTTTTCTCATGGTTTGTCTGAGATTTTTCTACGTTTGGCAGAAGAGATAAAGCGTTTTCAATATCGCATTCATTTTTATGATGTTTGAATAGACCAGAAAGAGTAATACCTAATCTTGGTCTAGATAATGATCCCTGTCGATGTG</t>
  </si>
  <si>
    <t xml:space="preserve">|gene	gene=	PMT4	|CDS[fcd=1602](-,698320,700608)	gene=	PMT4	note=	Pmt4p;	</t>
  </si>
  <si>
    <t>CGGGCCAACTGTAAGGTTCAGAGGCAAATGGATGCTCTGATGATAGTTTATTGTTATGTTCGAACATAGATTTTTGAGTTTCAATCCATTTCTTCAAGAATGGTAATGGCTTAACAACCTTCGGAATATATACCTTCCGAACCTCGTCCAGGTTAACAATTTCATCAACAACCCAGTTATTTGAAGGATCAATAACTTTTTTGTTACCATTAATTTCTTGTTGTTGGAACCCCCAAT</t>
  </si>
  <si>
    <t xml:space="preserve">|gene	|CDS[fcd=2705](-,342496,345264)	note=	Ykl050cp;	</t>
  </si>
  <si>
    <t>CGGTTATCATCAAACGATTGATAGAAAGTTAGATAACCTCTTTGAAAAAACTTTCCTTAGGAGAGGTATTGGAATCGTTGGAATCGCGAACTCTTATCTCCGATCCCTCTTGATCGTCTTGATCATCTGTAACTTCATTACTATAATCATTTTCTATCGAACCTTGAGAAAAGCCACTAAAAGA</t>
  </si>
  <si>
    <t xml:space="preserve">|gene	gene=	UBR1	note=	synonym:	PTR1	|CDS[fcd=-70](-,859906,865758)	gene=	UBR1	note=	Ubr1p;	</t>
  </si>
  <si>
    <t>CGGTATGTTTATGGACGTCTCCTATTCTGGATTCATCTATCTTATAAAACGGAATAGTTTGTTGAGATGTTATCTTATCAATATCCACAGCATCTTCTAAACTGTCAGGAAAAACAGTAAGCTCTGGGTTAGATAATTTTTGTTTTGGATGAGCATTGAATAAAGTAGGTAAGTTCTCTCCGCTGTTAGAAATGACAAAGTATAGATATCTGTAAATGAACTCTTTAAGGGCTCTGCTCATGTCAGCCCTTTCAGTAGGACCTCTCGTATACCTAAAATAGGGGAGGTTATGAATAGACCTCAGTGTTCTCCTAATGTGACCTTGTAAAGATCCTAAATCATCATCAGCAACGGACATATTGGAATGTTCTATGTAATTTGTGTGACCTGTAAAGATTAGGGACTTCAGTGAGAGAAAATAGTCAACTAATAGGATACAGTAAACTTCAACTGCCTTTGTCCGAAGATGCGAAGAAAAAGGAAGAAAGGTGGTAAAAAAACTTAATAATGTATCGCAATAAGAAGGAGGGGCAAAGAAAGCAGGATGCTACTATTAAAATAGTTTGCTTTTGTTAAATGCCCAGTTTCACGCTATAAGTATGCAAAATTAAAGAATAAAAAGCCCAATGAGGAATAAAGCAGTTTTATTGAGGTGAGACTAAAAGGGTCTAGCAATGAAAACAATATATGTTTCCTTTTTAAAATGTACCAAAGTCTTTATACTCGCTCGTTGATGTACTGGGCGTTATCAAAACTGTTTGCCACTGGGTAGTTGCCTTATGGTCACTATCTGCAAGTTAAATTCAATCGCAAGAGGAAGAGAAAATAAACCGTCGCATCACTTTTCTACACTTAC</t>
  </si>
  <si>
    <t xml:space="preserve">|gene	gene=	WTM2	|CDS[fcd=-1451](+,768410,769813)	gene=	WTM2	note=	Wtm2p;	</t>
  </si>
  <si>
    <t>CGGAGGAACTTCAGGGTCAATGTTTAAAATTTTTCCACACAGGTGGCACAAGAAGATCGAGCAACCAATTCGGGAAGAGGAACACTGTGGCGCTACACCCCGTAATCAATGATTTTGTTGGCACTGTTGATTCAGATAGTCTTGTTACTGCCTACAAACCATTTCTGGCCAGTGACTTCATTGGCAGAGGTTACGACGATTAAAAAAAAAAAAGAGTAAGAAATTAACGTTACCACCTATGGGAAAGGCAGTAACTCACAAGCATTCACGTACATAATTCTGTTTTTTTTTTTTTTATTCATTTCTAGCACGCTATCGGGGTTATTTTTTTTTTTGTAATATATAGTGATGGTATAATGTTGTATAGATACTGGTATCGCTCCTAATAAAGACTCTTTCAGATTTCTGAAGCCAACGAAGTAAGGCCTCAAGAAAAGAGGGTTACCAGTAATTAACCAAGCAATTTCTTTTTTTTCTTTCCAGCAAAGAAATAAGACAAAAA</t>
  </si>
  <si>
    <t xml:space="preserve">|gene	gene=	UBR1	note=	synonym:	PTR1	|CDS[fcd=835](-,859906,865758)	gene=	UBR1	note=	Ubr1p;	</t>
  </si>
  <si>
    <t>CGGTGTCATATCACGACATTCTGTTGCATTTAAGTATTCTGAACACAGGGTTTTACCCATCATGTTCCTAAAAGTGGTTTGGAAGGAGGAGTTTGGTATGTTTAAACAGTGTGTAATCCAAAGGATGATATACTTGCATGTTTCTTGATGAAGATATTCTGACCACGATGTTAAAGTGGCACTTAATCCATTCGTTTGAACAGCAAAAAAACCACCTAAGACAGATGATAAATCTTGTGAACATTTCAACATTGCTCGACCTTCTCCGTCAATCCTGGATGTTAATAGATCAATGTGTACGTTATCTGGAACCCCCTGTCTCAAGGCAGTCGTAGCCTGCGAATAGTTATGATATTCATCGTTATATATTATTACCGTGTAATTTTCGGGATCGATTTTCGCAAGCGATGGAGATGCCTCAGGGCTATTAGAGGGGCTCGTCTTTGCTGTTGTTGTTCCGTCAAACATATAATCGTTTTCATATTTTAAATCGTTTAAAAACTGCGCTCTTTCATACATTTTTCCCTGTTGTGTCATCTCTCTTAATTTGATAGTGATATCTTTCTGTATTGTGGGTAGAGGTTCGATATTCTGGTTAAAAACATCGATAAAATAGTCAAACACTTCTGCAAGAACCAACTCCACTAATGCTATATTCACTGAATCATTCCATACATCTTCTTCCTTTATGTCGGCATTTGTGGCGGGATCTTCCGATATATCGTTTTCTTGTTCTTCAGCTTTGCAATGAAGTGGAGAATTCCAAGCTTCTTCATCTCCACAGTCACAAATTCCACTAGTGAATTCAGTACATATATCGGTACAAACATGATGATTCACATGATCTTTTGGATTAAAACAATGAATACAAAGCACACAAGTATCATCGCAACCACACTCATGACACCTATACAAGGGTTCCCCTATTTTGAATTTCCTCCCACAATTTCTT</t>
  </si>
  <si>
    <t xml:space="preserve">|gene	gene=	TIM13	|CDS(+,858292,858609)	gene=	TIM13	note=	Tim13p;	|gene	gene=	QCR9	note=	synonym:	UCR9	gene=	QCR9	note=	Qcr9p;	|gene	gene=	UBR1	note=	synonym:	PTR1	|CDS(-,859906,865758)	gene=	UBR1	note=	Ubr1p;	</t>
  </si>
  <si>
    <t>CGGTGTATCTTAGTTTTCCTGGCGTTGCCGAAGAGTAAAAAAATCCTAGGTCCTAAGATTTATAAAATCGACAAAAAGAGGATTCAAGTAGGATATCTGTCAGTTCAAACCAATCAATCTTTTCTCTCCAACAACAGTTTGAGCTTATTTAATCAAGAAAATGGGTCTATCATCTATCTTTGGCGGCGGTGCACCATCACAACAAAAGGAAGCAGCCACTACTGCAAAGACAACCCCAAACCCTATAGCCAAGGAGCTGAAAAACCAAATTGCTCAAGAACTGGCTGTGGCTAATGCGACTGAATTAGTGAACAAAATTTCTGAGAACTGCTTTGAAAAATGCTTAACTTCGCCATACGCTACCAGAAACGATGCGTGCATTGACCAGTGTTTGGCTAAATATATGAGAAGTTGGAATGTCATATCAAAGGCTTACATCTCCAGAATCCAGAACGCCTCCGCTTCTGGCGAAATCTAAACACACCATCAGGATCAATTTACTGCGCAGTATGTACTCGTACTTGTATATAAGATTCAAAGGATACCAAGAAAATGCTATTACGTTTAATAACGTCGAAGAACAGTATTGCACTATACTTGCTTGGTATAGATATGTACAAAATATATGTATATACATAAAATGAGTTATTCTTTTTCCTAATTCTCTTTTTCCTTTAGTAGAATATAAAATTATAATAAGGATTTTGTGAACATCTGACAGACAGGCTCGTTCGTGTCTATTTCCATTCTGAAATTTGAATGCGCTTTGGCGAGACATAGATTTGTGTCAAAATATGAAGTTGAGTGCCTTTATGAGGTTGGGTTGAACATGAACAACCAGCCAAAATAAAAAAATAATAAATAAGACGAGTGCCACTTATATAGCTTGAGAGAGAGAGAGAGCGTTTGCACGTATATGTGTGACATAATCAGCGTTTACTCATCATCGTCGTCTCCATCGCCTGCAGCTATTCGAGCCTTGACATCTTTCCATAATTTTCCTTTGTTGTGATTCTCGTACCATGAAGTAATAGCAGTATCAAATACAGTTTGGAAAACAAAGGCACCTGCAAAGATAGTACCAACAAAAACAGCGTTTCGTTTGAAAAAGGTTTTATATAGTGATGAAAAAGACTACTCATAATTTATGCATTGTTAGTAACCTGAATGGAAACGCATGGAACATATTCATAGAGCTGCTGTCACCAATTTCATAAGCTTCGCTAAGTCGTTGCGCTCATCGGTGGGAAACTAATTTCCAAAGCCCATGATACTTGGCTAAGGAAGATTCCACGGATAACATTTTTAGCCTGAAATGTGAAGCAGCACACACACACACCAACATACCATTTTAGTCCGTATTGCTATTGTTGCTTTACGAAATTGCGAAGGATATGAAAATCAACCTTCAACGATTATTGACTATCCGTGACAGGACATTAAATACAACTGCTAAGCTAAAGTTTGAGAGGGGATGTCATTAGGGAAAGGCCCAAGGATTGAGCAGCTTTTAGGTCCTAGAATTCTTTCGGCATTGACTTCCCCGCGTTTGATTGGGTCGTGTATAATGATACATATTAACAACTGGGGAGTTCAAAAGTTGCCTTCGCTAGATAAGGAAACTTATGATAGTCACTTCGAAGTATTTGTAATTAGGTTGGTATTACTTCTTTGTTAATAATAAATAAAAGTCAATCGACGCGCAAATGTTTAATAATGTATAAGTTTTTATATACAAATATGTCAACTATAAAACATAGTAGAGGGCTTGAATCTACCAAATCTCTCGCTCATCAGAGTCATCATTATCATCAGAGTCATCCTCATCGAGGTTTCTTGGATTTGTATTTCTTATGATAGTAGCTCCATCAAATTGAGGTCCTAAGAACTGCAATATTGGTGGGGGATTCTGAGGTGCATCATCATCGCCATTTCCCTGCGGTTGTAGAGTGTTCCTAAAGTTTTCGAAGAATTGGAAAAAATCACGTACTCCGCCACCAGCAATACCTTCTGCGCCAACCCCAAATAAGTTGGCGGCCTGTCCAGTTTCATCATCAACATCCATTTCGTCATTTCCCTCCGTAAAAAACCCGTCTTCTCCCTCTTCCATATCTTCATCATCTTCATCTGTTGGAGGTATTCTTCTTGGCCTTGGTTCTCTATTAAATGCAAACAAGAAACCATTGGAAAGTATAGTCACTCGAAATTCGTCACCCATTACTCTACTAATATAACCTGGAATTTCATTGTTAATCCATAATCTGTTTAAGTGCTCATATCTTTTCAAATTCAAGGTGGTTAAATCACCTCTTCTCATGGCATTTCTACCAACTTCACCATGCGAATTTAGATATGGTGCAGATATAAAAATATTAGAAGGAGGCTGTGTCAAATGGAGACAAACTTCACTTGAATTGGGCATCAGGAAGGCGCCAAATGGTTTAAAACAATTTTTATTCAAATGCTTGGTCATTTCATGGCGGTCCGCTCTTAAATGCACTTTGACACCACATGTCAAACATATTTTGAAATCTAATCGATTATCCGCATTCTTCATATGCTGAGAACGCTCTTCACGTAGCTTGATTTCCTTAGATTGGGTAACGTAAGTATTCAAATATTTTGATAAATCTATCAGTTTTATAATCCCACAATATTCATATGGGATGTTCTCCAAATATGGATGCGATACAATGGACTCCTGCGTTGTCAAAAGATCGACTAAGGATTCTTTTTCAGTAATCATTTTCAATGCCTTATTGACAAACTCGGCGGTATCTTCGAATTCCAGTTCTTCTTCAACCTCATGACCGTTGATGACCAGCGTTTCATTTTCAGAATCTTTCACTAATTCGTGTAGCACTTTGATAAAGACTAAGCACCTTCTTATCGTAGGAAGAAGACTCTTCAACAGGAAGGTATAAGCTAGATCATAAATAATACTTTCGGAGTCCAATCCCTCCATTCGTACATCAGATATGGTCCTTAGGGCGAAGAGCATCTGCTCACTTACTTTAAGAACATCCCCAATTTTGGACGCTTTAGCATACAATTTGGTAACCTGTTCTGCATCAGAAAGACCCTGAAGAAAATCTCTTAGAAACTGTCTAGAGAACGTTGTTAACGCCTCTGTAACAGTCTGACGAAGTGAAACTGGAGAAAATAAAGCGCTTCGAACAATATATTGGAAGAGTTGATTTTGGTTCCAAACAGTATCGGGCTGCTGCGGGTACGGTTCAAACTCCATACTTGGCTTGCCTATGACAAAGGTGAACAGCATAATGCAGACTAATATATTTTTTAAAGTTTTGTATTTCTGTTCCCTGCTTCTGAAAAATGAAATACTGTATGGCTTTTCTAACCTAGAAGCAATTTCTAACATTGAAATGGTATTTGCCCAGTGCACACTTAATATTAAAGAAACGTCCTTATGCGAAAAGTTGGCCCGCTTTCTTACCGCTTTATCAAAACCTTGACACTGAGATATCATCAACGAAAATATAGAGTTTATTGTACGATAATTTTCCTCAGTAAAAGGTTTGAAGAGCCTTGACAATGTATCCAAAGAAAGTTCTGATTCCAAAAACATATCTAGCGACAAACCAGTATTTGCCTTTGAGGTTTGACAAAGAGGTAAAGTACAATTCGAAAATGTTTGGCATAAAGGACATATAAACGCGTTTGATGAAAATCTCTTTTTTTGAACGTACCTCTTGAAGCAGTTATGATGAATGTGATGATTACAGGATACAAATACTTTCCTAGATCCACAACTACCGTTTTCCTTCAAAGCCTCTAAAACATCATCGTCAATATAAGCTTGTTTTTCATCATCGTTGTAGAAACCATCCCACATGGGCATAAATTCATTTGGGTTAAAAATATTACCAGGTCTAAATATCGGGGAATGATCATGGTACGCAGGTATCACAAAAAAATCGGTCGAACTGGAATCTTGACATAGTGCGCAGGTAAAATCCTCCGATTCATATACTTTTTCACCGACCATGTCAACATCGTTATCCTGCTCATCAAATTCAGACTCATGTTCTTTCATGAATTTCGTTTGTTGATTGTTAAACTTGGCTAGAAGCCTTGCTTGATGTTTCTTGGCCAATCTTCTTTTTCGTTCCTTCTCTGTCTCTTGTAAGTTAACTCCTTGGCGTAGTTTCTTATCCTTATAATCATTAACGTATTGGTTGCCAAAACTGGCAATTAATGACTCAAAAAGTTCATTTGGTTTTTTCATTATCATCTTCTCTAACAAATAGTCGGCTTTACGGACAATACTCTCGGAAAATACGTCTGATTTAGCATTGGCTATGCTCAAGAGTAAATTACATATAGGCTTTGACAAATAAGCTTCTGGTATAGAGTCCTTACCATTTATCAATTCATCATCCCTGAATATACCATGAACTAAATGTAGTAGCTCATTCAGGAAAGTGCTATCCTCCATATCCAGACATACCTGGAGTAGTTTATAGACCACTTTGGCAAATACCGTATTCCTTGTAAAAGCACCCAGATTGAGAGCGTCTTTATCTAACTGTTTTATTGAGACTTGGGGTATTAGTACAACTTTTGCTATTTCATCCTTATCCTTAGCCAAATGTGATTTAATAATAGTTGCACTACTTTCGAATTCGTTTTCCAAATTCAGCAACTTTAACGGATCAACCTTTGCATACAAGCTTGCTTTTAATTTAAAAACACCATTGTCGGCCAAGCCCTTAGGCTCAACGAAAACAGAGACTTCTTCAAGTGCTTCGTCAAACTCGGTAGTATCTTCAGTTAGGTAGTCAGGAACTGATCTTAGTAGCTTTGAATACGAAAGGGGTTTCATGTAAAGGTTATAAATGATTGAATTTTTGATTTGATCCATTCTTCTATCCTTTAGAGAAGAGAAAGTTTTAAAATATTGTCTTTCGGTCAATATTTGATAAATAAAGGCAATGAATTGTTGAATGATGAATGAAATTTTATCCTCATAGACAGTGTGTTGATAGTCAACTTCACCTGTAAACCAGTCTAGTAATTCCCATCTATCAAGAATATTGTATATTATTCTCGGAATGTCATCACGTTCCCAAAGGATAGCTAACTGATTCAAATGTATATCTCTGGAATAGGAACCTAATTCGGGATTGTTTTTATAATACGATGCTTGATGTAACACAGACATACCATTTCTTACCCAAAACCCGACGTCAATTTGAGAGCACAATACAACTGATCTCAAAGAGAAATCCGATATTTTCAGAAAATCTGAACAGTCTTCTAACGCTTCGTATGCATCCTTTAAAGACACTTTTTCGATAAGGAATGAAAGCATTGTTTGTAAAGGATTCATAAATGCAACTCTTTCGTGGCTTACGCTAAACTTAATGACTTCATGAGAATCATATATTAACTTGTATGTTAGTGATCTATTGCCTAGAAATGAACTGATAATTCTTATTGCATTTAAAAAAAGCTTTGAATCAATGGAATCTTTTGATTTTTCGCTAACTTTTTCCGCTGTTTGAATAATACTGTAAATGGAGGTGGTATATTCTAAATAGGAGATGAAATTTTGATCTTCGTGAAGAACATGTTCACCTTCTTTACGCTTTATCTTCCACGCTCCATTGAAGAGCTTGCAAAGAGTTAATAGAGATATTATTTCCTTAGGTCTCAATGGAATATTAGGATCATGTACCTTACTCAATAAAGTTTCAACTGTATACAACCCTTGCTTGAATGATATACTGTAACTCTTTGTTAAATTGCTTTTTTGAACTCTCTGCCAGATCAATACACCACCTTCCACCTTACAAAACTCCTTAAAAATGTCTATAATTGACCACACAATATCCAAAAAACTTTGGTTTTCGAAAATATTTTTGGCATTCGTAGGGCATGTAAATAACTGTACGACACACTCTCTTATAGCTGTTAGCTGAGGTTCTCTATCCATATATGCCACAGATCTTGTGATGTGGTTGAATATTTCGACTACCTGTTGACAGAAAATGGGCTTGTATAAATTTGAAGAGGCCAACGTTGGAATGATCACATTCTGAATATCTTTTCTCAGTCTTTTCCAATATCTGTTATCAAAATAAAGAATATGTTGTAATCTTGTATTAGAATATGTTCTTGATGTTGGAGTTTCTACATCATTTATCAATGGTGAAAGTGAATGGGTGCTTGATTCGGGTAGAATTTTGTGATGACCCAAAGGAATTTGATTGCCATCTGCAAGGATAGATAAATCGATGTATCTGTAGGGATCATTCTTATCGAACTTGTTGCTGAAATATTTCTCCACCA</t>
  </si>
  <si>
    <t xml:space="preserve">|gene	gene=	FMP40	|CDS[fcd=-747](+,130161,132227)	gene=	FMP40	note=	Fmp40p;	</t>
  </si>
  <si>
    <t>CGGGGACGAAGGCGCAAAGGCGCAATCAAGAACCGTGCGCTGTTGTATGCCGTTTTGCGCCCAGCTGGATCCGCTTGGGTAACTTCAACCTATTCAGATGGCGGCACGACTTGAAAGGGTTGATCCAACTATCAGATTATTGCATTGAGGAATTGTTTGCTGGGGGGACCCAATTTGAGGGGAAACCCGACTTTAATATATTCAAAAGGGATTTTTTTCCTGACACTGAGACGAAGATTGATGAGCAGGTGGAAAAGGATGAAACTGAGGTGAGTACCATGA</t>
  </si>
  <si>
    <t xml:space="preserve">|gene	gene=	PRE8	|CDS[fcd=54](-,85987,86739)	gene=	PRE8	note=	Pre8p;	</t>
  </si>
  <si>
    <t>CGGTGTTAGTAAGGATACCTTCGAAAGTGTTTCTGACATGGCCAGTGGCGAGGACGACTTCTTTTCTGTGGCAATTACTACACCATTCGTAGCTTTTATACCCAATGAGGTGACACCTTGTTTTACTGCCGTCAAGGCGTAATCAATTTGACCCAATTTACCGCTGGGAGAAAAAGTGGTCAACGAAAAAGAATATCTGTCGGTCATAATTATAGAACTGTGTTGATTGGTGTCTTATGGTTGCTTACTACTAATTGAAACTAAAAATATAAAATGCTTCACCTATTCCACTCTCAGCTTATTGGGG</t>
  </si>
  <si>
    <t xml:space="preserve">|gene	gene=	PLB2	|CDS[fcd=697](-,277561,279681)	gene=	PLB2	note=	Plb2p;	</t>
  </si>
  <si>
    <t>CGGTTTACCATTTGTAACGTTGGTACCTAGATATTTCACATCCGTAAAAGCGTTCAAAGAAGGATCCCAAGAACCCATTTCAAATGGAGTGAACTCGAAAAGAGTGGCATTCAAGTTTATCACGGTGGTACCTGGGTATCTACCATCTGCAACAGTAATTGGTAAAGGCATTTCACCGTTTTTGAACACATCAACATCTCTCAAAGAGGACCAAGTCAAAGCGGAGCCAGCATCTGGCAAGCTTGGAAAGAAGTTGTAAGAAAGTGCACGGGCCCACAAATCCGACAAAGATATATTGAAGCCTGCATCAGACTTAGCCTGCACTTCTTGTACAATGGACTCCCATCTTTCAATTGTGTAGGTCAAATTAGAGCCACCAGGGTTCACAATGGATTTCGTGATATTCCAGATGGAATCGCTCTCACTCATATGGTCTACAATTTCCTGTACAGAGGTCCAATTGTTCCATGCCAAAGTACCAGTCAACCAGTTACCA</t>
  </si>
  <si>
    <t xml:space="preserve">|gene	gene=	FMP40	|CDS[fcd=-414](+,130161,132227)	gene=	FMP40	note=	Fmp40p;	</t>
  </si>
  <si>
    <t>CGGATTTCAATTCGGCTCATTTGCTGCACAGCTGGGAGACGGACGTGTGGTAAACTTGTTTGATCTTAAGGACAAGTGTAGCGGACAATGGCAAACGTTTCAGTTGAAAGGTG</t>
  </si>
  <si>
    <t xml:space="preserve">|gene	gene=	THI71	note=	synonym:	YOR29-22	|CDS[fcd=564](-,459482,461278)	gene=	THI71	note=	Thi71p;	</t>
  </si>
  <si>
    <t>CGGTCCAGATAGCCAAATTGGAGGAACCGAATCTTGAATAGTCACTTTGGTTGGTGGAACCTGGAGAAATGGAACCGAACCAGTATGAAATCATGTAAACCCAAGCCCATGCTCTTTTAGAACCAGTAACGGTAGATTTTGTGGAGGTAAACAATTCACCGACACCATGGGCATTCTTAGTCAAGTAAATCACTATACCCAGCATGGCAAAGCAAGTAGCTACACATGACCAAATTAAAAGGTAGTTCATATGGTAGGGTTTCATGAAATAGCAGAGCGCGGTGAGGACGTGGAAAATAATGAAGCCGACCAACTGCTTGGTGGTCATGGCAACACTTGGGGACAAAGTATTGGGCAGGTGCAGATAGTGGTGGGACCAGGAATCTAATATCATGTTGATAGATAGACCACCCAACCAAGCGTTGGAACCATAATTGACAATACTCATCAAAATTCTAATGATGATACCGAAGGCTGAACCGTAAATGCCAAAAACGAATCTTTGGGCCAAGGTGAAACCGATTTTCCAATCATAA</t>
  </si>
  <si>
    <t xml:space="preserve">|gene	gene=	CAF120	|CDS[fcd=-2931](+,113271,116453)	gene=	CAF120	note=	Caf120p;	</t>
  </si>
  <si>
    <t>CGGAAACCCATACTCAACGGGGAACAGGCCAAACATGCAAGCGCAATATCACCCGCAGCAGGTGCCCATGCCTATCCTGCAGCAGCCCAATCGCCCGTACCAACCTTATGCGATGAATACGCACATGGGCTCTCCTGGCGGATATGCTGGGGCAGCACCACCATTTCAGCCAGCTAACGTCAACTACAATACTAGGCCTCAGCAGCCATGGCCTACACCTAACTCACCATCCGCACACTACCGTCCGCCCCCTAACCTGAACCAGCCTCAAAACGGTAGTGCTGGTTACTATCGTCCG</t>
  </si>
  <si>
    <t xml:space="preserve">|gene	|CDS(+,647120,647470)	note=	Yjr120wp;	|gene	gene=	ATP2	|CDS(+,647601,649136)	gene=	ATP2	note=	Atp2p;	</t>
  </si>
  <si>
    <t>CGGCCAAGCAGCGCAAGGATATTCCCATCTTCGAGCTCTTAGATACAACGCTTATAAAGAACGCACTTTTTGCATTAACCTCTTTTTTGTATTACAGAACAAACATTTTAACTTGCCCTTTTTTAAACTTTCTTTATCTCTCCAGGACAGGCCAATTGGATAAATTTTGCAAAGATCAAACAGTAACACAAATTTTAGCAACCTAAACCCCCCTCATAAACGAAGACAAAAGTGCTCCTCCTCAAGTCAAATTTGTCTTTCTTTTCTTTCATTTTTTAGTCTGTTGTTATCCAATTTATACTGAATCTTTGAGAGAAAACAAAAATAAAAAAAAGAATGGTTTTGCCAAGACTATATACTGCTACATCCCGTGCTGCTTTTAAAGCAGCCAAACAATCCGCTCCGCTTCTATCCACTTCGTGGAAAAGATGTATGGCCTCAGCTGCTCAATCTACTCCAATCA</t>
  </si>
  <si>
    <t xml:space="preserve">|gene	gene=	ECM16	note=	synonym:	DHR1	|CDS[fcd=-2106](+,523695,527498)	gene=	ECM16	note=	Ecm16p;	</t>
  </si>
  <si>
    <t>CGGTCAGCAGGAAATTACACACATGGTAAAAAGGCTAAGAAAGGAATTTCCTTTTAAGAAAAACTCCAAGTACAACAAAGATTTAGAAACACCCGTTTCTAAAATGGGTATCAATTCAAAAACAACAGATTTGGAGGCTGAGGATATAGACTTCAGTGTACAAGTTATCGATCAAGATAAGTTCAAGAGCGCGATAAGATACGAAGAAGATGAAGGTAACAGTGGAAACGGTGAAGATGAGGAAGACGAAGAGGAAGAAGGGTTTGAAGAAGTCCTAACTGAAGGGCAAACAGCTAACGATCCTTTATATGTCCTTCCACTGTATTCTCTATTACCAACCAAGGAACAAATGAGAGTCTTTCAAAAACCTCCTCAAGGTTCTAGGCTTTGTATTGTTGCAACAAATGTTGCAGAAACATCGTTAACTATACCTGGAGTTAGATATGTTGTTGATT</t>
  </si>
  <si>
    <t xml:space="preserve">|gene	|CDS[fcd=1271](-,593366,594472)	note=	Ymr166cp;	</t>
  </si>
  <si>
    <t>CGGAAAAGCCGAGAAAAAGAGATAGATAATAGAGAAAAGAGAGCCCATTGTCTAAAGGGAGGGAAACCGAAGGACGAAAAGGGCCCGCGACAGACCGTTTAGAGAATGAGCAGCACGTGGGCACTTCGATTTTGTCTCCCAGTGATGTAGTGTTATGATATACAAGATGAGTTTGGACCCTGTTCAAGCAAATCTGTCACATTTGTTAGACTTTTTTTTAAACGAGCCCTCCAAACAAGAACGCTCAGTGTTAGGAACTGCGAACGAAGAGAGAAATGCGTATTAAACTTAGATGAGTATTCTTGCCGTAAATGACTATATACAAAACTTATTCGGAAGAACCTATATCTATGTATGTGAAATGATAAGTACAAGACCCACTGTGATGTGCAGTGATGGCGAATAGGGTGAGGTCCCTTGTACTGTCTTTATTGTAGCCGCTTGTAGGAAAAGTTTTATCACATAAAATTATCCTCTAGAGAGTTAGATGAGCCAGAAATCAGGCTCTTAGTCCGTTGGAAATGCGTTACTTAATCCGCGTAGGGTCATTTGATACAGAAGCAACATTATACTGCTCTGAACACTTGTCCAGACGAATCTAGGGCCAACGCCACTAAAGAAACCTAACACACCTTCAGATTGGTAGACCGTCCGAAGGCTGAGCGAAATCGAGTTGGAAAGTGCTG</t>
  </si>
  <si>
    <t xml:space="preserve">|gene	gene=	MNS1	|CDS[fcd=-668](+,667638,669287)	gene=	MNS1	note=	Mns1p;	</t>
  </si>
  <si>
    <t>CGGAATTCCATACTCAAGTATAAACCTTCATAGTGGCCAAGCGGTTAAGAACCATGCAGATGGGGGGGCATCTTCTACCGCAGAATTCACTACGCTACAAATGGAATTCAAATATCTGGCGTATTTGACAGGAAATCGTACTTATTGGGAGCTGGTGGAGCGTGTTTACGAGCCATTATACAAAAATAACGATCTTCTAAATACCTACGATGGATTGGTTCCAATTTATACATTTCCAGATACTGGGAAGTTTGGTGCTTCGACTAT</t>
  </si>
  <si>
    <t xml:space="preserve">|neigh_up	CDS[fcd=-502](-,459482,461278)	gene=	THI71	note=	Thi71p;	|neigh_down	CDS[fcd=2691](+,464471,464632)	note=	Yor072w-bp;	</t>
  </si>
  <si>
    <t>CGGCGCGGTGTTCGCTCCGAGCACGAAAATTCTGTCGTTTATTCTCTTCCTTCTTCCAGTTCCATTACTTAAAGGAGCTGTTTTATTTCATTCGAAAGCCCGATGACAAATTCTCCTCTTTCATATAAATTAATAAGGCGGTCAGCAGGAAACTCCTATTGCCAACCGTCTTGCGAACCGA</t>
  </si>
  <si>
    <t xml:space="preserve">|neigh_up	CDS[fcd=-1298](-,303235,305592)	gene=	SOK2	note=	Sok2p;	|neigh_down	CDS[fcd=598](+,307488,308681)	gene=	SPO20	note=	Spo20p;	</t>
  </si>
  <si>
    <t>CGGAATTTCGCGCTTGGTGTGCTTTCGCATCTTTTCGTGTGGTGAATGCACCTGGTGCACGCTGCGAAGGTGACGTAGCAATCCAAAAAAGGGAAGTCTAGGCGCTTTCAACCGCCCCCCACCGTGCATGCGGATTGGTTGTCACAATTCGCAGACATATTGGCAATGTTTCCTCCCCTCCTGTTGATGCGGGTAAGGGGTGTCTGTTATGCAGGAACAGGAAGGTAAAAATTAAATGGGCCTTAATTCTGTAGACACTCTCTTGGGGTAATAAGGTTAAAAGCCATTGTTGAAGTACGGAATCATCTCTTCATTTTTTCAGCGCTTGTAAGGAATTAATCCCCAGGAAGGTGCCGATGTAATGAGAGAAGTATTCTTGTTGTATCTCTTTGGTTCGGAGTATTTCCTTCTTTCTTTTCTTTGTAGTTTTTATGCAAATGCAGGGAACAGAGTAC</t>
  </si>
  <si>
    <t xml:space="preserve">|gene	gene=	TAT2	note=	synonyms:	TAP2,	SCM2,	SAB2,	LTG3	|CDS[fcd=-1706](+,286173,287951)	gene=	TAT2	note=	Tat2p;	|gene	gene=	SUP3	gene=	SUP3	note=	GO_component:	cytosol	[goid	0005829]	[evidence	NAS]	</t>
  </si>
  <si>
    <t>CGGCCTGGCCACGTGCATTGTCTGGTTGAGCATCAACCTGTCACATATCAGATTTAGACTGGCGATGAAGGCTCAAGGGAAGTCTCTGGATGAATTAGAATTTGTTAGTGCTGTCGGGATTTGGGGATCAGCGTATTCCGCTTTAATCAACTGTCTAATCTTGATAGCTCAATTCTATTGTTCACTATGGCCCATTGGTGGCTGGACCAGCGGCAAAGAAAGGGCTAAAATATTTTTTCAAAATTATCTGTGTGCCTTAATCATGTTATTTATATTCATCGTCCACAAAATTTATTACAAGTGTCAAACAGGCAAATGGTGGGGGGTTAAGGCGTTAAAGGACATAGATTTGGAAACCGATCGTAAAGATATCGACATCGAAATAGTCAAGCAAGAAATTGCCGAAAAGAAAATGTACCTAGATTCCCGTCCATGGTACGTGAGACAGTTCCATTTCTGGTGTTAATACCGAAGAAACAAGTTCAATTTATTTTTGTAGAATATTTTTTTTTCTCTTCTCTAGTACTCATCCTTCATAATTAATTATTCCAGATCATTTAATGCATAACGACATGACAATAAAAAAAAAACCTGACATTTTGAAAAATTATCATTTGAATACGTGGATGAAGACTTCTTCGAGCCAGGCCGCAATAAAATTAATAATATATATAGACATCAATTCTTGACCTACACAAAAATAGCTTCTCTCGGTAGCCAAGTTGGTTTAAGGCGCAAGACTGTAATTTATCACTACGAAATCTTGAGATCGGGCGTTCGACTCGCCC</t>
  </si>
  <si>
    <t xml:space="preserve">|gene	gene=	TDH1	note=	synonym:	GLD3	|CDS[fcd=-651](+,338266,339264)	gene=	TDH1	note=	Tdh1p;	</t>
  </si>
  <si>
    <t>CGGTGCTGCTAAGGCTGTCGGTAAGGTCTTGCCAGAATTGCAAGGTAAGTTGA</t>
  </si>
  <si>
    <t xml:space="preserve">|gene	gene=	SUP7	gene=	SUP7	note=	GO_component:	cytosol	[goid	0005829]	[evidence	NAS]	|neigh_up	CDS[fcd=-1616](+,352381,353610)	gene=	AIM22	note=	Aim22p;	|neigh_down	CDS[fcd=2022](+,356019,357923)	note=	Yjl045wp;	</t>
  </si>
  <si>
    <t>CGGAAACTGATTCAGCATATTTCAGCAGACGCGTCCTAGATTCACAGCAAACTTCAATATAAGCGATACATTAGGAGTGTTCGTACTTTAGATCTATAAGAACTATATTTTGTTACGATTCAGCCGTCTCTAAATGTGAACTAAATATTTATACTGTTATTTGAGAAACCGACAGATAGTACTTAATTTTATCGATCATCTAAGAATAGCATCGGTATTGTGGTGACATTTATTGAATTTCTTCCGCTCCAGAATAAAGTTCCTTTTCACTTCAAAAAACTGCCACCAGTAAAGTTGCACCAGTGGTTTTTGAGCATTTTTTGTCAATGTCGCTTAACCGTTCTTGAACTGTATCCTCTTGACGTCGATAAAATCATTTGTAAAAACCAGGCCAAATCATCATTGAATAATTTACACTGTGTCTTCAATGTCGCCATTTGGACCAATAATTATCAAACTGTTCACAATTCACTCAAAGTCCTTTCAGCAACATTCTTATGAAACAATACTTTCTTTGAATTTGTATGATGAAACAAAATTTTTTGGTTATTAATCATTTATCACTCTCGGTAGCCAAGTTGGTTTAAGGCGCAAGACTGTAATTTACCACTACGAAATCTTGAGATCGGGCGTTCGACTCGCCC</t>
  </si>
  <si>
    <t xml:space="preserve">|gene	gene=	PEP4	note=	synonyms:	yscA,	PRA1,	PHO9	|CDS[fcd=84](-,259713,260930)	gene=	PEP4	note=	Pep4p;	</t>
  </si>
  <si>
    <t>CGGCTCGCTGGTAGCCTCAGCGAAGTCTTGTTTTGGAATGGTCAAATCCCCGATGGACAAAGTGTCTTGAGAAATGTAACCTTCCAAAGAACCAGTACCATATTGAATGGCAAATTCAGTACCATTAGCTTTGTAGCTTGATGAAGCTTCATGATCGTATTTAGAATGTAGGAAACAAGCCAAGGAACCACATTCGTTACTTGGAACCCAAAGGTTTGAAGAACCAGTATCCAAAATAACCTTGAAGTTTTGAGGTGGAGTACCCAAAGTAATGTCAGTGTAATATTGTGCGTTCAAGTAATTTGTCAATGGAACATCGTGACCACCTTCAGTGAAGAAAGGATGCTCCCTAGAAAAAACAACTTCGGGGTTAGCTTTCTCAAATTGAGTCAAGTACTTTTGGCCTAAATGAGCTAAATGTTGCTCGAAAGTGACTTCTTTCATCTCATCGGACAACTCGTGTTTATAAATTTTAGCCTTGTGGACTTTTGCAGCAACTTGGTTGGCGCTGACCAACAACAAGGCCAATGGCAATAATGCTTTCAAGCTGAACATGTTAGTTTTGGTTTTTGTTTGAATTTTATTTGGATTAAATACTAGGTCACTAGGCTTTTTTTTTTTCTTTTCTTATAGAATTCTAATAGAAAAAACTTTTTATGAATACAGTAGGGTGAGATATACTTTTTGTTATTCTTCCCTTACGTGGTAGGCTTCTCAAATAAAAATAGAAAAGACCACTAAAATTTGATTATAAAGGCTTCGCTCAAAAAAGAAGAAGGTGGAATGAATAAATAGCAGCGAATTACCCAAACTTCTTTACTCTGTTCCCTTAACCAGTTGATAAGAGGTTACGAAGTACGGAAGTATGGCTTTTTATATAAATCCTAAAAAGGGCCGCCTCCGCCCCTTAATCCATCGACACCCGCAAATGAAATATAGTAC</t>
  </si>
  <si>
    <t xml:space="preserve">|rRNA	|rep_origin	note=	ARS1200-2	|neigh_up	CDS[fcd=-5432](-,462523,462672)	note=	Ylr154c-gp;	|neigh_down	CDS[fcd=855](-,468828,468959)	note=	Ylr154c-hp;	</t>
  </si>
  <si>
    <t>CGGGTAACCCAGTTCCTCACTATTTTTTACTGCGGAAGCGGAAGCGGAAAATACGGAAACGCGCGGGAACATACAAAACATACAAAATATACCTTTCTCACACAAGAAATATATGCTACTTGCAAAATATCATACCAAAAAACTTTTCACAACCGAAACCAAAACCAACGGATATCATACATTACACTACCACCATTCAAACTTTACTACTATCCTCCCTTCAGTTTCCCTTTTTCTGCCTTTTTCGGTGACGGAAATACGCTTCAGAGACCCTAAAGGGAAATCCATGCCATAACAGGAAAGTAACATCCCAATGCGGACTATACCACCCCACCACACTCCTACCAATAACGGTAACTATTCTATGTTTTCTTACTCCTATGTCTATTCATCTTTCATCTGACTACCTAATACTATGCAAAAATGTAAAATCATCACACAAAACATAAACAATCAAAATCAGCCATTTCCGCACCTTTTCCTCTGTCCACTTTCAACCGTCCCTCCAAATGTAAAATGGCCTATCGGAATACATTTTCTACATCCTAACTACTATAAAACAACCTTTAGACTTACGTTTGCTACTCTCATGGTCTCAATACTGCCGCCGACATTCTGTCCCACATACTAAATCTCTTCCCGTCATTATCGCCCGCAT</t>
  </si>
  <si>
    <t xml:space="preserve">|rRNA	|rRNA	|rRNA	|neigh_up	CDS[fcd=-4821](-,462523,462672)	note=	Ylr154c-gp;	|neigh_down	CDS[fcd=1466](-,468828,468959)	note=	Ylr154c-hp;	</t>
  </si>
  <si>
    <t>CGGCTATTCAACAAGGCATTCCCCCAAGTTTGAATTCTTTGAAATAGATTGCTATTAGCTAGTAATCCACCAAATCCTTCGCTGCTCACCAATGGAATCGCAAGATGCCCACGATGAGACTGTTCAGGTTAAACGCAAAAGAAACACACTCTGGGAATTTCTTCCCAAATTGTATCTCTCAATACGCATCAACCCATGTCAATTAAACACGCTGTATAGAGACTAGGCAGATCTGACGATCACCTAGCGACTCTCTCCACCGTTTGACGAGGCCATTTACAAAAACATAACGAACGACAAGCCTACTCGAATTCGTTTCCAAACTCTTTTCGAACTTGTCTTCAACTGCTTTCGCATGAAGTACCTCCCAACTACTTTTCCTCACACTTGTACTCCATGACTAAACCCCCCCTCCCATTACAAACTAAAATCTTACTTTTATTTTCTTTTGCCCTCTCTGTCGCTCTGCCTTAACTACGTATTTCTCGCCGAGAAAAACTTCAATTTAAGCTATTCTCCAAAAATCTTAGCGTATATTTTTTTTCCAAAGTGACAGGTGCC</t>
  </si>
  <si>
    <t xml:space="preserve">|rRNA	|rRNA	|neigh_up	CDS[fcd=-4502](-,462523,462672)	note=	Ylr154c-gp;	|neigh_down	CDS[fcd=1785](-,468828,468959)	note=	Ylr154c-hp;	</t>
  </si>
  <si>
    <t>CGGTGTTTCACGGAATGGTACGTTTGATATCGCTGATTTGAGAGGAGGTTACACTTGAAGAATCACAGTCTTGCGA</t>
  </si>
  <si>
    <t xml:space="preserve">|repeat_region	gene=	TEL08L	note=	Telomeric	region	on	the	left	arm	of	Chromosome	|repeat_region	gene=	TEL08L-TR	note=	Terminal	stretch	of	telomeric	repeats	on	the	left	|repeat_region	gene=	TEL08L-YP	note=	Telomeric	short	Y'	element	on	the	left	arm	of	|neigh_up	NC_001140-start	|neigh_down	CDS[fcd=4504](-,3725,4540)	note=	Yhl049cp;	</t>
  </si>
  <si>
    <t>CCCACACACACCACACCCACACACCACACCCACACTTTTCACATCTACCTCTACTCTCGCTGTCACTCCTTAC</t>
  </si>
  <si>
    <t xml:space="preserve">|rRNA	|rRNA	|neigh_up	CDS[fcd=-6152](+,454697,455071)	gene=	TAR1	note=	Tar1p;	|neigh_down	CDS[fcd=1823](-,462523,462672)	note=	Ylr154c-gp;	</t>
  </si>
  <si>
    <t>CGGATCATAGAATTCTTAAGACAAATAAAATTTATAGAGACTTGTTCAGTCTACTTCTCTCTAAACTAGGCC</t>
  </si>
  <si>
    <t xml:space="preserve">|rRNA	|rRNA	|rRNA	|neigh_up	CDS[fcd=-3659](+,454697,455071)	gene=	TAR1	note=	Tar1p;	|neigh_down	CDS[fcd=4316](-,462523,462672)	note=	Ylr154c-gp;	</t>
  </si>
  <si>
    <t xml:space="preserve">|rRNA	|rRNA	|neigh_up	CDS[fcd=-3340](+,454697,455071)	gene=	TAR1	note=	Tar1p;	|neigh_down	CDS[fcd=4635](-,462523,462672)	note=	Ylr154c-gp;	</t>
  </si>
  <si>
    <t xml:space="preserve">|rRNA	|rRNA	note=	GO_component:	cytosolic	small	ribosomal	subunit	|neigh_up	CDS[fcd=-2520](+,454697,455071)	gene=	TAR1	note=	Tar1p;	|neigh_down	CDS[fcd=5455](-,462523,462672)	note=	Ylr154c-gp;	</t>
  </si>
  <si>
    <t>CGGGCCCAAAGTTCAACTACGAGCTTTTTAACTGCAACAACTTTAATATACGCTATTGGAGCTGGAATTACCGCGGCTGCTGGCACCAGACTTGCCCTCCAATTGTTCCTCGTTAAGGTATTTACATTGTACTCATTCCAATTACAAGACCCGAATGGGCCCTGTATCGTTATTTATTGTCACTACCTCCCTGAATTAGGATTGGGTAATTTGCGCGCCTGCTGCCTTCCTTGGATGTGGTAGCCGTTTCTCAGGCTCCCTCT</t>
  </si>
  <si>
    <t xml:space="preserve">|rRNA	|rRNA	|neigh_up	CDS[fcd=-3246](+,454697,455071)	gene=	TAR1	note=	Tar1p;	|neigh_down	CDS[fcd=4729](-,462523,462672)	note=	Ylr154c-gp;	</t>
  </si>
  <si>
    <t>CGGAAATGCTCTCTGTTCAAAAAGCTTTTACACTCTTGACCAGCGCACTCCGTCACCATACCATAGCACTCTTTGAGTTTCCTCTAATCAGGTTCCACCAAACAGATACC</t>
  </si>
  <si>
    <t xml:space="preserve">|rRNA	|rRNA	note=	GO_component:	cytosolic	large	ribosomal	subunit	|gene	gene=	TAR1	note=	synonym:	YLR154W-A	|CDS[fcd=62](+,454697,455071)	gene=	TAR1	note=	Tar1p;	</t>
  </si>
  <si>
    <t>CGGAACCTCTAATCATTCGCTTTACCTCATAAAACTGATACGAGCTTCTGCTATCCTGAGGGAAACTTCGGCAGGAACCAGCTACTAGATGGTTCGATTAGTCTTTCGCCCCTATACCCAAATTCGACGATCGATTTGCACGTCAGAACCGCTACGAGCCTCCACCAGAGTTTCCTCTGGCTTCACCCTATTCAGGCATAGTTCACCATCTTTCGGGTCCCAACAGCTATGCTCTTACTCAAATCCATCCGAAGACATCAGGATCGGTCGATTGTGCACCTCTTGCGAGGCCCCAACCTACGTTCACTTTCATTACGCGTATGGGTTTTACACCCAAACACTCGCATAGACGTTAGACTCCTTGGTCCGTGTTTCAAGACGGGCGGCATATAACCATTATGCCAGCATCCTTGACTTACGTCGCAGTCCTCAGTCCCAGCTGGCAGTATTCCCACAGGCTATAATACTTACCGAGGCAAGCTACATTCCTATGGATTTATCCTGCCACCAAAACTGATGCTGGCCCAGTGAAATGCGAGATTCCCCTACCCACAAGGAGCAGAGGGCACAAAACACCATGTCTGATCAAATGCCCTTCCCTTTCAACAATTTCACGTACTTTTTCACTCTCTTTTCAAAGTTCTTTTCATCTTTCCATCACTGTACTTGTTCGCTATCGGTCTCTCGCCAATATTTAGCTTTAGATGGAATTTACCACCCACTTAGAGCTGCATTCCCAAACAACTCGACTCTTCGAAGGCACTTTACAAAGAACCGCACTCCTCGCCACACGGGATTCTCACCCTCTATGACGTCCTGTTCCAAGGAACATAGACAAGGAACGGCCCCAAAGTTGCCCTCTCCAAATTACAACTCGGGCACCGAAGGTACCAGATTTCAAATTTGAGCTTTTGCCGCTTCACTCGCCGTTACTAAGGCAATC</t>
  </si>
  <si>
    <t xml:space="preserve">|rRNA	|rRNA	note=	GO_component:	cytosolic	large	ribosomal	subunit	|neigh_up	CDS[fcd=-5769](-,447983,448315)	gene=	RNH203	note=	Rnh203p;	|neigh_down	CDS[fcd=613](+,454697,455071)	gene=	TAR1	note=	Tar1p;	</t>
  </si>
  <si>
    <t>CGGCACCTTAACTCTACGTTCGGTTCATCCCGCATCGCCAGTTCTGCTTACCAAAAATGGCCCACTAAAAGCTCTTCATTCAAATGTCCACGTTCAATTAAGTAACAAGGACTTCTTACATATTTAAAGTTTGAGAATAGGTCAAGGTCATTTCGACC</t>
  </si>
  <si>
    <t xml:space="preserve">|rRNA	|rRNA	note=	GO_component:	cytosolic	small	ribosomal	subunit	|neigh_up	CDS[fcd=-3682](-,462523,462672)	note=	Ylr154c-gp;	|neigh_down	CDS[fcd=2605](-,468828,468959)	note=	Ylr154c-hp;	</t>
  </si>
  <si>
    <t xml:space="preserve">|rRNA	|rRNA	|neigh_up	CDS[fcd=-4408](-,462523,462672)	note=	Ylr154c-gp;	|neigh_down	CDS[fcd=1879](-,468828,468959)	note=	Ylr154c-hp;	</t>
  </si>
  <si>
    <t xml:space="preserve">|rRNA	|rRNA	note=	GO_component:	cytosolic	large	ribosomal	subunit	|neigh_up	CDS[fcd=-549](-,462523,462672)	note=	Ylr154c-gp;	|neigh_down	CDS[fcd=5738](-,468828,468959)	note=	Ylr154c-hp;	</t>
  </si>
  <si>
    <t xml:space="preserve">|rRNA	|rRNA	note=	GO_component:	cytosolic	large	ribosomal	subunit	|neigh_up	CDS[fcd=-1100](-,462523,462672)	note=	Ylr154c-gp;	|neigh_down	CDS[fcd=5187](-,468828,468959)	note=	Ylr154c-hp;	</t>
  </si>
  <si>
    <t xml:space="preserve">|rRNA	|rRNA	note=	GO_component:	cytosolic	large	ribosomal	subunit	|neigh_up	CDS[fcd=-207](-,462523,462672)	note=	Ylr154c-gp;	|neigh_down	CDS[fcd=6080](-,468828,468959)	note=	Ylr154c-hp;	</t>
  </si>
  <si>
    <t>CGGATTCCCTTTCGATGGTGGCCTGCATAAAATCAGGCCTTTGAAACGGAGCTTCCCCATCTCTTAGGATCGACTAACCCACGTCCAACTGCTGTTGACGTGGAACCTTTCCCCACTTCAGTCTTCAAAGTTCTCATTTGAATATTTGCTACTACCACCAAGATCTGCACTAGAGGCCGTTCGACCCGACCTTACGGTCTAGGCTTCGTCACTGACCTCCACGCCTGCCTACTCGTCAGGGCATCATATCAACCCTGACGGTAGAGTATAGGTAACACGCTTGAGCGCCATCCATTTTCAGGGCTAGTTCATTCGG</t>
  </si>
  <si>
    <t xml:space="preserve">|repeat_region	note=	Transposon	YNLCTY2-1;	Long	Terminal	Repeat	(LTR)	|neigh_up	CDS[fcd=-7638](+,559815,560480)	gene=	NCE103	note=	Nce103p;	|neigh_down	CDS[fcd=2239](-,568523,569692)	note=	Ynl035cp;	</t>
  </si>
  <si>
    <t xml:space="preserve">|rRNA	|rRNA	note=	GO_component:	cytosolic	large	ribosomal	subunit	|neigh_up	CDS[fcd=-443](-,462523,462672)	note=	Ylr154c-gp;	|neigh_down	CDS[fcd=5844](-,468828,468959)	note=	Ylr154c-hp;	</t>
  </si>
  <si>
    <t>CGGCTGTCTAGATGAACTAACACCTTTTGTGGTGTCTGATGAGCGTGTATT</t>
  </si>
  <si>
    <t xml:space="preserve">|rRNA	|rRNA	note=	GO_component:	cytosolic	large	ribosomal	subunit	|gene	|CDS[fcd=105](-,462523,462672)	note=	Ylr154c-gp;	</t>
  </si>
  <si>
    <t>CGGAGCCAGCAAAGGTGCTGGCCTCTTCCAGCCATAAGACCCCATCT</t>
  </si>
  <si>
    <t xml:space="preserve">|rRNA	|rRNA	note=	GO_component:	cytosolic	large	ribosomal	subunit	|gene	|CDS[fcd=73](-,462523,462672)	note=	Ylr154c-gp;	</t>
  </si>
  <si>
    <t>CGGATAAACCAATT</t>
  </si>
  <si>
    <t xml:space="preserve">|rRNA	|rRNA	note=	GO_component:	cytosolic	large	ribosomal	subunit	|gene	|CDS[fcd=15](-,462523,462672)	note=	Ylr154c-gp;	</t>
  </si>
  <si>
    <t>CGGGGTGATAAGCTGTTAAGAAGAAAAGATAACTCCTCCCAGGGCTCGCGCCGACGTCTCCACATTCAGTTACGTTACCGTGAAGAATCCATATCCAGGTT</t>
  </si>
  <si>
    <t xml:space="preserve">|repeat_region	note=	Transposon	YLRWTY2-1;	Long	Terminal	Repeat	(LTR)	|gene	note=	Ylr410w-bp;	|gene	|CDS[fcd=-244](+,941481,942797)	note=	Ylr410w-ap;	</t>
  </si>
  <si>
    <t>CGGAATTTGATAGAGATTCCACTAAGGTTAATTCTCAACAAGAGACAACACCTGGGACATCAGCTGTTCCAGAGAACCATCATCATGTCTCTCCTCAACCTGCTTCAGTACCACCTCCACAGAATGGACAGTACCAACAGCACGGCATGATGACCCCAAACAAAGCTATGGCCTCTAACTGGGCACATTACCAACAACCATCTATGATGACGTGTTCACATTATCAAACGTCACCTGCGTATTATCAA</t>
  </si>
  <si>
    <t xml:space="preserve">|rRNA	|rRNA	note=	GO_component:	cytosolic	large	ribosomal	subunit	|neigh_up	CDS[fcd=-5611](-,447983,448315)	gene=	RNH203	note=	Rnh203p;	|neigh_down	CDS[fcd=771](+,454697,455071)	gene=	TAR1	note=	Tar1p;	</t>
  </si>
  <si>
    <t>CGGTGAGTTGTTACACACTCCTTAGCGGATTCCGACTTCCATGGCCACCGT</t>
  </si>
  <si>
    <t xml:space="preserve">|rRNA	|rRNA	note=	GO_component:	cytosolic	large	ribosomal	subunit	|neigh_up	CDS[fcd=-5663](-,447983,448315)	gene=	RNH203	note=	Rnh203p;	|neigh_down	CDS[fcd=719](+,454697,455071)	gene=	TAR1	note=	Tar1p;	</t>
  </si>
  <si>
    <t xml:space="preserve">|rRNA	|rRNA	note=	GO_component:	cytosolic	large	ribosomal	subunit	|neigh_up	CDS[fcd=-5427](-,447983,448315)	gene=	RNH203	note=	Rnh203p;	|neigh_down	CDS[fcd=955](+,454697,455071)	gene=	TAR1	note=	Tar1p;	</t>
  </si>
  <si>
    <t xml:space="preserve">|rRNA	|rRNA	note=	GO_component:	cytosolic	large	ribosomal	subunit	|neigh_up	CDS[fcd=-5147](-,447983,448315)	gene=	RNH203	note=	Rnh203p;	|neigh_down	CDS[fcd=1235](+,454697,455071)	gene=	TAR1	note=	Tar1p;	</t>
  </si>
  <si>
    <t xml:space="preserve">|rRNA	|rRNA	note=	GO_component:	cytosolic	large	ribosomal	subunit	|neigh_up	CDS[fcd=-5205](-,447983,448315)	gene=	RNH203	note=	Rnh203p;	|neigh_down	CDS[fcd=1177](+,454697,455071)	gene=	TAR1	note=	Tar1p;	</t>
  </si>
  <si>
    <t xml:space="preserve">|rRNA	|rRNA	note=	GO_component:	cytosolic	large	ribosomal	subunit	|neigh_up	CDS[fcd=-5115](-,447983,448315)	gene=	RNH203	note=	Rnh203p;	|neigh_down	CDS[fcd=1267](+,454697,455071)	gene=	TAR1	note=	Tar1p;	</t>
  </si>
  <si>
    <t xml:space="preserve">|rRNA	|rRNA	|neigh_up	CDS[fcd=-3397](-,447983,448315)	gene=	RNH203	note=	Rnh203p;	|neigh_down	CDS[fcd=2985](+,454697,455071)	gene=	TAR1	note=	Tar1p;	</t>
  </si>
  <si>
    <t xml:space="preserve">|rRNA	|rRNA	|neigh_up	CDS[fcd=-3259](-,447983,448315)	gene=	RNH203	note=	Rnh203p;	|neigh_down	CDS[fcd=3123](+,454697,455071)	gene=	TAR1	note=	Tar1p;	</t>
  </si>
  <si>
    <t>CGGGCAAATCCTTTCACGCTCGGGAAGCTTTGTGAAAGCCCTTCTCTTTCAACCCATCTTTGCAACGAAAAAAAAAAAAAAAATAAAAAATAAAAAGACCAAATAGTAAATAGTAACTTACATACATTAGTAAATGGTACACTCTTACACACTATCATCCTCATCGTATATTATAATAGATATATACAATACATGTTTTTAC</t>
  </si>
  <si>
    <t xml:space="preserve">|repeat_region	note=	Transposon	YORCTY2-1;	Long	Terminal	Repeat	(LTR)	|gene	note=	Yor192c-bp;	|gene	|CDS[fcd=248](-,708417,709733)	note=	Yor192c-ap;	</t>
  </si>
  <si>
    <t>CGGTTGATAATACGCAGGTGACGTTTGATAATGTGAACACGTCATCATAGATGGTTGTTGGTAATGTGCCCAGTTAGAAGCCATAGCTTTGTTTGGGGTCATCATGCCGTGCTGTTGGTACTGTCCATTCTGTGGAGGTGGTACTGAAGCAGGTTGAGGAGAGACATGATGATGGTTCTCTGGAACAGCTGATGTCCCAGGTGTTGTCTCTTGTTGAGAATTAACCTTAGTGGAATCTCTATCAAATT</t>
  </si>
  <si>
    <t>NC_001224</t>
  </si>
  <si>
    <t xml:space="preserve">|neigh_up	CDS[fcd=-1706](+,28487,29266)	gene=	ATP6	note=	Mitochondrially	encoded	subunit	6	of	the	F0	sector	|neigh_down	CDS[fcd=16530](+,46723,46953)	gene=	OLI1	note=	Oli1p	</t>
  </si>
  <si>
    <t>CGGTTTCTTACGAAA</t>
  </si>
  <si>
    <t xml:space="preserve">|repeat_region	gene=	TEL13L	note=	Telomeric	region	on	the	left	arm	of	Chromosome	|repeat_region	gene=	TEL13L-TR1	note=	Terminal	stretch	of	telomeric	repeats	on	the	left	|repeat_region	gene=	TEL13L-YP	note=	Telomeric	short	Y'	element	on	the	left	arm	of	|neigh_up	NC_001145-start	|neigh_down	CDS[fcd=7199](+,7244,8383)	gene=	COS3	note=	Cos3p;	</t>
  </si>
  <si>
    <t>CCACACACACACCACACCCACACCACACCCACACCCACACCCACACCCACACTTTTCACATCTATCTTTACTCTCGCTGTCACTCCTTAC</t>
  </si>
  <si>
    <t xml:space="preserve">|gene	gene=	SUP4	gene=	SUP4	note=	GO_component:	cytosol	[goid	0005829]	[evidence	NAS]	|neigh_up	CDS[fcd=-535](-,541785,542495)	note=	Yjr056cp;	|neigh_down	CDS[fcd=1025](+,544055,544705)	gene=	CDC8	note=	Cdc8p;	</t>
  </si>
  <si>
    <t>CGGGGGCGAGTCGAACGCCCGATCTCAAGATTTCGTAGTGATAAATTACAGTCTTGCGCCTTAAACCAACTTGGCTACCGAGAGTATTTAATTGTTGAAGAAAGAGTATACTACATAACACATATACAATTGAAAAAGAGATTTCAAATAATTAT</t>
  </si>
  <si>
    <t xml:space="preserve">|gene	gene=	TDH3	note=	synonyms:	SSS2,	HSP36,	HSP35,	GLD1	|CDS[fcd=617](-,882817,883815)	gene=	TDH3	note=	Tdh3p;	</t>
  </si>
  <si>
    <t>CGGTGGAGGATGGGATGATGTTA</t>
  </si>
  <si>
    <t xml:space="preserve">|gene	gene=	TDH2	note=	synonym:	GLD2	|CDS[fcd=617](-,453676,454674)	gene=	TDH2	note=	Tdh2p;	</t>
  </si>
  <si>
    <t>CGGTAGAGGATGGGATGATGTTA</t>
  </si>
  <si>
    <t xml:space="preserve">|gene	gene=	VTH1	|CDS[fcd=-1098](+,11492,16141)	gene=	VTH1	note=	Vth1p;	</t>
  </si>
  <si>
    <t>CGGGAGCTGCTGAAGTGTTAATATCAGATTCTGAAGGACTAAAATTTTTGCCTATAAATTGGATACCAAACAATCAGTTTGGATATATCAATGTAGCTTATCCAGGTTTCTTAAAAGGAACATTTTTTGGTTCGTTTCATCCCTTCATTGAATATTCTGATAGAAAAAGGAAATACAGCCGACAGAAAGTAAGAGAGGAAACTAAAGTATCTGTTGATAACGGTCTCACATGGACAAACTTGAAAGTTGTTGA</t>
  </si>
  <si>
    <t xml:space="preserve">|gene	|tRNA	|neigh_up	CDS[fcd=-3612](+,73758,74513)	gene=	COX2	note=	Subunit	II	of	cytochrome	c	oxidase,	which	is	the	|neigh_down	CDS[fcd=1843](+,79213,80022)	gene=	COX3	note=	Subunit	III	of	cytochrome	c	oxidase,	which	is	the	</t>
  </si>
  <si>
    <t>CGGCCCGCCCCCGCGGGGCGGACCCCGAAGGAGTAATATATTATATAATTATTATTTTTAATTATAAATAAAATATAATTATTATTTATTATATAATTTATATAAATATATATATATATTTATTATATATATAAATATAAATATAAATATAATAATTAATAATATTAAAGTTTTATATATATTAATATATTATAAAAGGTTTATATATATATATAATAAGATAAGTAATAAATTAATTAATTAATAATATAAAAATATATATTATATATTATGTTTTATTTATATATATATATATATTATGTATTATTATATAAATATATATATATATTATATTATAAGTAATAATAAGTATTATATTATATATAGCTTTTATAGCTTAGTGGTAAAGCGATAAATTGAAGATTTATTTACATGTAGTTCGATTCTCATTAAGGGCAATAATAATAATATATTAATTAATAATTAATTTATAATAAATATATTATAATAATTAATATATATATATATAATATATTTAATACAAAGAAAATATATATTATATCTCTTATTTATTTATTTATTAATATTTTAATAAATATAATATTATAAAAAAAAGTTTATATATTTAGTT</t>
  </si>
  <si>
    <t xml:space="preserve">|LTR	note=	YMRWDELTA21	|gene	gene=	SUP8	gene=	SUP8	note=	GO_component:	cytosol	[goid	0005829]	[evidence	NAS]	|neigh_up	CDS[fcd=-837](-,835325,836866)	gene=	RIT1	note=	Rit1p;	|neigh_down	CDS[fcd=483](+,838186,839994)	gene=	YKU70	note=	Yku70p;	</t>
  </si>
  <si>
    <t>CGGATGCTCAAATTTAAAGTGATTACTCAGTTATAAACACGCCTGGTGTGAAATTAACGACCATTAATAAGAATAAATATTACTGGCATATTATAATATGCGGTGGAAAAACATAAAATAAGGATTGAGAAATAGTTATCAAGTATAATGGAAGCTGAAGTGCAAGGATTGATAATGTAATAGGATAATGAAACATATAAACGGAATGAGGAATAATCGTAATTTTATTATGTAGAAATATAGATTCCATTTTGAGATTTCTATCCTCGAGGAGAACTTCTAATATATTCTGTGTACATAATATTATATAGCCTTGATCAACAATGCAATCCCAACAATTATCAAATTATTCACCCAATATTCAGTATAATCCATATTTATAGAATATATAGGATAATTATCATCCCCTCAATCAAGTTGATATTCCGTTTTGACAACAGGTCACTTCTGCAAGGTTGCTTATATTAAAATTGTGAATAAGCATGATATTAGACGGACTCATAATTGAATGGTTATCAGTTAATTGACTCTCGGTAGCCAAGTTGGTTTAAGGCGCAAGACTGTAATTTACCACTACGAAATCTTGAGATCGGGCGTTCGACTCGCCC</t>
  </si>
  <si>
    <t>|repeat_region	gene=	TEL08R	note=	Telomeric	region	on	the	right	arm	of	Chromosome	|repeat_region	gene=	TEL08R-YP	note=	Telomeric	short	Y'	element	on	the	right	arm	of	|repeat_region	gene=	TEL08R-TR1	note=	Terminal	stretch	of	telomeric	repeats	on	the	right	|neigh_up	CDS[fcd=-2355](+,560173,562047)	note=	Yhr219wp;	|neigh_down	NC_001140-end</t>
  </si>
  <si>
    <t>CGGGTAAGGAGTGACAGCGAGAGTAAAGATAGATGTGAAAAGTGTGGGTGTGGTGTGTGGGTGTGGGTGTGTGTGTGGGTGTGGTGTGTGGGTGTGGGTGTGGGTGTGGGTGTGGTGTGGGTGTGGTGTGTGGGTGTGGTGTGTGGGTGTGGTGTGGGTGTGGTGTGGTGTGTGGGTGTGTGGGTGTGGTGTGGTGTGTGGGTGTGGTGTGGGTGTGGTGTGTGTGTG</t>
  </si>
  <si>
    <t xml:space="preserve">|gene	gene=	VTH2	|CDS[fcd=-1098](+,11475,16124)	gene=	VTH2	note=	Vth2p;	</t>
  </si>
  <si>
    <t xml:space="preserve">|gene	gene=	CDA2	|CDS[fcd=-292](+,747939,748877)	gene=	CDA2	note=	Cda2p;	</t>
  </si>
  <si>
    <t>CGGGTTAAAAGAATGGCCTGGGTTAGATCCACCTTATATACCTTTAGATTTCATTGATTTCAGTCAAATTCCAGATTATAAGGAATATGATCAAAACCATTGCGACAGTGTTCCAAGGGACTCGTGCTCTTTCGATTGCCATCACTGCACCGAACACGATGATGTGTACACATGTTCCAAACTTTCCCAGACATTTGACGATGGTCCTTCTGCTTCCACTACTAAATTATTGGA</t>
  </si>
  <si>
    <t xml:space="preserve">|gene	gene=	ACE2	|CDS[fcd=2113](-,404511,406823)	gene=	ACE2	note=	Ace2p;	</t>
  </si>
  <si>
    <t>CGGGCGATAGTTTCTTTTACGGGACTTGTGTCATGCGGGCTGTCAAGCAGGCTTTTTTTGGGAGATGTAAGTTTCTTGTTGATCGAATGTTCTAATTTCTTACCG</t>
  </si>
  <si>
    <t xml:space="preserve">|gene	gene=	TRR2	|CDS[fcd=-1007](+,325601,326629)	gene=	TRR2	note=	Trr2p;	</t>
  </si>
  <si>
    <t>CGGATGCATTGCTGCTTTGGATGCAGAACGGTACCTAAGTGCCCAAGAGTAACGTGAAAAAA</t>
  </si>
  <si>
    <t xml:space="preserve">|gene	gene=	YTA7	|CDS[fcd=-728](+,1027376,1031515)	gene=	YTA7	note=	Yta7p;	</t>
  </si>
  <si>
    <t>CGGTAAGAAGAGCTTTAAGAAGTAGGACAAGACATTCGCGTACTTCAAATGAAGAAAATGACGATGAGAATGATAATAGCAGGAATGAAGCGTTAACTTTAGCTGATGAAATTAGAGAGTTACAGGAAGATAGTCCTATCAGGGAAAAAAGATTTCTTCGCGAAAGAACTAAG</t>
  </si>
  <si>
    <t xml:space="preserve">|neigh_up	CDS[fcd=-1661](-,511641,512801)	gene=	KAE1	note=	Kae1p;	|neigh_down	CDS[fcd=243](+,514705,516513)	gene=	GAP1	note=	Gap1p;	</t>
  </si>
  <si>
    <t>CGGCCATTTACCTCCTCATAGTAAATTAAACATGATAAGCGCATAGTTGGGGCAACACACCTTTCTT</t>
  </si>
  <si>
    <t xml:space="preserve">|gene	gene=	GAP1	|CDS[fcd=-340](+,514705,516513)	gene=	GAP1	note=	Gap1p;	</t>
  </si>
  <si>
    <t>CGGAATTCGCTCTGGATGAGACATATAAAGATGAAGGTGAAGTCCACTTAAATGAATGTCAATGAGACGATGTTTTTTCTCCTAGATTGATTTTTGAATTCCTTGTATACAAAGTCTTGTTTTCTTATTGTCCTCAACAAAACAAAAGTAGAAAAGAACAGACCAAGGACAGCAACATTTATAAGAAACAAAAAAAAGAAATAAAAAATGAGTAATACTTCTTCGTACGAGAAGAATAATCCAGATAATCTGAAACACAATGGTATTACCATAGATTCTGAGTTTCTAACTCAGGAGCCAATAACCATTCCCTCAAATGGCTCCGCTGTTTCTATTGACGAAACAGGTTCAGGGTCCAAATGGCAAGACTTTAAAGATTCTTTCAAAAGGGTAAAACCTATTGAAGTTGATCCTAATCTTTCAGAAGCTGAAAAAGTGGCTATCATCACTGCCCAAACTCCATTGAAGCACCACTTGAAGAATAGACATTTGCAAATGATTGCCATCGGTGGTGCCATCGGTACTGGTCTGCTGGTTGGGTCAGGTACTGCACTAAGAACAGGTGGTCCCGCTTCGCTACTGATTGGATGGGGGTCTACAGGTACCATGATTTACGCTATGGTTATGGCTCTGGGTGAGTTGGCTGTTATCTTCCCTATTTCGGGTGGGTTCACCACGTACGCTACCAGATTTATTGATGAGTCCTTTGGTTACGCTAATAATTTCAATTATATGTTACAATGGTTGGTTGTGCTACCATTGGAAATTGTCTCTGCATCTATTACTGTAAATTTCTGGGGTACAGATCCAAAGTATAGAGATGGGTTTGTTGCGTTGTTTTGGCTTGCAATTGTTATCATCAATATGTTTGGTGTCAAAGGTTATGGTGAAGCAGAATTCGTCTTTTCATTTATCAAGGTCATCACTGTTGTTGGGTTCATCATCTTAGGTATCATTCTAAACTGTGGTGGTGGTCCAACAGGTGGTTACATTGGGGGCAAGTACTGGCATGATCCTGGTGCCTTTGCTGGTGACACTCCAGGTGCTAAATTCAAAGGTGTTTGTTCTGTCTTCGTCACCGCTGCCTTTTCTTTTG</t>
  </si>
  <si>
    <t xml:space="preserve">|gene	gene=	SMC3	|CDS(-,299152,302844)	gene=	SMC3	note=	Smc3p;	|gene	gene=	JEM1	note=	synonym:	KAR8	|CDS(+,303176,305113)	gene=	JEM1	note=	Jem1p;	</t>
  </si>
  <si>
    <t>CGGAGGGCAATATCATAGAATGATCTGGATCGTGGAACACAATTTCTACCGAGGCACTCATCACTGAACCACCAGAACCTTGGTGGATAAGCCCTTGCCTTTCTTCCCTCTTAAGATTAGAGTAATCGTCACTAAGAACAAATCTAATCGCAGCGAAGAAATTCGATTTACCTGAACCATTGGAGCCAATAATAACATTCTGATGCGGCGAGAAATTATCAATAATGGTTTCGTTCCTGTAGGTTTTAAAACCCTTAATTATCACCCTTTTGATATACATTGCAGACGTGAACTATTACCGTTACTCCAGCAGGTCGTCTTGTAAAAAAATGGTGAAACTGTTTAAAGATGAGGTTGAAAACTCATCTTTAATTAGTTTAATCATTTCCTAACGCGTCGCGTCTTTTCCTATTCCTGAGACTTTTTTTCTTTAGGTTCCTAATAGTGAAATGTGACAGGTGTACACTTCGATGGCAGGCAAAAATAGAGCCAAAACTGCTTATAAGTTATTCCAAGTGAAAGGAGTTGGTTGCGAGAAGGGCCCAGAAGGTTTCATTCATTGTTGGTTTAGTGTATTACTAAGGCCGATCTTAACGTCTACGAAACGAAGTATGATACTGATCTCGGGATACTGTCTTTTAGTGTATAGCGTTATTTTGCCAGTACTGATATCGGCTTCTAAGTTATGTGATTTGGCTGAGTTACAACGATTGAACAAGAATTTAAAAGTAGACACTGAATCCTTGCCAAAATACCAATGGATCGCTGGGCAGTTGGAACAAAACTGCATGACTGCGGATCCAGCAAGTGAAAATATGTCAGACGTAATTCAACTAGCCAATCAAATATACTACAAAATTGGGCTGATCCAATTATCCAACGATCAACATCTAAGAGCTATTAACACATTTGAAAAAATCGTTTTTAATGAAACTTACAAAGGTTCTTTTGGGAAGCTGGCGGAAAAGAGGCTACAAGAGCTGTATGTCGATTTTGGGATGTGGGACAAGGTGCATCAGAAGGATGATCAGTATGCGAAATATCTGTCCTTGAATGAAACCATCAGAAACAAAATATCATCCAAAGACGTTTCTGTGGAGGAAGATATTTCTGAGCTGCTACGCATAACGCCGTACGATGTTAACGTCCTCTCCACGCACATCGATGTTCTTTTTCACAAACTAGCTGAAGAAATTGACGTTTCGTTAGCTGCTGCTATCATTTTGGATTACGAAACAATCCTCGACAAGCATTTGGCTAGCTTAAGCATAGATACAAGACTTTCGATTCATTATGTCATATCTGTTTTACAGACCTTTGTACTTAACTCAGATGCGTCGTTCAATATAAGAAAATGCCTTTCCATTGATATGGACTATGATAAATGTAAAAAACTAAGCCTGACTATTTCCAAATTGAACAAGGTGAATCCATCAAAAAGACAGATCCTGGATCCAGCAACATATGCATTTGAGAACAAAAAGTTTAGAAGTTGGGATAGAATTATTGAATTTTATTTGAAGGATAAGAAGCCATTTATTACACCAATGAAAATTCTTAACAAAGATACAAACTTTAAAAACAACTACTTCTTTTTAGAGGAAATTATCAAACAATTGATAGAAGACGTTCAACTGTCGAGACCTTTGGCAAAAAATTTATTCGAAGATCCCCCAATAACCGATGGTTTTGTCAAACCAAAATCATACTATCATACCGATTATCTAGTATACATTGATTCCATTCTTTGTCAGGCTTCTAGCATGAGT</t>
  </si>
  <si>
    <t xml:space="preserve">|neigh_up	CDS[fcd=-372](-,632664,634817)	gene=	UBP11	note=	Ubp11p;	|neigh_down	CDS[fcd=300](+,635489,637924)	gene=	BAS1	note=	Bas1p;	</t>
  </si>
  <si>
    <t>CGGAAAAACTTTATAATAGATGTGGGGAAATCACCTTTGACGATGTGCAACGGAGAAACTATTTTTTTTTTTCTTTTTTTCTTTTTTTTTTTTTTTTTGGTCCGAACAATGCGATGAGCCAGACGAAGAAAAAAATAAAAAATGAGAATGAGTAATTATGTTAAGACCTTTAGAAGAAATAGGGTCCAGTCACAGAATAAAGCCCCAGGAAACTTTAAAGCAATCGAAATTAACCAGCTATATTTATATAATAAGAAATTTTTCTTATTAGTTTACTATAAAGGACTAGTGTACGTTTTTTGTGTTTAATTATTTGCTTTCTGATAAT</t>
  </si>
  <si>
    <t xml:space="preserve">|neigh_up	CDS[fcd=-1986](+,685895,687595)	gene=	MED1	note=	Med1p;	|neigh_down	CDS[fcd=288](+,688169,688804)	note=	Ypr071wp;	</t>
  </si>
  <si>
    <t>CGGTCATTTGCCAATATATATAATCAAGGACATCTCTATCATTGTGAGAAATACTAAAAATGTAGGAAAAAGGTTAAAACAAGAACCACTAACACGCTAGATAGGTAGATAGGTAGGTAGGAGGAGGTCGATATTATTACTGCATATATATATTTTTTTCCATTCTGCGTTTTCTTGCTGCAGCGTATTTATGTATCAAGATC</t>
  </si>
  <si>
    <t xml:space="preserve">|gene	gene=	LAS21	note=	synonym:	GPI7	|CDS[fcd=-693](+,317279,319771)	gene=	LAS21	note=	Las21p;	</t>
  </si>
  <si>
    <t>CGGGAAATTATTTCAGGAATGGGCCCAGTGGGACGTGGCTATCCTGCATTACTTGGGTCTTGACCATATCGGGCATAAAGATGGCCCGCATTCAAAGTTTATGGCTGCTAAACATCAAGAAATGGACAGCATTCTGAAGTCAATATATGATGAAGTGTTGGAACATGAAGATGACGATGATACACTGATTTGTGTTCTTGGCGACCATGGAATGAACGAACTGGGCAACCATGGTGGCTCTTCAG</t>
  </si>
  <si>
    <t xml:space="preserve">|gene	|CDS[fcd=658](-,991181,993526)	note=	Ygr250cp;	</t>
  </si>
  <si>
    <t>CGGAAACTTTTTTGATAACTCCTTCTTGATTACTTCTATGACTTCTTTAGGTGTAATCAAAGTCTCTACTTTTTCAGGATTGTGATAAGGCAAGTTGCCTATAAAGAGACACCTGAAATTATCATCATTGTTGTTTTCTTTGACATGGTCCCAATGGATTCTTTCTCTCTCCTTTCGCTCAACGTGATAGTTGATAAATAGTGTGGAGCCATTTACCGTCCTTCCATTAAGTTCCTTGATGCAAAGTGAAGCTTGAGAACCCAAGGGGTAGGAGATGAACCCGTATCCGTTAGGTTCGCCTTTCGTTTTATCATATATCAATTTCATTGATAAAATTGGTCCATATTTTGAAAATAAGAAACTTAGTTCACCAATAGAAAGGCTCTTTGCTATTCCCCCGACAAAAATATTTCCAGGATAGGTTAGTGCATGCTTGTTCACACCGATAGACCATTTATCAATATGCTGACCAATAGGTTCGCTCTTGAGTAATTCCGAGATATCTGTACATGCATTTTCTAATGACTTGGGGTACTTGAATTGTGCTTGCAAAACGGTATCGTATCTCCAATCATCTTCCTCTTCGTTATCTTTGTAAGATTTCTCATACTCTTGACTTCCATGCTCGTAAAGATAGATGTCTTTATTTTGTTCGAGAACCTGTAACCTCCTTGTAT</t>
  </si>
  <si>
    <t xml:space="preserve">|gene	gene=	DCN1	gene=	DCN1	note=	Dcn1p;	|gene	gene=	DIP2	note=	synonym:	UTP12	|CDS[fcd=455](+,399658,402489)	gene=	DIP2	note=	Dip2p;	</t>
  </si>
  <si>
    <t>CGGAACAAGAGGCAATTGAATCATTCACCTCATTAACCAAATGTGACCCCAAGGTATCCAGGAAGTACCTGCAGCGTAATCACTGGAACATCAATTACGCTCTCAATGATTATTATGACAAGGAAATAGGGACGTTTACTGACGAGGTTTCAACTGTGGCTCATCCACCCGTATACCCGAAGGAGCTAACACAGGTATTTGAACACTATATCAATAACAACTTGTTTGATATAGACTCACTGGTCAAGTTCATTGAGGAGCTAGGCTACAATCTTGAAGATTTAGCGACATTATGCTTAGCCCATTTACTGGGGTACAAGAAACTAGAAGAACCCTTAAAACGAGAGGACTTCCTGTCAACATGGTTTATGCAAGGCTGTTCCACCATTTCAGACATGCAAGAGTGCATCAAGACGTTAGATGTTAAATTACATGAAGACTTACAATATTTCACACAGATTTATAACTATGCTTTCAATTTGATTCTGGACCCAAATCGAAAGGATATAGATACAGACGAAGGCATCCAGTATTGGAAGCTATTTTTCCAACCAGAGTACCCAGTGCGTATGGAACCAGATTTGCTTGAGGCATGGTTCCGTTTCCTTCGCGATGAGGGGAAAACCACTATAAGTAAAGACACCTGGCGTATGCTGCTCCTCTTTTTCAAACGATACCCCACTATTCAGAAAATAATAAGCGATTACGACGAAACTGCAGCCTGGCCATTTATTATCGATGAGTTCTATGAGTGCTTACAGGATCAGCAATAAACATCCTTTCATATACTTAAGGGTATGCTGTTTAATATTGCATGGAATACGTTACCCTTCTAAGATAGATGGGAATAAGGCGGAAATAAAAAACGCGATGAGCAGTGGAAAATTTTTCAGAAATTTTCAGTTCCCTCATAATATAGATGTAGATATTGTATAAGGTCGTACGTATATCAGAGTAGCCACTAGAAGGACCAGAGAAACTGGAATAAGAGCTATTATGGTCAAATCATACCAACGTTTTGAGCAAGCAGCTGCTTTTGGTGTAATAGCCTCCAATGCCAATTGTGTTTGGATACCTGCGTCAT</t>
  </si>
  <si>
    <t xml:space="preserve">|gene	gene=	REC102	gene=	REC102	note=	Rec102p;	|gene	gene=	CHS5	note=	synonym:	CAL3	|CDS[fcd=61](+,787664,789679)	gene=	CHS5	note=	Chs5p;	</t>
  </si>
  <si>
    <t>CGGCTGTAACGTACAATAAGTAGCATGCATAAAATATAATTTAATCAAATACTTTTGGGCAATTAAAATTTTAGTTAACAATAGTTATGCAATGCGCTTTATGTTCATATGATACCGTTTATAAGCTATTGCCATATCCTTATCTTATTGCTTCCAGTAGCCTCGAGTCGACCACTAAAAAGATGTCACTTAAGACGGAAATTATGTAGCTGCACTTCTTTTTTAACAAGTTCGGTCGGCCCTTCAAGTTCTCCTTTCTAAAGCCTCATTATTTATTGCGTAGATGCTAAATGTTATCGCGGTTTAGCTTGCATGTTACGTTTCCGTTTTAGAACCTGGTCGAGTAGCGAATAATGTCTTCAGTTGATGTACTGTTAACAGTAGGTAAGTTGGATGCCTCATTGGCGTTACTGACTACTCAGGATCATCATGTTATTGAGTTTCCTACAGTATTATTACCAGAAAATGTTAAAGCTGGATCTATCATAAAAATGCAAGTTTCACAAAATTTAGAGGAGGAAAAAAAACAAAGGAATCATTTTAAGAGTATACAAGCCAAAATTTTGGAGAAGTATGGTACCCATAAA</t>
  </si>
  <si>
    <t xml:space="preserve">|gene	gene=	TRS130	|CDS[fcd=1817](-,703578,706886)	gene=	TRS130	note=	Trs130p;	</t>
  </si>
  <si>
    <t>CGGAAACTCCTTTACAAAAGTAATCCCCTCAACAATGATTTCGAAAGAAAGCAGAGAAAATTCACCGTACATGATATCTCTACACTCCAATATTAGTTTATTTTCACCTTTCTTCAAAAGAAAATCACTGGCTCCAAAAACTATCACGTCTCCCCCCATATTTTTCAAAGATAATCTCATTGTTTTTGTACTGATATCCT</t>
  </si>
  <si>
    <t xml:space="preserve">|gene	gene=	CPR8	|CDS[fcd=-301](+,676179,677105)	gene=	CPR8	note=	Cpr8p;	</t>
  </si>
  <si>
    <t>CGGCCGTCTCATAACAATAGACTTATACGGGACTATGGTGCCCAAGACAGTAATGACTTTTTGCCAGTATGTTGATAGTGTAAAAGATCGCCTTGCTTCCCGTCACAGTTACTCGCCAGAACGCGATTTTGATAAAATTCTACCGAATGGAGCTATAGAAGGTAGCTCCGTTTCTTCCTCCTCTATTGAAGAAACGGAAATGTTGGCTCCAAAACTC</t>
  </si>
  <si>
    <t xml:space="preserve">|gene	|CDS[fcd=1410](-,466604,468310)	note=	Ykr015cp;	</t>
  </si>
  <si>
    <t>CGGCCAGAATAGTAGTCGCTGTCCACGAAAGCAAGACACTATGAAGTTGCCGTTTGGTCTCAATGATACACATAGTGTTAAGAACATTGAGTAATTTGGAGTCAGATTGATTTCATTCCTTTACAATCGTGATGTGCCTATTTAATTCAAGGTCATGTGGATTTCAAAATTTAACATAATGATTTTACCTACCTTTCACACATTTGAACATGGGAACGCTTAAATATTAATTACTGTGCTTCACTACAATTACAAGAGAGTACGTATTGACGTTATTACCAGTTTACTTTCCATCATACTTATCGCAGAAAACAAAATATCTAAAAAAAGTATAGTAAACGGTTGATGTCATCAAGAAGCATACCTTACTCCTTATATAGAAAGCTAAGAGACACCTAGAAACATTGATTTGCCAAAAATCCACATTCCTCGAAATGGGGCCTAAAATGTGCGCTAATGCGCTAATAAAGGTGATATAAAGTTCAAATCTTGAGTATACATATGACATACAACCATAAGGCCTGATTATTGTCTATTTACTGCAATTTTCATCTTCAGTTCCAATCCACGGTATAATGAAATGTAATGCATCCTATCTTATTTTTGAATGTATTATGTTAATCGTCACGTTTTGGTAATGATTTCTAGATGCGACTATAGCATTTTTGGCAAATCAAGCGTTTATTTTGACTTTTCTAAATTTGGCTTTAAAATCCCTAAATTTCACAGTTACGACATCCTTAAAGTGGATATCTGTTAAAATAGTTGACCCAAGTACTTCACTCTCCCCAGGCATTTTGTTGATGTTGTTACTGCTCGCATTGTATTTCATTATACATTTTCTCTTGTCCTTTGTTCGCTGATTCCTTTCTCCATGAGGTGATATGTTGAGTTTAATCTTAAGGTATTCTCTCACTAGACCGTGCGCTTCCTCTTTATGGCAATTTTTGCATGATTTACTATTTTTATTATTACTATTATCATTTTTACTGGCGGAAGATGCTATTTTGGTCCTAGGTCTAACTACCTGATTTTTTGTATGTCTCTCCGAGTGCTTACCAGGTTCTTCGACCTGATTTTCGTCCATAACCATCTGATCTTTACAATATTTTTTCTCAAATGTCTGAGCCTTCTCCAATCCTAGCATTTGTTGCTCCTTTCTCCAAACTCTAGCACATCTTTCACTCATGTAAATTGGATCAATATCTTTCATAGTGGTATTCCAAGATATGTTGTTTTGGTCATTATCTTGGGGTTCAGGTTGAAAGTACGCGTTTTCCATCGGTGTTCCTGCATTATCTTCACTTTCGCTTCTAGACTTTTGAGCTATTCCGTCGTTCGCAATTTTAGGTCTGTCGTTATTTTTCTCTTCATTGTCATCCTTTACTTTATCCACTTCTGTTACATAGCCTATTACCACAGCAGCGCAGTTATTAAAAGTATTGACAACCCTATTAGCGAGAGGTGTTTTTATGATATTTTTCAATCCTGATGACGCTTCAACTTCAATACTATCCATTTTTTTTCTCTCTATCATAATGTTCTCCTGTTCCTCACCTTGCATCCTCACCTTGGCTTCTTCTTCTCTCCGTTTTTTCCTTTCCTCGTGTTCCTTGTAAGGTCTCATGTCAACATAGAATTTTTCTGGTTCTAAAGTCCAAATAAGATTAGGAAGGTCTTTATCTTTAAGCTCTTTGATACTCAAGTTTTTTTTGTTCAAGTTCTGCGGATCACACGCTGCTGTAGCGTTGAATCTGTAAACTCTGACGTTGGAAATTTTGGTAAGTTGGGAAAAATTTGAGATAGTAGTGATTTTATTGCTTTTCATTAATGGTTGTGGAATGTAAATATCACCGAGGTATTTCTTCTTTTTATATCGTCTTTCGACAAAACCTTCTGAATAAACAACCTTGTGAAGGATGCTCCAATCATCTTCCTTTA</t>
  </si>
  <si>
    <t xml:space="preserve">|gene	gene=	KIN2	|CDS[fcd=-1681](+,332591,336034)	gene=	KIN2	note=	Kin2p;	</t>
  </si>
  <si>
    <t>CGGATATTATGACCAAAATGAGGAGCCCTCAGAAAGAAGTAGTACCTAATCCTGGTATTTTTCAAGTG</t>
  </si>
  <si>
    <t xml:space="preserve">|neigh_up	CDS[fcd=-479](-,294672,296450)	gene=	HXT5	note=	Hxt5p;	|neigh_down	CDS[fcd=5008](-,299148,301937)	gene=	SFB3	note=	Sfb3p;	</t>
  </si>
  <si>
    <t>CGGTATATTATTCCATCGCTATGAGTGCGGGATCAGAAAGTGAATTACTTACTGTCCCCTAATGTGCACAGCCACGGGGAATGCGGATCAACTGCAGAGAAAAGGGCGCACAGAGTTAGAATGCATCCCTTAAT</t>
  </si>
  <si>
    <t xml:space="preserve">|neigh_up	CDS[fcd=-627](-,294672,296450)	gene=	HXT5	note=	Hxt5p;	|neigh_down	CDS[fcd=4860](-,299148,301937)	gene=	SFB3	note=	Sfb3p;	</t>
  </si>
  <si>
    <t>CGGGAAGTAACAGTAACACGTCATGCGGATGTTTCTTCGGTGGGTATGGGTCACAATTTCGTCCACCAGTACATCACAGCATGCTCTCATTTCTTTACTTTTTGCTAGCAGATGATTACTTTCATTTCGGGTGGGATGGGCCACCTTTTTAGTTTATCCT</t>
  </si>
  <si>
    <t xml:space="preserve">|gene	gene=	KIP2	|CDS[fcd=1522](-,257215,259335)	gene=	KIP2	note=	Kip2p;	</t>
  </si>
  <si>
    <t>CGGTGGCTTTAATGTCTTTATAAGTACTTTCATTGGAAGATTTGGTTAAGGGCTCGCCAATGTTTGAACGGTTCTTCAATTCAGAGATCATCCTACGTTGTTCTTCCAATTGGCGTCTCAGTAGCTCAATGGTGCGATCTTTATCTCCATCGTTATTCCCGTTACTGATGATGGATTTTTTGGATACATGAAGTGCGACGTTTTTCGCTCTTGATGCAAACCTCAGCGTATTCATAGTTTCCGCTGCCGCATCATTTCTGGTGTCGACTGTACATATCGTTGTCACTATGCTGTCACCGCTTAGTG</t>
  </si>
  <si>
    <t xml:space="preserve">|gene	gene=	PDR11	|CDS[fcd=2372](-,328205,332440)	gene=	PDR11	note=	Pdr11p;	</t>
  </si>
  <si>
    <t>CGGTAACAACCCCGCTTTCGGTCCTTTGAGACAAGACATTCAACAAAGTTGTCTTACCAGCACCAGATTCACCCATTAGGGCAGTTAAT</t>
  </si>
  <si>
    <t xml:space="preserve">|gene	gene=	SUP5	gene=	SUP5	note=	GO_component:	cytosol	[goid	0005829]	[evidence	NAS]	|gene	|CDS[fcd=728](-,169116,169754)	note=	Yml053cp;	</t>
  </si>
  <si>
    <t>CGGGAGATATTTTTTTTCCCTTTTTCTCCAGGCCTAGTGAGGTTTGAGTTTTGAACGTTTTATAGATAGATGTAAGGTAGCCAGAATGAGCACTTAGCCTTTAAAGTAAATTGAGTAGAGATACGTAAACAGTCGTGATAAATATGTAATACATTGTATTATTTTAAATAGGTTAAATTTTCTTTTTTTTTTTTCCATTTCATTTTCATTTTCATTTCCTGCAGTTATTTTTTTTCTTATTAATCTATATCCATGTAATCGTTAGCGATATTGTTGTTAGTCAACGCGGCCATGGCAGTA</t>
  </si>
  <si>
    <t xml:space="preserve">|gene	gene=	TFA1	|CDS[fcd=-720](+,385401,386849)	gene=	TFA1	note=	Tfa1p;	</t>
  </si>
  <si>
    <t>CGGGAGATTCTGCTCCATTGCCAAATCTTATGGGTACTGCTCTTGGTAACGACAGTAGTAGACGTG</t>
  </si>
  <si>
    <t xml:space="preserve">|neigh_up	CDS[fcd=-1928](+,502423,504249)	note=	Ylr173wp;	|neigh_down	CDS[fcd=242](+,504593,505831)	gene=	IDP2	note=	Idp2p;	</t>
  </si>
  <si>
    <t>CGGTGGTCCGAAAATCGGCAAATAAGGAAATAAGGGAAGAATATGCAGTAGTCAAATCATCAGTGTTCTCTTTGATACCTTTCAGGGCTAGGAATAGTGGGGGTGGAGTATAATATCAAAAA</t>
  </si>
  <si>
    <t xml:space="preserve">|gene	gene=	WSC4	note=	synonyms:	YFW1,	YHC8	|CDS[fcd=45](+,48761,50578)	gene=	WSC4	note=	Wsc4p;	</t>
  </si>
  <si>
    <t>CGGAACGGAATGAGTACGGTGAAAAAGGGAATCAGGAGGCACGGTACCTGCATATTGCGCCTTTTTTGGTTTCCCCTTCGGGCAGCAAGTGTTTACTGTAGGATAATGGTACTATTACGGTATTTCCACTTTGGGCGACGTTAAGATACGGGCATGAATTAAGGTAAGCAAATCCTTTTGTTGCAAACAGCAAGGTCGTTATGTGTAAATATATATATATATGCGTTCTGTGCTAGTGTGATTTGCCCTGCTTCAGGGGCGGGTGCAGTAGGGAGCTCATGACAGCAAGTACATTTTGTTTATTTTTTAAAAGGAAAGAAAGGCTAGATACCTCGAATTACAAAACCAAAAACGCATGCAGACGTCAATGGTGAGCGCAAAAGTTAGTATATGGCTAGTATGTAGCGTTATATGCAGTAGCCTGGTACGGGCTACGCAATCTGTGTGTTCGTCGCAAAACACAGCGACCACTGACGGTGTACGAAATCAATTTCAGAGTAATGGTTGGTGTTCAAATAACTGTGCTGGTCATCAGTTTGCCATCGTACAGGGGTTCATGTGCTGGTGCAGTGATTCGGAACCGAGCACTCAGACATCGGTGGGAGACTGCAGTGGCACTTGTC</t>
  </si>
  <si>
    <t xml:space="preserve">|gene	gene=	GIS4	|CDS[fcd=116](-,256092,258416)	gene=	GIS4	note=	Gis4p;	</t>
  </si>
  <si>
    <t>CGGAGATGTCAAAGTCCTCGTATTCGTATTAGTTCGGGTAGCTGTTGAAGTCTGGGTATTTATATTTGACCACTGATCATCCGAAACGTTTGATTCTAGCTTCCCGTTTGAAGCTTTTGATGAAGATATTGTGGGTGGTGGTATTGAATTTCTATTGTTATTGTTTAAAGCCTTGGAATTTTTTTGAACTTGCCAACTTGTACTCGCAAATTCTAAAAAGGTAGGGTCTTGGAAATTGTTGAGGTTGTCCGTCAATAGGTAATGATTTTCATGATTGTAGCAGTGGGAGTGAGTTAATTTTGAGATTTGAATGTGTTCTAATTTTTCCAGATGAAAGTAATCTTTGAGGAAGATTTCCAATATGGAGATATCTTCATGAACATTCTCTGGGATGGAAACTAACAAAATCTTCTTGTTTGGCCTGGCCGAAATATTGTTATCACCATAAAAATGACTATTCAGAAATCTTTTTAACAGAGTGTATTTTAATTGATTGCCTATAAGTTCTTCAAAATCGCCTAATCTGAGGTTTGTTAAGTACCACGACCACAAACCATTGTCATCATTGTCAAAATAGTCGCCCACTCTAACGGATTTTTGCATTATATTTAAGTAACAGAGTGCTTTTTGATGGTTTTTGTTAACCGTCTTTCGAGCAGTTGAAGGATGAGAGTGAGTGTTAATGAGGGGTTATTTCTGCAAAACTTCTGCCGATATATTCTGCACTTAGTTCCCGCTGTTGTTCAGCCTTCACGTTCCTTAGCTACACAAGTCAGTTAAATCTGGTCCTGCCAAAGTGAATAAGTTGAAGATATTTATCTAGCTTGCGATGGAAAAAACTACAATAGGAAAAAAACTAATTAAAAAAAGAAAAAAAAAGAGAAGAATTCAATGTTTAGGGATATAAATTCGATATAAAGGTTTAAAGTAAATAAATTTCGTGTATTACTATGCAAGTAATGTTTCTGCCTGCA</t>
  </si>
  <si>
    <t xml:space="preserve">|gene	gene=	NCE102	note=	synonym:	NCE2	|CDS[fcd=-294](+,829914,830435)	gene=	NCE102	note=	Nce102p;	</t>
  </si>
  <si>
    <t>CGGTACAGTGTTGGCCGTTGGTATCAGAGCTCACTCATGTAACAACAGCTCATACGTTGACAGTAACAAGATTACTCAAGGTT</t>
  </si>
  <si>
    <t xml:space="preserve">|neigh_up	CDS[fcd=-1715](+,501516,502778)	gene=	SUN4	note=	Sun4p;	|neigh_down	CDS[fcd=494](+,503725,505485)	gene=	AQR1	note=	Aqr1p;	</t>
  </si>
  <si>
    <t>CGGAGCCCCTCGATGACTCCTGTTTCCGTTTTATACTGTCCAGCGCAGACCGCACTTCCTACGTATACTTCTTACGGGGAAGGGAGCATACACGAAAACAAAAGGACCCGTAATGACTCGGAAACTCCATAGATCGGTAAATA</t>
  </si>
  <si>
    <t xml:space="preserve">|gene	gene=	SUN4	note=	synonym:	SCW3	|CDS[fcd=-903](+,501516,502778)	gene=	SUN4	note=	Sun4p;	</t>
  </si>
  <si>
    <t>CGGGTACCGAAAACATGGTGATTCCTACATATGTGCAAGCAGGTGACTCTTTACCCTTGACTGTCGTTGATCAGGACACCTACTACACTTGGCAAGGATTGAAGACATCCGCGCAATACTACGTTAACAATG</t>
  </si>
  <si>
    <t xml:space="preserve">|gene	|CDS[fcd=20](-,188003,189439)	note=	Yjl123cp;	</t>
  </si>
  <si>
    <t>CGGTCTTGCCCGCCACAGAATTAGAACCTCCCTTAACGCCTTCTTGGCTACCCTTTACGTCAGTATTAACCATTTTCCCGCCATTCTTTGCTTCTGGCAAAGAATCTAAAAATTCAAATACGTCTTCAGCCTCAGAGTTCTTATTTTCAGACATTTTGCCCTGGTAGTATGTATGTTTTTAATCGATTGAGTCTAGTTAACCTGTCCCTTGTTCTATTCTTCACCGTCTCGTCCAACTTCCATCAAAGAACCAGAAACCAGAAAATCG</t>
  </si>
  <si>
    <t xml:space="preserve">|gene	gene=	NUD1	|CDS[fcd=-2589](+,1036832,1039387)	gene=	NUD1	note=	Nud1p;	</t>
  </si>
  <si>
    <t>CGGCAGTTGCTCCAGCTTGCTGGCCTCTGCCAGCAGCAATGTCCCGCCCTGGCGACCCTCTGGTTAGATGACACTCCTGCCCCAACTGCCACGAATCTGTAACCCCATAACTATACCCGTACGCAGTACTAAAAATGTATGTAATTAGTAAATGTATGTAACAATTTCACCGTTTTGTGTAACAATTCATTCATTCATTCTTTTGATCCTTTAGTACCGTCCGCACATGATGTCATTTCCCCCTCATTTTTGTTTGCTGGTATGATTCCCCGC</t>
  </si>
  <si>
    <t xml:space="preserve">|gene	gene=	VPS75	gene=	VPS75	note=	Vps75p;	|neigh_up	CDS[fcd=-3307](+,182876,185179)	note=	Ynl247wp;	|neigh_down	CDS[fcd=703](-,186347,186886)	gene=	CWC25	note=	Cwc25p;	</t>
  </si>
  <si>
    <t>CGGGAAGGAGTTCCCGCACGGCGACTCATTGGCGTCATTGTTCAGTGAAGAGATCTACCCTTTTTGTGTGAAGTACTATGCTGAGGCCCAGAGGGACTTGGAAGACGAAGAAGGAGAAT</t>
  </si>
  <si>
    <t xml:space="preserve">|gene	|CDS[fcd=-1108](+,511056,512942)	note=	Ylr177wp;	</t>
  </si>
  <si>
    <t>CGGGGCGGCCAAATCCAAGAACAGCACTTCAATGCATTTGCACTATAAGCCATTAGTGTTAGTATCGTTGAAAAATGGTAAGCTCGAACTGTTGTCTAAACCACAAACGGCCACACTTATACTGAAAAGGGGCGATTTGGTCATTATTGATGGTGATCGTGGTAAAGATTTAGTTTTGGTGGTGGAA</t>
  </si>
  <si>
    <t xml:space="preserve">|gene	gene=	ASF1	note=	synonym:	CIA1	|CDS[fcd=312](+,196285,197124)	gene=	ASF1	note=	Asf1p;	</t>
  </si>
  <si>
    <t>CGGGCGACTAGGAAGAGAGTAGTGGGCGCGGATGACGAAGGCTAAGGTCACTTCTTCGTTTCCTTTATTGGGGTTTCCGTGTAGCCTTCCCCTGAATAGTGTGGGACGTTTTATGAGAAGCCGTAAGAAATAGGCAAATTGAGTTATGACAAGTAGACATGATGCCGCAGCCTTGCCTGACTTTACGTCTCCTTCATGAATAAGTTTTTCTATCGAGTTCTTTTCCTTTTTTCGCCTTAATTAGCTCAATTAAGCCTGTCCTCACTACTTTTCTTTTTCTTATCGGCTTTGTGCCACACCTAACCTTCGAATGCTGTTTTATTCCGTTCTTACATGGGATGGTAATGCCTTGGCGAGAATTTCGATTTTCAGGATATTGTCTTGGTGGCGTCTTTTGCTGTTACTATGTGTTTAAGAGAGAGCTGTTCTACAAAGAACTTTTCATTTACGCGTTTTTTCCTTTTTTTTTTTTTCTCATCCTAAACGCGTAAATCTGTTCCCTTTTTCATGTAATGGGCGTACAACCGACGATGGAAAAATGAATCTTGCAATTTTAATACTAACACTTGGAATAACTCCAAACAGGTAAGAGGCTCACAGAATCTCGAAAGTGTAACAGCGTACTCTCCCTACCATCCAATTGAAACATAAGATATAGAAAAGATGTCAATTGTTTCACTGTTAGGCATCAAAGTCTTAAACAAC</t>
  </si>
  <si>
    <t xml:space="preserve">|gene	gene=	SEC61	|CDS[fcd=-156](-,875735,877177)	gene=	SEC61	note=	Sec61p;	</t>
  </si>
  <si>
    <t>CGGCAGGAAAGATTCAAATGGCTTAAACAAGTCTAGAACACGGTTGGAGGACATTTTCAAAGTAAAGCGTGAACCAGTGTCAGTTTTTCTACTTGCTACTATATTTAACTATGTTTTTTTCTTTTGCTTTCACCAACTGAACCTTGTAGTAAATGGAGTGAGGTTGAATTGAGGACTGAAAAAAAGGTTAGTTCGGAGGCCGCTGAAGTTTCCGATTGGGAGCAGGAATTGAGGATGGAGGGTGCAAAGTGAGGTCCTTGATTTGTTGTTTTTACACTAAACTACGTTACCACCGTAACGCCAATTCAAGGCAGGAATTATGCTTGTTGTTTGGCAAAAGTTGCCGAAAGAAAGAATGAGAGAGAACGACAAAGAGAATGAGAGAGAACACGTAAAGCGAAAAATCTGGAGCGCTGCCGCG</t>
  </si>
  <si>
    <t xml:space="preserve">|gene	gene=	EMI5	|CDS[fcd=-505](+,196507,196995)	gene=	EMI5	note=	Emi5p;	</t>
  </si>
  <si>
    <t>CGGACTTGTCCAAGTATCAATGAATACAAGCCATTGAATTACTATCACTTTTTTTTATTTGTATATGACTTGTAAATAAA</t>
  </si>
  <si>
    <t xml:space="preserve">|gene	gene=	UFD4	|CDS[fcd=1831](-,421067,425518)	gene=	UFD4	note=	Ufd4p;	</t>
  </si>
  <si>
    <t>CGGAGTGGAAGGATTTTCTAAAATAGAAACAACGCCTTCGATTTGATGGAGCTCCTCTGTTATTGCTTCTTGCTCAACGTTCATCTGAGAAAGTACTCTATTAACTAGGTTCACACCCTTGTTTTTAATATAAGCTAGAGATAGAGTTCTGAAAATGTGTATTGAAATTTTCTTTGGTTTTACTGAATCAGGAATTTCCATATCAGTAAATTCGTAATCATATTCTTCATCACCCTCATCACATTCCTCAATACTGCTATGCAAATCCCCTTCTTCGTCAGAAAGTGAAATATTTTCATTCCCGTCTTCCTTTAAATCAATGTTATTGAAATCCACAGACAAATCCTTAACCAAATCAAAAATGCCCTCTCTTTTGATGGAAGGAAAGAACAGTTCGGAAAACTTTTTACAAATTAAGTCAAGCAACGAGAGACCACCAACCAACAGTGTACCAGCTTCTGATGAGTAAGTACCATTAGCGTTAGACGCTGTTTCTTTTTGGGCCAGGATAGATCCGATTAACTTAATAAGTTGATCATTGATTGCCTTTGCTGTGGAATTATTTATGCATGATACAACCCTCAGTAAAGCAATAAGTACGTATCTTCTTACGTCAAAGTCAGCAGCATTTGTATAAATTTCAACGAGAATTGGAATTAGACATTGAACTAGGGAATCAAACTTTTCCTGGTTAGAAATTACGCCACGGTCGCTATTT</t>
  </si>
  <si>
    <t xml:space="preserve">|gene	gene=	ALD6	note=	synonym:	ALD1	|CDS[fcd=-261](+,432585,434087)	gene=	ALD6	note=	Ald6p;	</t>
  </si>
  <si>
    <t>CGGTCTATTCATTAACAACAAGTTTATGAAAGCTCAAGACGGTAAGACCTATCCCGTCGAAGATCCTTCCACTGAAAACACCGTTTGTGAGGTCTCTTCTGCCACCACTGAAGATGTTGAATATGCTATCGAATGTGCCGACCGTGCTTTCCACGACACTGAATGGGCTACCCAAGACCCAAGAGAAAGAGGCCGTCTACTAAGTAAGTTGGCTGACGAATTGGAAAGCCAAATTGACTTGGTTTCTTCCATTGAAGCTTTGGACAATGGTAAAACTTTGGCCTTAGCCCGTGGGGATGTTACCATTGCAATCAACTGTCTAAGAGATGCTGCTGCCTATGCCGACAAAGTCAACGGTAGAACAATCAACA</t>
  </si>
  <si>
    <t xml:space="preserve">|gene	gene=	ROT1	|CDS[fcd=-25](+,664751,665521)	gene=	ROT1	note=	Rot1p;	</t>
  </si>
  <si>
    <t>CGGCATATTAAACTGAAGTAAGACATCATTCTGAGGAAAGGATCGGTATTATAACCATTATTATTTGTTGCACTTTATTACTATGTGGTCGAAAAAGTTTACATTAAAAAAGCTAATCTTAGGCGGGTATTTGTTTGCTCAAAAGGTCTATTGTGAAGACGAAAGTAACTCTATATACGGTACCTGGTCATCTAAATCAAATCAAGTGTTCACGGGA</t>
  </si>
  <si>
    <t xml:space="preserve">|gene	gene=	ROT1	|CDS[fcd=-159](+,664751,665521)	gene=	ROT1	note=	Rot1p;	</t>
  </si>
  <si>
    <t>CGGGGTTTTATGATCCCGTAGATGAACTATTGATAGAACCTTCATTGC</t>
  </si>
  <si>
    <t xml:space="preserve">|gene	|CDS(-,425248,425844)	note=	Ypl067cp;	|gene	|CDS(+,426230,427669)	note=	Ypl066wp;	</t>
  </si>
  <si>
    <t>CGGGTAGTTGACAAACCAGGCCACGTGACCCGAGCTTAGAAGTGGACGCAGTAGCGGCTGTGCCTGCAAAAATGCATTCATGCGAGCGCGGGCCGCTTCGCGCACGGCCTTATCTGGGGAATGTACTGGCAGGGCAACCTTGGACCAGAGAACAAGGTGTACAACACCAGGCTCGAAGTTATACGGGAAATCGTTGGCACGCACAGCATATAGAGTAGAAGAACTAAAAGCCTTCGCGGCAGCATTTTCGAGCTGCGGTTCGTCTAGCGACCAGCCTAGTTTTTGCAAAACGTACTGGTTCATGTCCAGGCCAGCAGTCCTTTTCTTATGCTCGTGGTATTTGTCAGTCATCTGGCGACTTCGTTTCAAACGGGCAAGCTCCCCCGATTCAATTATCTCTTTGATTTGTTCCCACTTCCACCCTTGGGCCTCCTCCTGGTGATCGTTGACGATATCTTGTTGCATTGTAAACCTAAGCTGTTATAAGTAAATCAAGTGCAATACAAATATATACAGCATGCTGGCGTCCTTAGCCTCACGCCTACTAAACAAGAGCATCTTACTCTCACCATCCATTTATATACATATATAAGTACGTAAAAATAGATGTGTATAAGTCGTTCTATCTATAACGCGCCCCGAAGTTGTTTAGTATAACAAAAACGGAAAAAAAAAGAAGGAAAATGGAGATTGCCAAAAGCGCGCTAGTTTGACAGAAAGAGTGAAATATTAGTTCAATATTTCAGCTGTCACGGTCATCACTGCTCCGACACTTTTTTGTGGGATGCTTTCTGTTCACCTTGGTTTTCTATGGGTATATAACAGCTGATAAAGAATCGAAGAAGTGAAAATGACGCACCCAGTTATATCACTAAAGCCAAGCTACAATTCTGTAATACGGGGCTGCC</t>
  </si>
  <si>
    <t xml:space="preserve">|gene	gene=	RPL14A	gene=	RPL14A	note=	Rpl14ap;	|neigh_up	CDS[fcd=-2536](+,428945,429751)	gene=	CAP1	note=	Cap1p;	|neigh_down	CDS[fcd=3039](-,432736,434520)	gene=	BYE1	note=	Bye1p;	</t>
  </si>
  <si>
    <t>CGGAAAAGAGCGGTTTACGAGAGATTGCTGCTTGCAGCTGCGTGCATTTTTCCATAATCGGGTTTCCCTTCAGCGCGCAGTGTTTCCATTCTCAGCCCAATTGGCAACGGAGAGAGCGTAGAGCTTTCAGTGGACTGCCCTTCGTACTCGTCGAGTACTATTGAACTGAAAAAAAAGTAATCTAAGGTTAAGTTGATCAGGTCTGCCGATTGTATAACAAATTTAATTGTTTGTCTTAGTGAACAAAGAGAGTCGTGAAAAATAAAATAAACAATGTCCACCGATTCTATTGTCAAGGCTTCTAACTGGAGATTAGTCGAAGTTGGCCGTGTGGTTTTGATCAAGAAGGGTCAATCCGCAGGTAAATTGGCCGCTATCGTCGAAATTATTGACCAAAAGAAGGTATGTTAAAT</t>
  </si>
  <si>
    <t xml:space="preserve">|gene	|CDS[fcd=-1724](+,655075,658341)	note=	Ymr196wp;	</t>
  </si>
  <si>
    <t>CGGCATACGAATGGAACTTCAATGACGTAAATCCACCAGTCCATGCATGGGCTGTGTATCGTGTTTTCAAGATCGAAAGAAACATGTACAACCGTGAAGATCGTACATTTTTAGAACGAGTTTTCCAGAAGCTTTTGTTAAATTTTACATGGTGGGTCAACAGAAAGGATACTGAAGGTAAAAATGTTTTTGAGGGCGGATTTTTGGGTCTTGATAATATTGGCGTTTTCAACAGATCAGAACCACTACCCACTGGCGGTACGCTTGAACAGGCTGATTCTACAGGTTGGATGGCCTTTTTCAGCCTTCAAATGCTAAATATTGCATTAGAGCTCGCCAAAGAAAAC</t>
  </si>
  <si>
    <t xml:space="preserve">|gene	|CDS[fcd=-250](+,160884,162974)	note=	Yil108wp;	</t>
  </si>
  <si>
    <t>CGGAAAATAGAGAGAAAAAGGAAATTTAAAAGGAGTTCTTCTTTCTTCTTATTATTAGATCGTATACAGTAAAAAAAAAAAAAGGAAGTAGTAGTTCGAAGAGAAAGAAATAAATGGTAGGCTCGAAGGATATTGATCTATTCAACCTGAGAGAGAACGAGCAAATCGTTTCTCCTTGTCTTATCGTGCACGGAAAATGCAATAAGCAAAATGGTGCGAAGACCGTTCAAGTGCAGCATCCACAATTGCCTCCAATTACTTACCCCATACATAATCAGTTCTTCAAGGCCACTGTGATATTGACTCCTGGTGAGAACAAGTTGACCTTTGTTACAGACACTAACACCGCTAGGACAATCGTATGTTACTACACACCACTGACGCAGAACCCTCCCGTACACCTGTGTCTGATCTTGGCCAAGGATTCGCCTTTACAGTTTGACTCTCCTCGAGAACAGAAGGACAGAGAGGGCGGGAATGGCCTCGAATTGGCAATCAAGAAGCTAAGACTTGGGGCCAGACTCATGCAAGCGTACACGAACGAGCAAATGCTGAGAAACAGTATGGGAAATAGGACGTTTCCCTTTGTTGAAGAATTTACCTGGGACACGCTGTTCGAACGGCCTGCTATGAGAAACACCATCAAAATACATGTAGTTCGTTCGGAAAAGACGGTGAAGGAAATCCAGGACCCTGACATAGCTCAACAGAATTCCAAAGGGAAAAACA</t>
  </si>
  <si>
    <t xml:space="preserve">|gene	gene=	MOB1	gene=	MOB1	note=	Mob1p;	|neigh_up	CDS[fcd=-1542](-,163275,165758)	gene=	PFK26	note=	Pfk26p;	|neigh_down	CDS[fcd=2338](-,167578,169638)	gene=	SLM1	note=	Slm1p;	</t>
  </si>
  <si>
    <t>CGGAGGGATTCATCCAACGAGTAATTCAACCAATTCTAAGGCGATTATTCAGAGTTTATGCGCATATTTACTGTCATCATTTTAATGAAATTCTTGAACTAAATTTACAAACCGTACTAAACACAAGTTTTAGACATTTTTGTCTTTTTGCACAAGAGTTCGAACTACTAAGA</t>
  </si>
  <si>
    <t xml:space="preserve">|gene	gene=	IML1	|CDS[fcd=-277](+,684561,689315)	gene=	IML1	note=	Iml1p;	</t>
  </si>
  <si>
    <t>CGGCAGAAAGCTGATTTCAAATAAGGAAAATGACGATAACGTCAACAATGGTGGTGACAACAATTATGACAATGGGGAACGGGTCCATCGCCATCATATTCCAGGACTGAAAATAAAGGCGTATCAAGCTGAATTAGGCTATCATGAGTCCCGATTTTCCGAGAATTTAGTGATGCTAAATCTAGTTGAGTTC</t>
  </si>
  <si>
    <t xml:space="preserve">|rRNA	|rRNA	note=	GO_component:	cytosolic	large	ribosomal	subunit	|rRNA	|neigh_up	CDS[fcd=-4963](+,454697,455071)	gene=	TAR1	note=	Tar1p;	|neigh_down	CDS[fcd=3012](-,462523,462672)	note=	Ylr154c-gp;	</t>
  </si>
  <si>
    <t>CGGTGCCGTAAATGCAAAACAAATACCATCTATGTCTTCCACACCATCATTTTACTATGCCTGCCACCATCCATTTGTCTTTTGCACCATATCTTCATAACCTGTCACCTTGAAACTACCTCTGCATGCCACCTACCGACCAACTTTCATGTTCTGTTTCGACCTACCTCTTGTAAATGACAAATCACCTTTTTCATCGTATGCACCTTATTCTCCACATCACAATGCACTATTGCTTTTGCTTTTTCACCTGTCATATCCTATTGCTATTAGATGAAATATAATAAAAATTGTCCTCCACCCATAACACCTCTCACTCCCACCTACTGAACATGTCTGGACCCTGCCCTCATATCACCTGCGTTTCCGTTAAACTATCGGTTGCGGCCATATCTACCAGAAAGCACCGTTTCCCGTCCGATCAACTGTAGTTAAGCTGGTAAGAGCCTGACCGAGTAGTGTAGTGGGTGACCATACGCGAAACTCAGGTGCTGCAATCTTTATTTCTTTTTTTTTTTTTTTTTTTTTTTTTTTTTCTAGTTTCTTGGCTTCCTATGCTAAATCCCATAACTAACCTACCATTCGATTCAGAAAAATTCGCACTATCCAGCTGCACTCTTCTTCTGAAGAGTTAAGCACTCCATTATGCTCATTGGGTTGCTACTACTTGATATGTACAAACAATATTCTCCTCCGATATTCCTACAAAAAAAAAAAAAAAAACACT</t>
  </si>
  <si>
    <t xml:space="preserve">|gene	gene=	PUT4	|CDS[fcd=932](-,986896,988779)	gene=	PUT4	note=	Put4p;	</t>
  </si>
  <si>
    <t>CGGACCAAGAATGAAGGCGAAGGCGCCCTTGATAATCCCAGTGTAGATATCTGTGAAGTTACCCAGCGATCCGCCCGTGAGGTGATGCGCAAAAGCGC</t>
  </si>
  <si>
    <t xml:space="preserve">|gene	gene=	TIF34	|CDS[fcd=1109](-,557480,558523)	gene=	TIF34	note=	Tif34p;	</t>
  </si>
  <si>
    <t>CGGAAGATTACCTCGAAGGGGAGGGGTATGTGTTTTTTCCCCTCGTGGTTAAAGTGACTCTCTATTAACGTAATGAAAAGTCTAAATATTATAATGACTTGCACTTCGTATCAAGATATGCGAGAGATCATAATAAACGAAATAATATCCACAGTTTGGGTTTCATATTCTTATATATATATACGTGCGTATATGCATATATGTATGTTTACTATACATCAACATCAGCATCAAAATTAACATTAATTAGCTTCTTGCATGTGCTCTTTAGCTTCGGCGGCCTTCTCCACGTCGTATTTGAAATCAAAGTAAGATTTTTCGAAATGGTGTAGACGTATGAACCCATCTTCACCA</t>
  </si>
  <si>
    <t xml:space="preserve">|gene	gene=	GDB1	|CDS[fcd=51](+,902040,906650)	gene=	GDB1	note=	Gdb1p;	</t>
  </si>
  <si>
    <t>CGGTTTCTTGATGATTATATATACTAACCTCGTATATTACACACTGTACTTGAAGTCACTCATATCCGAATACTACTTCTCTTAACTTCCAGTCAACCCGACACCCACAATCGTCCTTAGTATATAACTGCTTTATGAATAGATCATTACTGCTACGTTTGTCGGATA</t>
  </si>
  <si>
    <t xml:space="preserve">|gene	gene=	PYK2	|CDS(-,984939,986459)	gene=	PYK2	note=	Pyk2p;	|gene	gene=	PUT4	|CDS(-,986896,988779)	gene=	PUT4	note=	Put4p;	</t>
  </si>
  <si>
    <t>CGGAACGATAACTTTTGTCAGGTTAGCATAGTCTATATACATGATTTTATCATTGGAGGTGTTTGCAAAACTTGCGTCAGTGGTAAAGATCATTTGGTGGTCTACGGGGATATAAAGATCTTGGTCATTTAACGTGCGACCTGTTCTGATCTCGGGACCCTTGGTATCCAGGGCAATGGCGAGCGGCCTGCCAGGGAATTGCTGTTCCGATTTCACAGCATTTTCGATTACTGATTGATGGAATTCGTAGGAGCCATGGGAAAAGTTCAATCGAATGATGTTCAAACCAGCTTTTCTCAGAGCAGTAATGGCCTCGCAGCTATTTGTCTTGGGCCCAATGGTACCTATTATGGAGGTGCGTCTGAGCTGCTGCGGAGTTCCTATTTTCAAATTAGCTAGTCTCTGCAATCTGGACTCTGGCATCGATAGTGCTTTTGTTGTAATCTTACAATGGACGTAGAGGATGAAAGTAAAATATAGTTGCGTTTCACCGCTCTGCTTCAAAATGTTTTATGTTCTTTGTTTTCTTTCTCCATTTATATAAACGTGTGCATATTAATGATATATCATTTTCTCTAAAAAGTTATGACACTTTACCCCTGTTTCCTATGCTGCGTCGCTAAATAAAAGCGACGAGAAAGAAAAAAGGAAACCAAAAGGAAGAAAAAAAAAGTAAAAGAGAAAAACACGTGTGGAGAACTTTTCATTGACTTTTTACAAATCTCTTGTATGTAAGAATACGCCAGCATTCATTTTATACTTTTATATATGTGTTTTTACTTCCATCCATCGCGGCGAAGGAGAAAGATTTTTCGAATATTAGTATCGTGAGAGATATCGGAATATGTTCATAAAAGCGTTACAACAAGGCGTCCAAGAACTTGTCTTTGAAA</t>
  </si>
  <si>
    <t xml:space="preserve">|gene	|CDS[fcd=37](+,956895,957986)	note=	Yor338wp;	</t>
  </si>
  <si>
    <t>CGGATCTTATATATCTAAGACATCTACTCTGTTTAAATACTTAACGAACATCATAGAGAATCAACTAATAATATAGATTAGAAAAGAGAATTTTTTTCGACTGCGATGCTAGATAACATGCAATTTCATTCTCCAGCA</t>
  </si>
  <si>
    <t xml:space="preserve">|gene	gene=	PAH1	note=	synonym:	SMP2	|CDS[fcd=-85](-,590039,592627)	gene=	PAH1	note=	Pah1p;	</t>
  </si>
  <si>
    <t>CGGATTGATAGAAGACCATGTTTTAGACACAGACCCAAGAGCTCTGCCTACGTACTGCATAATCGACCGATGTGTCTATCTTCAGTAATTTCTTCCCTGTATGTTTCTTAGAAGGTAAAACTGTGATTACGAAGGTGTAGTGTCCAATTGGTCTGATTAACACTTCTTGAACACGTTTTACTAAATTGTTGAATGTATTTTCTTTATAAACACAAGCCCCCACGATGGCCTACTCTTCACTTGTCCTTGCTCTTCCTTCTACCCTCACCGTGCGCTGCTTTCAACGCTGG</t>
  </si>
  <si>
    <t xml:space="preserve">|gene	gene=	RPN2	note=	synonym:	SEN3	|CDS[fcd=2009](-,217860,220697)	gene=	RPN2	note=	Rpn2p;	</t>
  </si>
  <si>
    <t>CGGCATTCATTATACCTTGGGCCACACATGCACCGAATTTGGCTAAACCTTCTTGGTGTTTGTTTGTAATCACGCTCAAAAAATTTTTGTTAATATCAGCAACTTGAGGGTTTAGTTTTTCTGTTTGTTGAATCAAAATCATGGATAAAGCTATCATGGCAGCCTGACGAACAAAATCTACTGGGTCCTTTGTTAGCGGATCTAAAACGTCAATAGCTGATTGTAAACCCTTG</t>
  </si>
  <si>
    <t xml:space="preserve">|gene	|CDS[fcd=-367](+,374148,374858)	note=	Ykl033w-ap;	</t>
  </si>
  <si>
    <t>CGGTGCATTGAATTTGTTGAAATACTTAAAGTTAAAGAACATTCCTATTGCATTATGTACGTCTTCGAACAAGACTAAATTTCGCGGCAAAACAAGTCATTTAGAGGAAGGTTTTGATCTTTTCGATACCATTGTCACTGGTGATGATCCAAGAATTGCAAAAGGTAGGGGTAAGCCTTTC</t>
  </si>
  <si>
    <t xml:space="preserve">|neigh_up	CDS[fcd=-656](-,303235,305592)	gene=	SOK2	note=	Sok2p;	|neigh_down	CDS[fcd=1240](+,307488,308681)	gene=	SPO20	note=	Spo20p;	</t>
  </si>
  <si>
    <t>CGGACAACATGCGGGAAAAATGCAAACTGTGTGAGGGAAAAATTAACTTTAAAGATTACATCAACGGCGGGAAAAGATCCTTCCGCAGTCCTTCTACTGCGGTTTCCCTGCAGGCACAGCTAA</t>
  </si>
  <si>
    <t xml:space="preserve">|neigh_up	CDS[fcd=-335](-,44551,46506)	gene=	KEL3	note=	Kel3p;	|neigh_down	CDS[fcd=495](+,47336,48802)	gene=	FUM1	note=	Fum1p;	</t>
  </si>
  <si>
    <t>CGGGCAGAAAAACTACCAAGCGTTACTTTTACTGATGTTAGTACTACTACCGCAGTTATTGCGACTACTACATTAACTATAACTATACAAGAAAAAAAGTAAAGAGGGCTCGTAAAGCAAAGCTTGGTATCTCCTACATAGTCAATACATAGTAGTGAGTCGCCTATAGCCATTCTGTAATGCCATTTGTTAAGACGTGTCCTTAAACCCTTCCGAATCGCCGCGGGCGACATCATAATGTCAGTACCTAATAATGGTTATTATTCGTACCCTGTGGTTAGAGAGCTATGGAAGCTAGCAGTAAATGTCTCTAGTTCTTGCTATCACTACCATATTGGAGAGGCTTCAGGCCCCTCCCCTGAGCCGATCCTCGGAATGACTACCCCGATTC</t>
  </si>
  <si>
    <t xml:space="preserve">|LTR	note=	YORCDELTA18	|LTR	note=	YORWDELTA19	|LTR	note=	YORWTAU2	|gene	|CDS[fcd=557](-,703989,704225)	note=	Yor192c-cp;	</t>
  </si>
  <si>
    <t>CGGATCTAAAATAATTGTCTGGGTATTTATTCATGTGGGTTATTTATCCAAGCAAGAATTTGACCCAACGTGCTCTATCTTGTTTGATTCACTAAGGTTTCTACTGTGAATTCTACGAATTTTGTGATAATGGTAGGGTTTCCATTCTTTTCAAAGGCTGTAATATTAGGTATACAGAATATACTAGAAATTCTCCTCCAGGATATAGAAATCCCCAAAATGGAATCGGTAGTTCAACAAATAATATTACGATTATTTCTCAATCTTTATGCCATCTTCTTTCACCGCATGTAATAGTATACTAGTAACACTAATACTATTTAACAGATGACATTTTAGAGTTGGAGGAGAACTTCTAGTATATTCTGTATATATAATATTATAGCCTTTATCAAAAATGGAATCCAAACAATTATCTCAAAATTCACCAATATCTTACGTTGATTCTGTTGGAACGAGAGTAATTAATAGTGACATGAGTTGCTATGGTAACAATCTAATGCTTACATCGTATATTAATGTACACCTCGTATACGTTTAAGTGTGATTGTGCCTATTGCAGAAGGAATGTTAAACGAGAAGCTCAGACCATACTGAAGCTGTGTTAAAGACCTATTAGTTGAACATGATATGGTAGGTACATATATGAGGAATATGAGTCGTCACATCAATGTATAGTAACTA</t>
  </si>
  <si>
    <t xml:space="preserve">|gene	gene=	SSL2	note=	synonyms:	RAD25,	LOM3	|CDS[fcd=1201](-,80510,83041)	gene=	SSL2	note=	Ssl2p;	</t>
  </si>
  <si>
    <t>CGGATTCTGTCTGGAACATTTCCTTATTATCAGAGGTGAAAACAGCACAATTTTCAGGTTGTAAGGTACACCATTGTAAAAATTGCTGCCTCCATTGCATGACGGAGACTGATGAAGTACATAAAACAATTACGGATTTTTTTATAGTACATGCTGCGGTAATACCGACCAAAGTTTTACCTGCGCCACATGGCAAAACAATAATCCCTGAACGAGCACGCCCATTACCAAACATTTTACTCAGCGATTTTTCTTGATAGGGTCTGATTTGAGTGGAAGGTTTCAAATCAATATCTAAAT</t>
  </si>
  <si>
    <t xml:space="preserve">|gene	gene=	RFA2	note=	synonyms:	RPA2,	BUF1	gene=	RFA2	note=	Rfa2p;	|neigh_up	CDS[fcd=-844](-,45307,48021)	note=	Ynl313cp;	|neigh_down	CDS[fcd=2822](-,49396,51687)	gene=	SKP2	note=	Skp2p;	</t>
  </si>
  <si>
    <t>CGGTAACGATGACTCTTCTGGTAAAGGTTATGGTTCGCAAGTCGCCCAACAATTTGAAATTGGCGGTTACGTAAAAGTTTTTGGTGCTTTGAAAGAGTTTGGTGGTAAGAAAAATATACAGTATGCGGTGATTAAGCCCATAGATTCATTCAATGAAGTGTTGACGCATCACTTGGAAGTCATCAAATGTCATTCCATAGCCAGTGGAATGATGAAACAACCTTTGGAGAGTGCATCCAACAACAATGGGCAATCATTATTTGTCAAGGATGATAACGATACATCTT</t>
  </si>
  <si>
    <t xml:space="preserve">|neigh_up	CDS[fcd=-224](-,674353,675168)	gene=	DCI1	note=	Dci1p;	|neigh_down	CDS[fcd=548](+,675940,677841)	gene=	LAS17	note=	Las17p;	</t>
  </si>
  <si>
    <t>CGGGGTAATGGATTGGATTTTTCTATCAGGATCGTTTACGTATATATAATACACTGTCGGAGTTTAGCGCGCTTACAGCCGCTACTTGTGGAGTCCTTTTTTTTTTTTTTTTTTTGGGGTTTCAGACATCCAGTAAAGAATAGAAACAAGCAACAAACTTCAGAACTGAAACAATGCTTTTTTAAGTTATCGCCTAAATATATTCAAAAAATATAGATATGCTAGATTTTCAATTATACCAAAGTTCATATTTTCAAAATGAATGTTAACAAAAAGACAAGTTGATGGCCCTTTTTCATAAAGTATGCGTTTAGTTTCAAGTAACG</t>
  </si>
  <si>
    <t xml:space="preserve">|gene	gene=	YET1	|CDS[fcd=206](-,316081,316701)	gene=	YET1	note=	Yet1p;	</t>
  </si>
  <si>
    <t>CGGAAATATACATATTTCTTTGATTGTACGCTCTTGATGCTAGTGCCTGTATTGGAGTTACAGCAGATGACCCGATTGAGCCACTGTTGTCGTTGTGGTATAATGAAACACGAATTTGAGACCTTTTCCATGAATCAATAAACAACAGGCCAACAAGACAACCCGTTATAAAGATTATAGTTTTTATTTGCTGCTTCGCTGTCAATTGGTTATAGGTGCTAAAAATACCCCTACGGAT</t>
  </si>
  <si>
    <t xml:space="preserve">|gene	gene=	ICY2	|CDS[fcd=-55](-,74309,74719)	gene=	ICY2	note=	Icy2p;	</t>
  </si>
  <si>
    <t>CGGGCTATGCGAGAGCATAGGGGGCTCGAAAGCAACGTTTGAAAACGAAAGAGGGAAGACCTCGTCTTCATAGCGCGAGATGGGGGAAGATTCCACAGAGGACATTGTAAATAATTGTAATTGTATATTATTGTGTGTAAGTTTGGTTGGTTTGGTGTAGCCAATTTAGTTTGGTTTTCTCAAGAATAAAACAAGTAAGAAAGAAAGAGAGTTGCTCCAGACCCTTTCCGAAATCAAGATGAGTCCTGTTCTTATATATACCTTTTTACGCAGAGCCGCTTCTTTATGCACCGTGGAGTAATTACCGAATTGCAAAACCAC</t>
  </si>
  <si>
    <t xml:space="preserve">|gene	gene=	AIM37	|CDS(+,437615,438319)	gene=	AIM37	note=	Aim37p;	|gene	gene=	OCA1	|CDS(-,438569,439285)	gene=	OCA1	note=	Oca1p;	</t>
  </si>
  <si>
    <t>CGGGGTCATTAATAGCGTTAGGTGCCTTTTTTGCTGGAAGCATAGCTGTGAACAGGTCTAATTGGGGAGCTAAAAGGTTGATATTTGGTCACAAATCTAGTATCCTCGAGAAACTATGTACGTCATTGCCATCTAGGATATTGTTACCATGGGTATTGGCAGCAGCTACATTCAAGTATTGGGCTCCACAGACATCACAGAATTTGGTCAATGCCACTGAAAATGATTTACTGCCAGCTGATTTCGTCAAGTCATATCACAATACTTGGAAACGAATTTATGAGGAAGGATATGTTGCCAAGAAATGTGATTTAAAACGTCAAATCGATCAGACATTACAAAAAAATATAAGGTATGCAAGGGAACAGCTTTATGAAAAGTTGGAGCAAGCATGATATCAAGCGGATATCTTTTTTTGTTCATTATCATGTCCATAGTAAGTATGTCCATATATAAATCGGATAATTAATATTCTATAAAATTACCCATTAAATAAATTTCATTTATTTTGAATTTCATTTCGTGTGATCTTTAGAAGTTGGTTCGCGAATGGGCCGTGCATCCTGAAACATTTCAAACTTTAGGTAAATGGTCATAAAGCTCAGTGCTTTTTCTTTATCTTTTGCATTTTTTTTTTCTTGCCTCTACTCCAAAGCTGTCAGTAACCAACTTGGTGCTTTATTTTTGTCTATTTTTACTAAATTAGTGTCGAAAGCTTCTATAAGCAACTCTACAAGAATTCTACCACCTCTGCTACCAGTAAAGCGTCTATATTCTTCGGATACACTGGCTAAGTTCCAACCCATTATTCTTCTGAGACATCCAATGACTGTCCCAGTCCTATGTCTTCCCATACCACAGCACACTAGCAAGGGATAATTCTCTTGAGTGACGATCGTTTGTAGTACATTAATTATAGAATGTTCAGTGAGACCGTCCCATGGATTATCGTCCTCA</t>
  </si>
  <si>
    <t xml:space="preserve">|gene	|CDS[fcd=-501](+,203291,204082)	note=	Ylr030wp;	</t>
  </si>
  <si>
    <t>CGGGGAGAAGGCCTCCTGGGTGAAGTTGATAATCTTAACGAGCAGAATGTCCGAGAAAACCTGACTAGTGAACATGAAAAGAGTCCTGAAGGAGATTCCAAAAGGTATGGCCTGTTCTCCTTTGAAGAGACCCCCCCTATACAAGTGTTGGAGCAGGGCAATATCAATTCTGAGCTTTCTTCATTTAAAAACACTTCTTTGGCGGAAAACAAACGCTCTTCTGACAGCTTCGTTTCGTTAAAA</t>
  </si>
  <si>
    <t xml:space="preserve">|neigh_up	CDS[fcd=-777](-,344402,346516)	gene=	MSN2	note=	Msn2p;	|neigh_down	CDS[fcd=966](-,347510,348259)	gene=	CCS1	note=	Ccs1p;	</t>
  </si>
  <si>
    <t>CGGCCGTCTGGCCAGGAACGATAGGTGCTGGAGATAAGTGAGGTACGGATACCAAGAGCGAAATACCTCTTTAGGTACGTT</t>
  </si>
  <si>
    <t xml:space="preserve">|gene	note=	synonym:	YKG9	|CDS[fcd=-185](+,306929,307471)	note=	Ykl069wp;	</t>
  </si>
  <si>
    <t>CGGGTTTCATCATGCCGATCATGTTAACTATTCTTCAAATCTGAATAAGGAAGAAATTCTAGAACAGCTTCTGCTTTCATACGAGGGGCTATCAGATGGACAAGTCAATTGGGTTTGTAATTTGTCAAACGCTTCGTCATTGATCTGGCATGCGTACAAGTCATTAGCTGTTGATATCAATTGGGCTGGATTTTACGTTACTCAAGCTAGCGAAGAAAACACACTGATATTGGGCCCATTTCAAGGAAAGGTCGCTTGCCAAATGATTCAATTCGGTAAAGGTGTTTGCGGAACTGCAGCCTCTACAAAGGAAACGCAGATTGTTCCAGATGTCAACAAGTATC</t>
  </si>
  <si>
    <t xml:space="preserve">|gene	gene=	IMD3	|CDS[fcd=-762](+,1002554,1004125)	gene=	IMD3	note=	Imd3p;	</t>
  </si>
  <si>
    <t>CGGTGCACAAGGTATTACATTGTCTGAAGGTAATGAAATTTTAAAGAAGATTAAAAAGGGTAAGCTATTGATTGTTGACGACAATGGTAACTTAGTTTCTATGCTTTCCAGAACTGATTTAATGAAAAATCAGAACTATCCATTGGCTTCTAAATCTGCCACCACCAAGCAACTGTTATGTGGTGCTGCTATCGGTACTATCGATGCTGATAAGGAAAGGTTAAGACTATTAGTCGAAGCAGGTTTGGATGTTGTTATCTTAGATTCCTCTCAAGGTAACTCTATTTTCCAATTGAACATGATCAAATGGATTAAAGAAACTTTCCCAGATTTGGAAATCATTGCTGGTAACGTTGCCACCAGAGAACAAGCTGCTAACTTGATTGCTG</t>
  </si>
  <si>
    <t xml:space="preserve">|gene	gene=	MON2	note=	synonym:	YSL2	|CDS[fcd=14](-,71673,76583)	gene=	MON2	note=	Mon2p;	</t>
  </si>
  <si>
    <t>CGGATGTCTTTCTAGCTCCTCAAAACTATGTACTCTTTTCAATATCTCAATGGATTTATCACTAGCATGGCGAATGGTTGAATTTCTTCTTTTCGATTCGGAAGATAAAGAACGCAATTCTGCTTCAAGTTGCCTTTGCATGGAGTCAAACCCTCCAGTGTTCATGGCCATATGAATGGTGTGTAACAGGTCAAGTTGGTTTACTTTCTTTGAAAATCACTTGTATTGCATACAGTCTACAGGCTTTATTTAGCTGGGCTTAGGTCACCTTAATTATTAACACGGACGATTTAAAGGTCATCCACGACGACCAG</t>
  </si>
  <si>
    <t xml:space="preserve">|gene	gene=	CRR1	|CDS[fcd=879](-,566656,567924)	gene=	CRR1	note=	Crr1p;	</t>
  </si>
  <si>
    <t>CGGGTCCGTTGGTTTCCGAGCCGCCTGGCCAAACAGCGATTTCTAGTCTCATCGGCGTTTGTGGGTACCTATATTCTTTACTAATGGGGTCCCAGGTATCCTTCTTCAGGACTGTGCGAGCTATTTTACCATCAACATACCATATTATCCTAT</t>
  </si>
  <si>
    <t xml:space="preserve">|gene	gene=	NIT1	|CDS[fcd=-1107](-,34087,34686)	gene=	NIT1	note=	Nit1p;	</t>
  </si>
  <si>
    <t>CGGACAAGAGCCGATTTGAAGGGCAGCAACAATGTGTTTCGCCATTGTGGTTAACTAGAGGTAGCCTCGAAAAGTGATTGGCTAACCCTAAGTCATAATATCACCCTTTCTTATTGAAGAGCTTTTATTATTTATATACACTGCCCTTTATGAGTCACGGAGGCCTGGGCTCCATTTTTTTTACGAAGCAAAAAAGATAGCTCATATTTCGTAAGCATTAGGCCAACTTTACTGATAACCGTTTTCAAATCGCGGTGGGATTAATATAATGTGGCGTTCATAGTGAAATGTGGCTCCAAAGTATAAGCGTAAATGCGTTTGCTTATCGAACCGCAAGTAACTTGTAATTTCACCTCTATAATTTCGAGCGGTTTTTAAGATACACCATGTTTCAAGTAACCACCTTTCGCCTTTTTCCTCTGTTATCGAACTTCCATCTGTAAAAAGTTCGCTTGCAGAAGAAAAAAGGCACTACACGGAAGAGGACTGATAATTAATGAAAATCAAGCTATGATCAAACAACTACTGGCTCTAATATATGGTTTCGGCTACATAATCTAATTGTCATATCTGTTATCTCGACACTCGTCTCTCGATAAACGAGTTCTTCACTGTTGCTAGGTGCAGTGGTCGGCCATAGTTATCCATACAAAATTCCAATTTCTTACGCGCATAGCAGTCGATACATGCAAACATCTCGACTATTCTGGCGATAGCAGTACCAACAATCACCAGCACAAATTTTGTCACCTGTGCTTTGCTAGAGTTACTTCAGTACTAATTAGATTATAATATTTTGCAGCATTTATTGGTATAGAAAGAAAAGCTCGAGCACTACCAACTTTTATCTGATATACCGAAAAATGCATAAATATCTTCTCTAGTTTGTGCGTTTTCTTGTCGCCCTACCTCACAAAAGAGAAGTACTGATGGCTAATAATTGTTGGATCGATTCATTGTATCTCTTAAATGTCAACAGAGCATAAGTCAGACTCTTTGCCATTTTTAAAAAGCTGCGAAGGCGAACGTGACTACGGGGTGCGGGTTTTTGTATTGCTAATGTAGCATGACAGCTTATCCAATGTTTTGTTGTGTTCATTCAAACTATTTTGAGCCTCACTTCAATTTTGTTTGACTACTAACATGGCAGCATGCGTCGTTTCTAGGTGCTAGCCAGGCTGTGAGAACGTAAAATTAGCCTATGTTCAACATTCTCTGCTTTTCAATGTCACTGTTCATTTTGTTACTATGAAAGTAGTTCGTCGCAATTTGTACTTTTCTTCGAAAGTCTTCTTTTGCAGTAGATGAAGTGTGTTCTGAGAAATTGATGCTTTCAAATGGCCTTAAAAAATTTTTGTATCATAGCTAACAACATACTGTTGCGCCAGGGGAAGTGAAATCATGGTTGTATATTACAATAGCATTATGTGCATTTACCAAGTATGGAAAAGCGGAAAGTGTGAAAGAAGTTTATGAAAAAAGCGGAAAATAAAAAAAAAAAGTTTATTTTCCTGTGACTTCTGGGAAGCAGTTAGACCTCCTTCGCTGTATTCTTAGGTGCTATACCTCATTTCCACGATGGTAATAGACGATCAGTCTATTAATGCGCTAAAGAACGTAGAAAAGTTATTAACTGAAGAAGCTTTGCTAATGCCGTCGCACATTAAACGGCTAGACATTGCCTTGAATAGGAAGCCGAATAATCTACGAAATATCATGGAGCTTCAGGGCCTTGCATATACTATAGTAAAAAAAAAACTAAGTTTTCCCCTGTAGTAAACAGGGAGATACCGTACGGAGGTCTGAATTCCCTACAGAAGTAGCTGTAAAAATTCAGAATTCGCAACAACCTATAATTGAGTTAAGTGCCTTTCCAAGCTAAAAAGTTTGAGGTTATAGGGGCTTAGCATCCACACGTCACAATCTCGGGTATCGAGTATAGTATGTAGAATTACGGCAGGAGGTTTCCCAATGAACAAAGGACAGGGGCACGGTGAGCTGTCGAAGGTATCCATTTTATCATGTTTCGTTTGTACAAGCACGACATACTAAGACATTTACCGTATGGGAGTTGTTGTCCTAGCGTAGTTCTCGCTCCCCCAGCAAAGCTCAAAAAAGTACGTCATTTAGAATAGTTTGTGAGCAAATTACCAGTCGGTATGCTACGTTAGAAAGGCCCACAGTATTCTTCTACCAAAGGCGTGCCTTTGTTGAACTCGATCCATTATGAGGGCTTCCATTATTCCCCGCATTTTTATTACTCTGAACAGGAATAAAAAGAAAAAACCCAGTTTAGGAAATTAT</t>
  </si>
  <si>
    <t xml:space="preserve">|neigh_up	CDS[fcd=-691](-,344402,346516)	gene=	MSN2	note=	Msn2p;	|neigh_down	CDS[fcd=1052](-,347510,348259)	gene=	CCS1	note=	Ccs1p;	</t>
  </si>
  <si>
    <t>CGGCTTGGCTGCTACGGAATGCGTAGCTGAACGCCGTGGTTT</t>
  </si>
  <si>
    <t xml:space="preserve">|gene	gene=	FET4	|CDS[fcd=527](-,912878,914536)	gene=	FET4	note=	Fet4p;	</t>
  </si>
  <si>
    <t>CGGTGTAAGGTGGAGTGTTGCCCGCATCTTTTGGGATAGCACCGCAACCAATCCAAACGAAAATACCTATCCAAAATATCACCATTGCTGCAATTGAACCCATATACCTACTTGCTACGTTAGATAAACGGTCGTACCAATTTTCCACAGGCAGTTCTCCGTTAATGGCAGATGGGTCTATATGATTTTCAACAGAGCTGACTTCATTAGCTTCAACTGTGCAGTCTGCTTTTTCTTCCTCTGGGGTGCTTCTTGTTAGATAGTTTTTGAAGGAAGCCAATCTCGACTTCAATCTACCGCAGATCAAAATTTGTTCATGCGTACTCATCAACTGTTGTCTCATCAACAGTGTGTCCCAAACATAACTTTGAATAGACTGTCCGTCCTGCATAACAACTTGCCAATTGAAAGGTGCGTTATAAACAATACCAATAACCACCCAAATTATGAGGATGATCCAAACAATAAAAAAAACCGCCTGCGAA</t>
  </si>
  <si>
    <t xml:space="preserve">|gene	gene=	VPS35	note=	synonyms:	VPT7,	GRD9	|CDS(-,131098,133932)	gene=	VPS35	note=	Vps35p;	|gene	gene=	INO1	note=	synonym:	APR1	|CDS(-,134329,135930)	gene=	INO1	note=	Ino1p;	</t>
  </si>
  <si>
    <t>CGGTTCATTAGTGCGGTTCGCTGCTTGATAACAGCGATCGCATTTTCTGGTGAGTCCGCATACGCCATTGTGTTTTTCAGCTTCTTCTTTCTCGTCCTCCTCCTTTTATCGTTATATATTAACTTCACTGGGCCTTGTTGAGTGGTCGCACATACACCACCTTCTTTTTTTTTTTCTCTCTTTTCTTCTCTTTACTGAGGTGGCCCTTGAATAAATACAGCACTTTCTCGCATCTACCTCAACTGAAAAAAAAAAAAAAAAATAAAAAACGCCCCTTTAAGACGAAGTGACAAAGAGGCAATAGTTCAAAAGAAAAAAAAAAAATATAAAGACTGTTGATAGTTGAATTTTTATAAACGTTATGTTAAGTATATGTATTGATGGAAGGGATAATAGGATAATGGTGAATGTCTTGTTTTTTTATAGGTAGGCGGAAAAAGAAAAAGAGAGTCGTTGAAATGAGATTACAACAATCTCTCTTCGAATCTTAGTTCGTTTTGAGAAGGCAATCCAATCAACAATCTTAAAAAATTTTCTAAGGCGGTTCTTTGCTTGTTTAAGCCATTCA</t>
  </si>
  <si>
    <t xml:space="preserve">|gene	gene=	DBP2	gene=	DBP2	note=	Dbp2p;	|neigh_up	CDS[fcd=-1263](+,412773,413201)	gene=	RPC19	note=	Rpc19p;	|neigh_down	CDS[fcd=3268](-,416942,417304)	gene=	CYB5	note=	Cyb5p;	</t>
  </si>
  <si>
    <t>CGGACACGATATTCCAAAGCCAATCACCACTTTCGATGAAGCTGGTTTCCCAGACTACGTTTTGAATGAAGTGAAGGCTGAAGGATTTGACAAACCAACTGGCATTCAATGTCAGGGTTGGCCAATGGCTTTATCTGGTAGGGACATGGTTGGTATTGCTGCCACTGGTT</t>
  </si>
  <si>
    <t xml:space="preserve">|gene	gene=	SKG3	|CDS[fcd=-2464](+,524867,527947)	gene=	SKG3	note=	Skg3p;	</t>
  </si>
  <si>
    <t>CGGATTTTGGGGAGGAAAACGTATTTGATCCAGATTATATGGAACAAAACCAAATGTTGGAAACAGAAAGTAGGTACACTACGGATGAGTTTGACTTTTCAGATAATCAGGATGCAGCATCCAGTAATTATAGCAATGGGCAAACCAACCGAACAGTAACTGAAACCCTTTCTGCCAGTGACAGAAATGACAAGATCCCACATTCTTCTTTATTTACAAACTTAAACCAGCTTACTTCGAATGGAGGAAACTATCAGGATAGGGAAGATTTCTCTGGTGATCAAATAAACAAACCTCAACAATCTCAACCACTTCATGTGAAAGGACCACAAACTTCGTCATTTGGTTACAGAAATTCTTCAGCCAATAGCTCGCAGCCTCAAGCACCATAC</t>
  </si>
  <si>
    <t xml:space="preserve">|gene	gene=	KGD1	note=	synonym:	OGD1	|CDS[fcd=172](+,122689,125733)	gene=	KGD1	note=	Kgd1p;	</t>
  </si>
  <si>
    <t>CGGGGCTAAGGAAGGGGCCTCTGCAAATAAGAAAGAGGCATTACACATAAATGATTGGCAAAGGGACTGCGGGAGTCAAGACCTACATGTAAGTCCGATTTACGATAACGGTTTAGATTCATTGGGTGTGTACTATTTATACTTTAACAAACCCGTGTGTTATTTAATAAGATCATATCTTGTTTGTTTTTCGCCCTCAATTTTGTTTCTGTCACATAGTCGCAGCAGCTGAATATAGATAGGAAGAGAGAAGGAAGCGATTCTCGTTCAGCATCATACTTCTTCCTAATTTCCCCAAATTAAAGTTTCGTTTGAAAGAAACAACAAAAGAGAAAGAAAGCAGTTTTTAGAAAATACTAAATTTTACCGTTATGCTAAGGTTCGTGTCTTCGCAAACCTG</t>
  </si>
  <si>
    <t xml:space="preserve">|gene	gene=	DNM1	|CDS[fcd=-278](+,147889,150162)	gene=	DNM1	note=	Dnm1p;	</t>
  </si>
  <si>
    <t>CGGGAAATCCTCGATATTGGAAACGTTAGTTGGAAGAGATTTTTTACCTAGGGGTACTGGTATTGTCACAAGAAGACCGTTAGTTCTTCAACTTAATAACATATCTCCAAATTCTCCTCTAATAGAGGAAGATGATAACTCAGTTAATCCACATGATGAAGTTACAAAAATATCAGGATTCGAAGCTGGTACGAAGCCCTTGGAGTATAGGGGCAAGGAAAGAAATCATGCAGATGAGTGGGGGGAATTCCTGCATATACCAGGAAAACGGTTTTATGATTTCGACGATATCAAAAGAGAAATCGAAAACGAAACAGCGAGGATAG</t>
  </si>
  <si>
    <t xml:space="preserve">|gene	gene=	STH1	note=	synonym:	NPS1	|CDS[fcd=-3020](+,117992,122071)	gene=	STH1	note=	Sth1p;	</t>
  </si>
  <si>
    <t>CGGTGGTTTGGGTTTGAATTTACAAACTGCAGATACGGTGATCATCTTTGATACAGATTGGAATCCACACCAAGATTTACAGGCCCAAGATAGAGCTCACAGAATTGGACAAAAGAATGAGGTTAGAATTTTAAGATTAATTACCACTGATTCCGTAGAGGAAGTTATTTTGGAAAGAGCTATGCAGAAATTGGACATTGACGGCAAGGTTATCCAGGCAGGTAAGTTTGATAACAAATCAACTGCAGAAGAGCAAGAAGCTTTTTTGAGAAGATTGATCGAAAGTGAAACGAACAGGGATGATGATGACAAAGCAGAATTAGATGACGATGAGTTAAACGATACTTTGGCCAGAAGCGCTGATGAAAAAATACTATTTGATAAAATTGATAAGGAGAGAATGAACCAAGAAAGAGCAGATGCTAAAGCGCAAGGCCTGAGAGTCCCTCCTCCTAGATTGATTCAATTAGACGAGCTACCCAAAGTATTCAGAGAAGACATTGAAGAACATTTCAAGAAAGAGGATTCTGAACCATTGGGAAGGATTAGACAAAAGAAAAGAGTTTACTATGATGACGGTCTAACTGAAGAACAATTTTTGGAGGCTGTAGAAGATGATAATATGTCTTTAGAAGATGCCATTAAAAAAAGACGTGAAGCACGTGAAAGAAGGAGATTACGTCAAAATGGTACAAAAGAGAATGAAATAGAAACCCTGGAAAACACGCCTGAAGCATCCGAAACTTCATTGATTGAGAACAATAGCTTCACTGCAGCTGTGGATGAGGAAACTAATGCTGATAAAGAGACTACAGCTTCCAGGTCAAAACG</t>
  </si>
  <si>
    <t xml:space="preserve">|gene	gene=	UBX4	note=	synonym:	CUI1	|CDS[fcd=-208](-,404322,405572)	gene=	UBX4	note=	Ubx4p;	</t>
  </si>
  <si>
    <t>CGGTTTATCCAAATGTATCAATGACCAGTCGTTTGACGAGGTGTGCAGTTGAAAGAATTGTATGGATTGGTGTAACACATCGTTTAGTGTTGAATTCAACGAAACTTTACATTTGAAAAGTTGGAAGTTATACTTCACGGTAACCATAGGCATTGTATTGTGCGCTTATTAGTCTGCCTTGCTATTCTTCGCAGTACGTAGATTTATCTTAGTTTTTGCATTTTTTGGTTTTCTTTTTTTTTTGCCACACATAGTACAATAAAAGAGAACTTGAATCTTTGAAGAAACGTCTAAATTAACATCGAAGATAGAAGACAGGGAAACATCTAGGATTGCAAGAAATAGTGCTGAAATTTTGTAATAAAGTTGCAAGAAATAGCATCTAGCGTTTTATAAGGCGTACATCTTTCTTGGCAAGAGTTCCAAGAGAAAAGAGGAGCAAAACAGCGGTTGAGGCGCCCGCTATCTTGAATATTATACAGTTTCTTTAAAAACGCTTGTACAACACTGCATAAACATGGACAAATTATTGAAATTGTTTCAAGATATTTCCCATATCATATTCCAATAGCGTTACTCTCTCATCGCTTATTCTGGAATCATTATTTTAATAAAGATAACTCACACGATATACGTGTACTGAGCTGACCTTTATACCTACCCTTACCTGCTTATTCCTGATAAAAATGTTCGTGCAACTAATTGTTTGATTTCTCTTGCGGC</t>
  </si>
  <si>
    <t xml:space="preserve">|gene	|CDS[fcd=-161](-,541785,542495)	note=	Yjr056cp;	|gene	gene=	SUP4	gene=	SUP4	note=	GO_component:	cytosol	[goid	0005829]	[evidence	NAS]	</t>
  </si>
  <si>
    <t>CGGTAAAGTCTTGTCACCGCATTGGCGGCTAGCTTGAACTCTTGAGAAAGTTCCAAATTAAGACTCTCAATCGCTTGCTTTGTAGGAGGTTGCTCTGGAGGTAAACTTGATTCCAATGAATGCATTTGCTCCATAATTGAATATATTCTGCTCTTGAATTAGATATGTGTCGTCGGTAAAAAAGGTTTCTTGAAATGTAATTGTATGAGCTGCCACGATGCTAAACTGCAAAACGACGTAAGACAAGTACAGTAGAATGAATGGCTGCGCTTCACCACCAATGATTTGTATCAGGCTAACGTGCACTTGGAAGGTGGAAACGATGCTTTTGTCCAGATGCCTTTACGAGTAAGGAAAAAGAACCATTTGAAATTTTTTCAAGCGCACTTTTAGAACAAATTCGAAAAGTGAAGAAAATATAGGTGGGGTAACAAGGAAAAGAGGCTACAAGAGTTCGTTAATATATTATCTCCGTATTGTGTAAAGGAATATGTCACAATTTGATAATAACTCTTCGTTAAGAGCTTGAAAGAAATATTTCAACTTGCAAGTCTGGGAAGTGAATGGAGACATAAAAAACAAAAAAATCTC</t>
  </si>
  <si>
    <t xml:space="preserve">|gene	gene=	DAS1	|CDS[fcd=-705](+,137376,139367)	gene=	DAS1	note=	Das1p;	</t>
  </si>
  <si>
    <t>CGGCTTGTAACGATATCATCTCCAATGGTCACTTTTCCAGGAGCAACGTCTCAAGTTTCGACATGGCTCCTCCAAATTCATTGCCTGAGATGGTTGTTCCCGAAAATTACATTCCGAATCTCACCAAATATCTTTCACAGCGTATCTCTTCTCGGCTTTCTCATATGACTTTATTCATCGACCCTTTAAAACTGTTCAATTATCTTTACCCTTTAGATATCAAGTTACAAATCATCGATTTAAAATTGCATTGGAGGAGGGAGTTTTACAATAATGATTATTTTGTTAAAAAGATACGAC</t>
  </si>
  <si>
    <t xml:space="preserve">|gene	gene=	AEP1	note=	synonym:	NCA1	|CDS[fcd=-208](+,397902,399458)	gene=	AEP1	note=	Aep1p;	</t>
  </si>
  <si>
    <t>CGGAAGAAATAATTCACCCATTTTACCAACCAACAGCAATAGAACAATTCACGGCATGCGCTACGGAATACAATCCTAGCCTGCTTGATGGCAAAAAAATTGCTCCATCACTGATAAAACAC</t>
  </si>
  <si>
    <t xml:space="preserve">|gene	gene=	RPL37A	gene=	RPL37A	note=	Rpl37ap;	|neigh_up	CDS[fcd=-811](-,520545,522014)	gene=	TOS4	note=	Tos4p;	|neigh_down	CDS[fcd=809](+,523634,524392)	gene=	EMG1	note=	Emg1p;	</t>
  </si>
  <si>
    <t>CGGCAACAAGAAGGCGGCCCCTTGGGGAAAGGGAAGTCAATCCGTCTGCCCGTTCTCTAGGCTGATGGTAGGCAGGGCGATGCCATACTGGTGAAGTGTGGTCCGTCGGTCTGTCTCCTCCAAACGTTGATGTTCTCCTGGTAGCTTTCTCATCACCGTCAATATTACAAGTGTAAGAATGAGAAATGCTCTATATGAGGGTACTATTAAATTTCAAAAATGTTTACTTTTAAGAGGTATTTGCTAAAGCCTCATACAAATAATATAGACAAAAATGGGTAGTATGTAGTAGGACATTGAGAATAAAACTGTGAACCTGTTATTGACGACCGTGGAGAAATGTTATGATTATCTGAAGAGAAATATCGGAACGCATGCACACCAAATTTATACTTAGCAAGACTGGACGATACGAGACTGGTATACTTGTATGAAGACAGAATAGTGAACGAAAGACATGCGCATGACAACAAATTTACCGTATAGAAGAAATATTCTGCTTGTATGCCTGAGGGAACTCGAAAGGATCAATTTCAATGGCGTTGTAACAGTCACGAAAAAAGTGTAACTATAAGATAAAGCAAATTGTACTAACAAACTTAACCAAATTGCACAACAATTTGATTTTCTTTTTAAATAGAGGGTACTCCTTCATTCGGTAAACGTCACAACAAGTCCCACACTTTGTGTAACAGATGTGGTCGTCGTTCTTTCCATGTTCAAAAGAAGACCTGTTCCTCCTGTGGTTATCCAGCTGCTAAGACCAGATCTTACAACTGGGGTGCCAAGGCTAAGAGAAGACACACTACTGGTACTGGTAGAATGAGATACTTGAAACACGTTTCAAGAAGATTCAAGAACGGTTTCCAAA</t>
  </si>
  <si>
    <t xml:space="preserve">|gene	gene=	SNA3	|CDS[fcd=453](-,136369,136770)	gene=	SNA3	note=	Sna3p;	</t>
  </si>
  <si>
    <t>CGGCACGTATTTCATAAAAAGGACGTGAAGAACAAAAGGAACGAAGAAAAAGGCAATAATTTACTCTATGTGTTATTTAGAACTACGGTGATAAAGAGCTCGTTCCGATCACTAAGTACGG</t>
  </si>
  <si>
    <t xml:space="preserve">|gene	gene=	ADE4	|CDS[fcd=707](-,865558,867090)	gene=	ADE4	note=	Ade4p;	</t>
  </si>
  <si>
    <t>CGGTCTGGCGAAATATACGTATTCAAATAAATCAGGTCTATAAGAGTTAATAGGAACCACTTGTTTGAACTCAGGTTCACCTTTGCTACAGTTCTTAGGGATGATAACTGCCTCGCCAGGCTTTAAGTCACGATATTTAGTAAAGTTGTGAGCTTTGAAAACAACACTTTCTGAAGCTAACATATAGTCCTTAGTGCCGT</t>
  </si>
  <si>
    <t xml:space="preserve">|gene	gene=	FPR1	note=	synonyms:	RBP1,	FKB1	|CDS[fcd=-2](-,371884,372228)	gene=	FPR1	note=	Fpr1p;	</t>
  </si>
  <si>
    <t>CGGTGTAATGAATGGTAACCAAGTCACCTGTCTTTGGGAAGGTGGCACCATCACCTGGGGAAATTCTGTCAATTTTGACGTTACCTTCAATTACTTCAGACATTATTACTTGTTTTGATTGATTTTTTGCTTATACTCGAGTTTAGGTGAAAGGCCTTACTTTAAGCTTTCACGAGTTTATCCACCAAATTCTTTCAACGACGTCTCTCTT</t>
  </si>
  <si>
    <t xml:space="preserve">|gene	gene=	ADE4	|CDS[fcd=390](-,865558,867090)	gene=	ADE4	note=	Ade4p;	</t>
  </si>
  <si>
    <t>CGGCAAGTAAACCAACGCAAGCATAACCGCCACGGCATAAACGGTAAACACCTTCTAACGCGTGGAAAACATCTTCATTGTTAACTCTGTACTTGTTATGTTTTTCCAGTTCAGCAGCAAAAATATTCAATAGTAACTCCGAATCACTGTCCGTGTTAATATGTCTATGAACGTCTTCATCCATATATCTCTTCAATGATGCAGTATTCACCAAGTTACCGTTATGTGCCAAGTTAATACCGTAAGGACTATTGACGTAAAATGGTTGCGCTTCTGAATTAGCCGAAGAC</t>
  </si>
  <si>
    <t xml:space="preserve">|gene	gene=	ERO1	|CDS[fcd=621](-,11484,13175)	gene=	ERO1	note=	Ero1p;	</t>
  </si>
  <si>
    <t>CGGATACAAGTCTATAAAATGCATCTTTGGCCAATGATTCACCAGTTTCGCCAATTGTAAAACAGTTGTCTTGGTAGATAGTAGACCAAATTTGACCAGCTTGCTTACCACCATAACCTGTAAATCGTT</t>
  </si>
  <si>
    <t xml:space="preserve">|gene	gene=	MED6	|CDS[fcd=749](-,218999,219886)	gene=	MED6	note=	Med6p;	</t>
  </si>
  <si>
    <t>CGGTACCGTTGTCTATAGTTTGTCCTCCTGTACCCATAGTGTTGACTGTCATGTTGACATTTGTGGTTGAGGGAACAGTCGCCATATTGGCACCG</t>
  </si>
  <si>
    <t xml:space="preserve">|gene	gene=	ABP140	note=	synonym:	YOR240W	gene=	ABP140	note=	Abp140p;	|gene	gene=	MET7	note=	synonym:	MET23	|CDS[fcd=172](+,786996,788642)	gene=	MET7	note=	Met7p;	</t>
  </si>
  <si>
    <t>CGGCACGTTATTGGGACATTTTTTATAAAAACAACAAGGAAAACTTTTTCAAGGACAGAAAGTGGTTACAAATTGAATTTCCAATCTTATACGCATCTACCAGAAAAGACGCAGAACCCGTTACAATATTTGAAATTGGCTGTGGGGCAGGTAACACTTTTTTCCCGATCTTGAAAGATAATGAGAACGAAAACTTGAGGATAATAGCCGCAGATTTTGCTCCAAGAGCCGTCGAATTAGTTAAAAATTCTGAACAGTTCAACCCCAAGTACGGCCACGCAACAGTATGGGATTTGGCCAATCCTGACGGTAATTTACCTGATGGCGTCGAACCTCATTCTGTGGATATTGCAGTAATGATCTTCGTTTTTAGTGCTTTAGCACCAAACCAATGGGATCAAGCCATGGATAACCTTCACAAAATTTTGAAACCAGGCGGTAAGATCATATTTCGTGATTACGGTGCATATGATTTAACTCAAGTTAGATTCAAAAAGAACAGAATCCTAGAAGAGAACTTCTACGTTAGAGGTGATGGTACAAGAGTTTATTTTTTCTCTGAAGAAAAACTAAGAGAAATTTTCACGAAAAAGTACTTCTTGGAAAATAAAATTGGAACTGATAGAAGGTTGTTGGTTAACAGAAAAAGGCAACTAAAAATGTACCGCTGCTGGGTACAAGCTGTGTTTGACGTTCCTCAATAGGAAGTTCTGAGACAAGTACCACCTCCTCTCTCATCATAAAACAAGTAAAAGTTTTCTCGTCGCGCATATTATTTTGGTGATTGATTGTTTTTTCCTCCGATATCATCACTTATTACCTGTAATTTTATCTTTTTCTACCCCATAGAATTCGTCTTATAAGTCTATACCCTCAAAACTATCTATCATTTTAATATTATCTGTCGCTTTAATTGTCTTATTTCTGAAGCTCACTGAAGAACATTGCTTTATTATGCATAAAGGAAAAAAAAATTACCCTAATTTGATTACTTCGTTTCGGATGAATTTGAAAAAAATCATATTGAACCATGACCGATTTAGCCATCCAGAAAGATGGAAAACAAACGCACTCTTAAGGTTCACCTTCGTGTATATAAAATTTCTCTTCGACTTGATGATAATCAAAAATCCATTAAGGATGGTTGGAAAAACTTATCGAGACGCTGTTACTGCGCTAAACTCTTTGCAGTCCAATTATGCCAACATCATGGCTATCCGTCAAACTGGTGATCGTAAAAACACTATGACATTATTGGAAATGCATGAATGGTCTCGAAGAATTGGTTACTCTGCATCGGATTTCAATAAATTAAATATTGTTCATATCACTGGAACAAAAGGTAAAGGTTCTACTGCCGCATTTACTTCATCAATTCTAGGACAATATAAAGAACAATTACCACGTATCGGGCTATATACGTCTCCACATCTTAAGTCAGTGAGAGAAAGAATAAGAATAAATGGGGAGCCAATTTCTGAAGAAAAATTTGCGAAGTACTTCTTTGAGGTTTGGGACCGTCTAGATAGTACAACCTCTTCTTTGGATAAATTCCCGCACATGATC</t>
  </si>
  <si>
    <t xml:space="preserve">|gene	gene=	CIT3	|CDS[fcd=-942](+,556374,557834)	gene=	CIT3	note=	Cit3p;	</t>
  </si>
  <si>
    <t>CGGTATACATGTAGACCATGAAGGTGGTAATGTTTCTGCTCACACCACCCACTTGGTTGGAAGTGCGTTGAGTGACCCGTATCTCAGCTATTCATCTGGAATAATGGGATTAGCGGGTCCTTTGCATGGGTTAGCAGCACAAGAAGTAGTAAGGTTTCTCATAGAGATGAACTCTAATATTTCCAGCATTGCACGAGAACAAGAAATCAAAGATTATCTTTGGAAAATTTTGAATTCAAACCGTGTGATCC</t>
  </si>
  <si>
    <t xml:space="preserve">|neigh_up	CDS[fcd=-2483](-,385561,385698)	note=	Yir018c-ap;	|neigh_down	CDS[fcd=5491](-,389569,393672)	gene=	MUC1	note=	Muc1p;	</t>
  </si>
  <si>
    <t>CGGTAATACGGCATAACGATCCATTTCGGACATCGGGGACATTTCTTTTTTTTCCTTTATTATTTTTTTTTTCTAATGTCCTTACGAATTTCAGGCTCTAACCTTATTTCTTATTAGGACGTGTACTCATTGCCATCGCAACAATAAAAATAAAACATTAATAAAAAATTAATTAGAGCCTGTAACATAGAGATCAACGCTACTGTAGCGTTAGAAGGACAGTGAGAGAGTGGCATGACAATTAAAGTTTCTTCCGATTACTTCATGTCATCTGCATTACAAAGGAAGGAAAGATGTTTCGAATTATTTCCCCTTTAAGGTATTTTTGATGTGAAATTTGACCCCATACTGTGAAAATCAACTGCTAAGAACTCTGTGATCTTCTAAGATAAAAAGGCGGGCCCCTTTTTTCTTCTATATCTATTTATTATCTAAATATGCTTACATAAGCAAAATATA</t>
  </si>
  <si>
    <t xml:space="preserve">|gene	gene=	GAS1	note=	synonyms:	GGP1,	CWH52	|CDS[fcd=-1669](+,887002,888681)	gene=	GAS1	note=	Gas1p;	</t>
  </si>
  <si>
    <t>CGGCTCTTCTGGTTCTTCCAGTTCTTCTTCTTCTTCTTCAGCTTCATCTTCATCTTCTAGCAAGAAGAATGCTGCCACCAACGTTAAAGCTAACTTAGCACAAGTGGTCTTTACCTCCATCATTTCCTTATCCATTGCCGCTGGTGTCGGTTTTGCTTTGGTTTAAAAAGCTTCGACACATACATAATAACTCGATAAGGTATGGTATCTTATTTCATTGTGGGGTAGTTTTTACGAAAAAAATGAAAAGTTGTAAGTATAGTATATATTTTTTTTCTATGTAAGTTTTATAAGATTCTATTCGCTATTACCA</t>
  </si>
  <si>
    <t xml:space="preserve">|gene	gene=	ELP2	note=	synonym:	TOT2	|CDS[fcd=1426](-,899909,902275)	gene=	ELP2	note=	Elp2p;	</t>
  </si>
  <si>
    <t>CGGAGAAATATCAAGACACGTTATTTCAAAACCATGTCCGTAAAGCTTTTCCACTTCAGGCCATAACAAGTGTCTTTGCAATTGGTCTTCCATAGGTGGACATTCTAGCAAGGACAATGGATCAGTGATATCTGGTGTTTCTTTATTACCACCTTCCTCCTCTTCATCATCTTCATTTGCGTCATCCTCACCAGCTTTATTAGACAAACCTAACACAGGAACGGTAGCAGAGTCTGGCATTTCACTTTTTTCCTCAAATTGAATACCAACAAACTTTTGTAACATTCCTGCCACCCCTTTAGGTAGGTCAAATGATCTCAAGATTTTTTCATCACCACCACTTACAAATCTGGTATCCGTCACTGTCTCAACACAAATCATATCATAACCATGTATTTGTGGCCTAGAAAATTCATGCCAGGTAGCTATTTCCCTTTTTCTCCCGCTGGCATCATAAATCCATGGAGCAAAGAGTCTAGTGGTCTGATCCAGAGAAGTAGCCAATAGGTACTCGCCGCTAGGAGACCAAGCAATGTCCGTCACATCCTTCGTGGCA</t>
  </si>
  <si>
    <t xml:space="preserve">|gene	gene=	CUE5	|CDS[fcd=-1452](+,408425,409660)	gene=	CUE5	note=	Cue5p;	|misc_RNA	</t>
  </si>
  <si>
    <t>CGGATGAGGATGAATTCTTAATCAATAGTGACGACGAGATGTAAAGCTGATATCTACGTACATGTGTATACGTGCCAATATTTGGACGCATCTTATTTTACGCGCTTGTGAAGAACTCACTACCTTCTTGAAGGAAGTAAGAAAAAATTTTCAGAATTGTTGATAGTCGTATATCTTCCATTATAACTATTGTTAGCTATTAATTCAGATAATGTAGATAAGATTGAAAACATAAATTCATCATAAAAAAGAATAGGTCTTTTACGGCACCCGTTCAGACACTTTGACACTTCAAAGTATATGCATCAGCACACTTCTGACCATTCTACGTATTGTAACAGCAACATGAGTTCTTTAAAACTCCAATTGACATTTTCGTAATGTGTTTTGCATATCATCTAAATTTCAATGACAGATTTAAAAAGTCAAGTAATTAAAAATTTTCATAAGCGTGCTTTTTTATAGTGCGAAGAACGGCAAAGGCAACCTTAAGAAAAAAAAATGATAGGTTACGTGCTATAT</t>
  </si>
  <si>
    <t xml:space="preserve">|gene	gene=	CTI6	note=	synonym:	RXT1	|CDS(+,203420,204940)	gene=	CTI6	note=	Cti6p;	|gene	gene=	TCO89	|CDS(+,205247,207646)	gene=	TCO89	note=	Tco89p;	</t>
  </si>
  <si>
    <t>CGGACTCGGTAACAAATGATGATATGAAAGAAAGCCTACGACCATCGAAAGAGCAATCAATGGAAAAAACAAATGATGTGGAAAAAGAAGCTAGTCAAGAAAAGGAATCTTCTACGGGTTCGGCGCAAGACACTGAGAAAACTGATGAACCCATCCTACCCCTAACCTCAATATCTTCTTCTGAGGATGATTCAAGGAAAGCTAGTTCGAGGGGTTCTAAAAGAGTTTCCAAACCAGCAAGAAAGGGCAACAGAACTCGTCGAAGCAATACAAGTTCAGACACCAACCAAAATAGAAGGAGTGCTGATATAGGTACCGACAAACCAGTAAAGCCCAGATTACCCCCTCAAAGGACCTCATTAAACGAAATGAGAAGAAGGGTATCCGCTATTTTGGAGTTCATTTCTAGAACTCAATGGGAATTGAGTGAAGATCAGTCTGATCGAGAGGAATTTGTACGATTCGTGGAAAACCAGCATTTCGTAGAAAAAGTTGATACGATTTACAACGGTTATAATGAAAGTCTATCAATGATGGACGACCTGACTAGAGAGTTACTACTATGGGAGAAAAAATATTCAAATAACACTAATGCCATTCAATAAACGCAAAACACTGCAATATTATTCTCAACCAAAGTATAACTGTAATGAGGCGAACAAACACATCTATACATATATATACATCTATATGGATATAAAAACGACTAATTCAACGTTGTTTTTATCAACCGAGCTTACTCTTGTACGGGTAACCGCAAGGATAGCTAGTTGCGGATGGTATAGCGATTTGGCTGGCACGATGATTAAGGAATCCAAACATCTAATGGACTAGCACATTCTATCGATTTACGGGTCAGGTAAACATAGATATTGGGATATATCATATATCCTTACTGAGTAACTATAATTATGGTTCATCGAGGAAGGACTTTGAAGTCAGACACTGATGTAACATCTCTTAATGCGTCAACAGTATCACACCAGTCAAAGCCATTTAGACAGTTTTCGACTAGGTCGAGAGCAAAGAGTAACGCAAGCTTCAAAGGTTTGCGTAGAGTTTTAACACATGATGGCACCCTGGATAATGATTATTTTAATAAGCACAACGTTTCTCAGAAATGCAAGAGTTCTGATGCACTTTTCAGAAAGCGAACGATTAGTGGGTTGAATATGACAGCTTTAACAAGAGTAAAGTCCAATCAAGGAAAAAGATCAGCATCCTTTCATAGT</t>
  </si>
  <si>
    <t xml:space="preserve">|gene	gene=	ELP2	note=	synonym:	TOT2	|CDS[fcd=898](-,899909,902275)	gene=	ELP2	note=	Elp2p;	</t>
  </si>
  <si>
    <t>CGGATATGCCCAACCTTTGATCGCAAATAATATTATCCTTTGTAGCCCACATCCTCCAGGACCCAGTCTTACCATTGGTCAAAAAGAAATCCATTCTCTCATGAGTAAACCATAGACAGGACCAAAAACCTCCAGAGGAACCCGTTGCAGTTGAGGCACCTTTTGAGGACATTTCTCCTAACCGTAGACTGCACACCCAAATGCCTGAAGTCTCATCAGGTTCCCATACCATCAATGAAGTATCAGCAGTAGCAGCTAGTAGTTGTAAGCGACTTTCGTGCCACTGAAGGGATGAAATCCAATCATCATGGCCCATAATTAAGGCTTCAAAATTTATGCCTACTCTCAATTCATCATCAATTTGAAATTTATATTGTTTATTGCTCAATAATGTTAATTTCTTTGAATCTTCTTCAGAGTCATCGATTAAATCGTTAATCCTAATTCTCCACAATCTAATATAACGGTCCTGAGAGCCAGAGCATAACAAATAATCAC</t>
  </si>
  <si>
    <t xml:space="preserve">|gene	gene=	ILV3	|CDS[fcd=170](-,464444,466201)	gene=	ILV3	note=	Ilv3p;	</t>
  </si>
  <si>
    <t>CGGACCACCAACAGGAACCAACCCCGACTTGAGGCTTCTTGAAATCTTCCTTCTTGAAA</t>
  </si>
  <si>
    <t xml:space="preserve">|gene	gene=	CUE4	|CDS[fcd=131](-,69735,70088)	gene=	CUE4	note=	Cue4p;	</t>
  </si>
  <si>
    <t>CGGAGAAGGGTCGTTGGTGGCGACCGAGGGCG</t>
  </si>
  <si>
    <t xml:space="preserve">|gene	gene=	GLN1	|CDS[fcd=-678](+,642205,643317)	gene=	GLN1	note=	Gln1p;	</t>
  </si>
  <si>
    <t>CGGTATTGACATGGGTGACCAATTATGGATGGCCAGATACTTTTTGCACAGAGTGGCAGAAGAGTTTGGTATCAAGATCTCATTCCATCCAAAGCCATTGAAGGGTGACTGGAACGGTG</t>
  </si>
  <si>
    <t xml:space="preserve">|gene	gene=	SKO1	note=	synonym:	ACR1	|CDS[fcd=766](-,319418,321361)	gene=	SKO1	note=	Sko1p;	</t>
  </si>
  <si>
    <t>CGGCGTAAGTGGTGTACCATTTACAGTTGGGTGCATTATATTAACATGAGGGTGGTTTTCAATACTTCCATTCACTGTGACACTTTTGTTGACATTTTTGCTACCTGTTATAGTATTTTTATTAATTGACGGCAATACGGGATAATTGTAAGATTGCGTAAGAATA</t>
  </si>
  <si>
    <t xml:space="preserve">|gene	gene=	TPK3	|CDS[fcd=796](-,134514,135710)	gene=	TPK3	note=	Tpk3p;	</t>
  </si>
  <si>
    <t>CGGCAAGCATTTCATAGATTAGCACACCAAAACTCCACCAATCCACTGATTTATTATACGGTTTTGTACTGACCACTT</t>
  </si>
  <si>
    <t xml:space="preserve">|gene	gene=	USV1	|CDS[fcd=22](+,115312,116487)	gene=	USV1	note=	Usv1p;	</t>
  </si>
  <si>
    <t>CGGCAGATAAAGTTTCGTCTTGTTTTGAAAGAGACAGGAGTTCTTGGCTGCAGTATTTTGCAACAGCTTCATTAACCATGTATGTAAAGAAAAAATCTGGAGCGACTTACTGGCTTAGCTTTTTTTACTAACACATAAATAATACTGTGATAAGATAAGAAAAAAACACGAAATGGAAAATACCACGAATCGTAATACTGCAGGCGTTCTTACGAGCAGCAATGGTAACTTTGCCACCAATAGTGTAGCGGCATCAACTCCGAAGAGGTCCAAAAGTGCTCGAAGGAAAACGTTCAAATGCA</t>
  </si>
  <si>
    <t xml:space="preserve">|gene	gene=	TYS1	note=	synonym:	TTS1	|CDS[fcd=1021](-,866341,867525)	gene=	TYS1	note=	Tys1p;	</t>
  </si>
  <si>
    <t>CGGTTATTAATTTTATAACGTTTATATGATATATCTTTTCTTATTTATTATATTATGAATCGTGAAAACGGATTAAGCTATGCTTACAATTTGGTTTCCTCTAGTTTCGTGGCAATCTCGTTGGTCTTAGTAGCGCCTGGGTACTTAGTACCCTTATTCTTTGGTTTCTTAGCCTTTTTCGACTTTTGTGGTGTGGCAACTGGATAACCCTTTTCGGAGGCCTCTTGAAATTCCTTGTTGTTGGCAAATTCTTGTCTGATTGGCTCCAATAGCTCGTTGATAGCGTCAGCAACACCAATTTTTAGATCAGGTGGGGACAATTTTTCTTCTTTAAAAGCCAATTTCATTTCTTCGAAGGATTTGTAGGTAATTGGACCACCGAACTTTTCTGGTCTATCAATGAAGAATTCGAAGTGATTTGTACCAAACTTCAATTCTTGGATTGGTGCAATGACATATTGGACAAATGACAGTAAACCATTCTCTTCGACGTTA</t>
  </si>
  <si>
    <t xml:space="preserve">|gene	gene=	MSA1	note=	synonym:	YOR29-17	|CDS[fcd=-1687](+,449438,451327)	gene=	MSA1	note=	Msa1p;	</t>
  </si>
  <si>
    <t>CGGCGAATTTATTTACCGCTGCCCATGGACCTTCAACTCCTAGAAATCAAGAATTTCAATTACCCACTTTGATTGAATGCACTCCATTAATCCAGCAAACCATGAATGGCTCATTAGGAACCAAATACATACCAGGTACTTCAATTTCGAACAGTGCAACTCCTAATTTACACGGGTTCCCTGTTGGAA</t>
  </si>
  <si>
    <t xml:space="preserve">|gene	gene=	RCK2	note=	synonyms:	CMK3,	CLK1	|CDS[fcd=-1679](+,634254,636086)	gene=	RCK2	note=	Rck2p;	</t>
  </si>
  <si>
    <t>CGGTGCCAAGAATGCCGTGGCTAAGCTATTAGAACTAGAGCCGTCTAAAAGATACGACATTGACCAGTTTTTGGACGACCCATGGTTAAATACATTCGATTGTTTACCAAAGGAGGGCGAATCTTCACAAAAGAAAGCAGGTACTTCCGAAAGACGCCATCCGCATAAGAAACAATTCCAACTATTTCAAAGAGACTCCTCGCTACTGTTTTCACCAGCTGCTGTTGCTATGCGTGACGCCTTTGATATTGGTAATGCTGTGAAACGTACCGAAGAAGACCGTATGGGAACACGTGGAGGATTAGGCTCGCTTGCTGAGGACGAAGAATTGGAAGATAGTTACAGTGGCGCCCAAGGCGATGAACAGCTGGAACAAAATATGTTCCAATTAACGCTGGATACGTCCACGATTCTGCAAAGAAGAAAAAAAGTTCAAGAAAATGACGTAGGGCCTACAATTCCAATAAGCGCCACTATCAGGGAATAGCAACTTTCCCTTCTGTTTCAATCTTTTTACCTATTCCTTTTTAAAAGATATATATACATTAAACTCCTTCTACAAGTATATATTTTATACATATCTACAGGGCGTATATATACATAACATTTTAAGATAAGCAAGTGAATGTTGATTCCCGTTTCTTAGTCAACACTTCTTTCTATTTTAC</t>
  </si>
  <si>
    <t xml:space="preserve">|gene	gene=	AVT3	|CDS[fcd=-549](+,171788,173866)	gene=	AVT3	note=	Avt3p;	</t>
  </si>
  <si>
    <t>CGGTCGGGCCTTTTTCTCGTATTATCATTTGTGCTCGTGAGGCTATGAAATAAGAAGGATCGATGGTCAGTAGTGAAAGAGTGGGAAGCAAAGTTTATTAAGAAGCGTATAAGGGATTGCATCGCGGATATGAATGGAAAAGAGGTTTCAAGTGGCTCTGGAAGAACGCAGAGCAACAACAACAAAAAAAATAACAACGGAGGCAGTACAGGAATCTCGCATGCGTCTGGCTCACCTTTAACGGACGGCAACGGTGGCAATAGCAACGGTAATAGTAGAAGTAGAAGCAGAAGTAGAAAATCTAGTGGAACTACAGGTGGTTTGCTAAAAAAGCCGCCGCTGCTTGTGAACAATGAAGCGGTGCATGCTAGCGTACCCGACGCGTCGCACACTTCCTGTAACAATGGCACGCTTGAAGTGAGCATAAATAACCCTGAGCCACATGTGGTAGATGCCGTGGCACGCCACTTGATAAGAAACCCGAGTAACAGCCTACAATTGCAAGGCGGAGACATTACAAGAGATCTGTATAAGTGGACAAACGACCATCCTTCATCACCATCGCAGTATCAGTACCCAAGTCAACCTGCACTTTCCACCTCAATACCTTCACAAGCGCCCTCATTCTCGAATCGTAAAAGGTCTATGAGCTTTTCTGCCGCTTCTATAGCATCTTCCTCTCACCTTAACAACAACTCGGAGGCGAATGGGAATCCTCTAGCGGCAATAGGCCTGGCGCCCGCACCGATGACGCACGAAGAAATCAGGGCTCCTGGTGGATTCAGAAGATCTTTTATAATACAGAAGCGCAGGAAACATAACGTTGATGCGCCCATACCGAATTTTTTCACCAGGAACTTTATTGAATTTTTGACCTTGTATGGCCACTTCGCTGGTGAAGATTTATCGGAAGAAGAGGAGGAGGAGGAAGAAACTGAAGAGGAGCCAGAGGAGGAAGCTTTGGAAACGGAAAGCACCCAGCTAGTTTCTCGTGAACACGGGCGCCATCCTCACAAATCATCTACGGTAAAGGCGGTGCTGCTCTTGTTAAAGTCATTTGTTGGGACAGGTGTGCTTTTCCTACCAAAGGCTTTCCATAACGGTGGTTGGGGATTTAGCGCCCTTTGTCTACTCTCGTGTGCCCTCATTTCTTATGGATGTTTCGTATCATTGATTACCACCAAGGACAAAGTAGGCGTAGATGGGTACGGTGACATGGGTCGTATACTATATGGGCCCAAAATGAAATTTGCCATTCTTTCGTCTATCGCCTTGTCACAAATCGGGTTTTCTGCTGCATACACTGTTTTCACTGCAACTAATTTGCAGGTCTTTTCTGAAAATTTCTTCCATTTGAAA</t>
  </si>
  <si>
    <t xml:space="preserve">|gene	gene=	HPF1	|CDS[fcd=456](-,28702,31605)	gene=	HPF1	note=	Hpf1p;	</t>
  </si>
  <si>
    <t>CGGAGACTGATGAGCCCGATTCAGTGGCGGAGGATGAGCCTGATGTAATGGAAGTAGATGAA</t>
  </si>
  <si>
    <t xml:space="preserve">|gene	|CDS[fcd=-590](+,532118,533026)	note=	Ymr130wp;	</t>
  </si>
  <si>
    <t>CGGTCACATTTATTTATCATATGAGCTTAATCTCGCCAAACCTGATAGAGCAATATTTCAATATGCGCTTGACGATATTATATCTAAACAACCTCATTTACTCGAAAAGTACACCAGGGAGGAAATTCTACAGCATTGCTTTCACATCGGAGATGAATTAAAGAACGATCTCGAAGGGGCAGAAGCTG</t>
  </si>
  <si>
    <t xml:space="preserve">|gene	gene=	SRB2	note=	synonyms:	MED20,	HRS2	gene=	SRB2	note=	Srb2p;	|neigh_up	CDS[fcd=-1515](+,187917,189017)	gene=	BCD1	note=	Bcd1p;	|neigh_down	CDS[fcd=1104](+,190536,192611)	gene=	NCP1	note=	Ncp1p;	</t>
  </si>
  <si>
    <t>CGGCATCACCCTTGATGAGCTGCCTCTGCATCCAGATGTTGGACAGCTTGGACGACAAAATAGTGTCTATGGACTCAGGAACGCCCGTAGATGAGCCATTGAACACCAGCG</t>
  </si>
  <si>
    <t xml:space="preserve">|gene	|CDS[fcd=2838](-,61325,65350)	note=	Yol138cp;	</t>
  </si>
  <si>
    <t>CGGGACATTCTTGTTCATTCTCATCGAGAAACCATTCTTGTATGCACTGGAAGTGACCTTCGTGTCCACAGGGGAGGATGACCATGGTCAGTTTCTTTAATGGTCTTTCACATAGAACACAAGATGTATTCTTCTTCTTACAAGAGTCACAATACCAGTATCCAAACTTGTCCATGATCTTCTTATTGCCCGTCTGCTGAGCTTCCGCTCTGAGCTTTTCTTTAGAACTTTCGTTAGTGATTAACTCACCACAGCGTTCGCAAAACAACCGAATGGAAGATTGGTCACCCTCAGAACCCATGATATCTTCGAATGGGCAGTATTTTAAGACGTCTGCAGCAATGCCGAAGAGTTCGTATCGATGTAATAATAACAAGAAGTGAGCGATTGCGTCCTTTGCAATGTCGATTTCTGTTATTTGGTATATCGTTTGGAAAAGAAATAAAATATTCACCGTCAATACGACGTTCCCAGTCTCAGTAGCTTGATTGTAGAGTTGTTTGATGAGTTTTTTCGTGTCCCAGGGTGGGTCAGCGATAATTTTCTTGCATTTGGCAAGCTTTTTCGTCAATGAAGAAGACAGTTGTTCCCTACCAATGCTATCTGGCCGTGATGGCGCATGTCTGGGCGAACCGATTATTGGTGCTGTATGGGAAGAAAGCTTTTTAAAAGTTTCTAGTTGCGAGGTTGTTGTGGCATAGCTTTGTAGCGACGAAACCTTACTGCGTGGGCTTACGCTGTTGTAAGTAAACCTAGGAGATATATTGTCATCTTCGTTACCTATGTCCGTATCTCCATTGTAACCGTTGGGAGAATGCAACATGAAAGTATCTATGAATGACTTGCGGTGCTCACGTTTCTGCAATATTGGTATACTTTTCGCGATAGGAGACGCGTGAAATTGTGCTGACTTAGTCGGTGAGTCATGAGGCTGTTCTTCTTCTTGATGTTCATGTTCGTCTTCCTCTATAATCACATCGTCACTCACTGTTTCTCCCATTTTAGTCCTTGACTCCAAGCGTTGGTTCTGTAGCTCTTTTAGCTTAGTTAAAACTTCATCTGAATCCTCATTTGGCTGCGCATAGGGGATTATTTCCGTGTTTTTGAGCTGCTCTTTGAGCTTAGAAACAGGTTTCTTTTCGGCATCACTTGGTTCATCAGAGTTAGCACGAAATGCCTGCGGCCTTTCTTCAACTAACGACTCAGCCCCACTTGTCCCTGCACCATCCTCCTCTGGGAACTCTTTTCCTGTTTTCAGATTTTCTCCAGCTTCGAAATCGGAGCTTTCATTGGCATCCATATTAGATGCGTTATCTGATGAAATTTGGGAGGAGGTCATCCACTTCAAGTCCCATAACAATGAATCTCTTATCAAGATCCAGATTTTGAAGTTGGTTAGATCATCTATGGATAGATAAACAGATGCGTTATGCGTTGCAATAGATATCAAATCTACCAGTGTTTGTATTTTTTCTTGCAGTTCTGCTTCCACGTTCTTGTCGATCTTCCTAGCTCTGTCATGACTTTGCCTACTTGCAGAAATGGAAGATATACTTGATCTGACATCCTTCTCGTCAAACTCCCTCGAACTACTGGAATTTCTTTTGGATTTTTTGTTATTTACTTTTTCATTCATTAAGGTAGCCCATGTATTATTTTCTGGAAAATTGTATTTTTTCAAAAGGTGACTTTCGATTATTTTGTCATCATCATCATCATCATCATCATCATCACCATCATCATTATTATTGGTAGTAGTAGTATTATCACCATGTGTTTCGGTTGCGTTTTTAACGACGTCAATGTTCTCTATATCATTTTTATATGCAGTGTCTGCACTGTCTGAAACATTATGCTCTCGAATATACGAAAACTTGAGCTGTCTCGCCAAATATTTGAACTTTTCTACTGGAGAATTTTTCATAGAAGAACTTTCGGAAATGACGTTCTTTTTTCTTGAATGTGCGATTTTGGTTAATCTTATGTTATTGAAGATCTGCGGTATATCCAAAGTGATGATACAAGGCGGTTCAATGGCGATTTCTTCTCTATTTTCAGTTTGTGGCGTCAGGGATGTCAATGATGCGGAAGAGCTGTTAAAAGAAGATGCTCCAGATGCTAATGTTAAGCTTTTTGTGCTAAACGTTGGGCCTGCTTTTAAAGTAGGCGGCCTCTCTGGCGTAAAACTTGTTAATCCAGTATGGCTAAATCCTTTTTTTATCCCTCCAATTATTCCCTGGTTCTCTGGATTGCCATTCTTCGGGTTTTTTATTGTACCTGGATGCTTCTTGCATGTGGTACTTGAGGTAGGTTGAAGCT</t>
  </si>
  <si>
    <t xml:space="preserve">|gene	gene=	THI7	note=	synonym:	THI10	|CDS[fcd=-1509](+,612369,614165)	gene=	THI7	note=	Thi7p;	</t>
  </si>
  <si>
    <t>CGGTCTACCTGGTATTGCTTGGGAAGTCAATAATGACTATTTCCACAACACTGGTATTGTCAATTTCTTTTACGGTGACTCCTTCTTCTCGTTTTTGATCTCCTTTTTCGTCTATTGGGGACTATGCCTCCTCTTCCCATTCAAAATTACTGTCAAACATGATGACAAAGATTATTATGGTGCCTTTACTGACGAAGAAGCAAGAAAGAAGGGCATGGTTCCATACAGTGAAATTTCTGAAGAAGAAATCCGCGCTTACACATTAGGCGAAGGTTACACTA</t>
  </si>
  <si>
    <t xml:space="preserve">|gene	gene=	PSF3	|CDS[fcd=-361](+,48863,49447)	gene=	PSF3	note=	Psf3p;	</t>
  </si>
  <si>
    <t>CGGTGGCTCTGGACTTGCATTCCATAAATTCGCATTTCTTCAGTCTAGCCATAAAATGGATAATGTTGTTTAGCGAAAAAGAACTGGCCAATGTCGTTAGTGAGCTACTTTTGCAACGTGCCCAAGAACTTAATCATCATGCTAGTAGTTTATCGATTGATCTCAATGCAGACTCGA</t>
  </si>
  <si>
    <t xml:space="preserve">|gene	gene=	TOP1	note=	synonyms:	MAK17,	MAK1	|CDS[fcd=137](-,313079,315388)	gene=	TOP1	note=	Top1p;	</t>
  </si>
  <si>
    <t>CGGCTACTTCTTCAGCTTGCGGAGGTAAATCTACTGGCTTCCCATCGTAATATAATTTGATGTGAGATGGTAAGGGCTGGTATGGTGGAGGGAATATAACACCGTTATGCTTCAGTGTGACCCATTTTATGGTGTCATCTTCGTTTTCTTTTTCCCACCATTTATATTCTTCCTCCTCCTCCTTCGCTTTCTTGTCCTCCTCTTCTTCTTCTTCTCGTTTCTTTTTTTCGTTCTCCTGTTCTTCCTTTTTAGTTGTTTTTACCTTTACATCACCATCTTCTTTCTTGATTTTTTTAGGCTTTGATGTCGCGCTTTTCTTTGCTGGAGGCGATGGTAATGACGACGATTGCACTGGTTCGGTCTTTATTTTCTTAGTCTTTTTCTTGGAAATCTTAGAGATTGCCTCATCACTATCATAAGGTTCCGCTTCGTCTTGAAGAGAGGCAGAGTTCATGGACGCCACCTTTCTTTTTTTTAAAGTTTGAGATAATGGCACATCGTCATCGTCATCAGAAGACAACTCATGATTAACTTTGGAAGCATCAGCAATAGTCATTTTTACGCGTTTCAAGTTTCGAGCTCTGCCCTCCCTTTAGATTTTTTTTATTTGCTGTTTTAATACTATAAGAATAGGACTCAGGTAATTAGAGTAACAGAGAAAACAAAAAAGAATATTGCGCTCGTGTTAGTGTTGAAACAAAAAAATACAGTTGTTCTTTACGTGCATCGATCATATAAGAAAAGGGAAAAAAGCCGTAAAGTAAAAAAATAAAGAGCTTTCCATGGCTGGTTTTTTTTCTTTTTTTTTTTTTTTTTTGAAGACTACAGCAGGTATTAC</t>
  </si>
  <si>
    <t xml:space="preserve">|gene	gene=	TEF1	|CDS[fcd=-221](+,700592,701968)	gene=	TEF1	note=	Tef1p;	</t>
  </si>
  <si>
    <t xml:space="preserve">|gene	gene=	TSR4	|CDS[fcd=-324](-,280273,281499)	gene=	TSR4	note=	Tsr4p;	|gene	gene=	SUF17	|tRNA	gene=	SUF17	note=	GO_component:	cytosol	[goid	0005829]	[evidence	NAS]	</t>
  </si>
  <si>
    <t>CGGTTTACTAGAATACGAATGGTCATCAGTATCTGATGGTGGTAGCTCTTCTATTTTGGACATGAGATAGTGGATAATTGACTCTTGGCTTCTACTTTTCCTCTTCCATGCTGGCAGTATATTTACCGATTAAAAACGATGAGATGAGGCCATTTTGGTATAACATGAATTTTCCGAACAATCAAAAAATTTTTTTCCATCAAATATCACCACATTCAAGTCTACCGAACAAAACCACTTTACCCCAGTCAAGTCTGATTGACATAATAGTCAGTTTAATGCAGCATTAGAGTAACTTCTTCACCATAACACGGTACAAGAAGAATAAAGCTTCCTTTTTATGAACTTGCAGGTGAAATAAGCACATAGATGTACTGAAATATAGTATCCACGAAATAAAGAAAATGAAGTTACTACGCCCATACGTATTTCACTACTTAAGTCTGCTAAATGGCGGCTATTGTATTCAAGAATGGAATCTTTTCATTTTCTATAAGTCAATATTTGAGAATAGTTTAAGTGTCGGTTAAGTTGATTTTAATCTGGAAAATACTACTAAAGATACGATTAAGAAAGAATATACATTTAAATGTTTTAAATACACCCTGGTTGAATTTTGAAACTCTACCACCGACCTAAAAAGCAGAAGAAATGTTTTGGTAAGAAAACTGCTACTATTTTATATATCGCTTAAATAGAGGAGTGGATGCTCAGGATAACATGAAAGCGCGCAAGTGGTTTAGTGGTAAAATCCAACGTTGCCATCGTTGGGCCC</t>
  </si>
  <si>
    <t xml:space="preserve">|repeat_region	gene=	TEL12L	note=	Telomeric	region	on	the	left	arm	of	Chromosome	XII,	|repeat_region	gene=	TEL12L-TR1	note=	Terminal	stretch	of	telomeric	repeats	on	the	left	|repeat_region	gene=	TEL12L-YP1	note=	More	end-proximal	of	two	short	telomeric	Y'	|neigh_up	NC_001144-start	|neigh_down	CDS[fcd=5548](+,5605,5775)	note=	Yll066w-bp;	</t>
  </si>
  <si>
    <t>CACACACACACACCACCCACACACCACACCACACACCACACCACACACCACACCACACCCACACACCCACACACACTTTTCACATCTACCTCTACTCTCGCTGTCATACCTTAC</t>
  </si>
  <si>
    <t xml:space="preserve">|gene	gene=	UBI4	note=	synonyms:	UB14,	SCD2	|CDS[fcd=583](-,64061,65206)	gene=	UBI4	note=	Ubi4p;	</t>
  </si>
  <si>
    <t>CGGAGGGATACCTTCTTTATCTTGAATTTTACTTTTGACGTTGTCAATAGTGTCGGAAGATTCAACCTCTAGGGTTATAGTCTTCCCTGTTAGAGTTTTGACGAAAATTTGCATACCACCTCTCAATCTCAACACCAAATGCAACGTAGACTCTTTCTGAATGTTATAATCAGACAGCGTTCTACCGTCTTCCAGTTGCTTACCAGCAAAAATCAATCTTTGTTGATCTGGAGGAATACCTTCCTTGTCTTGAATTTTCGACTTAACGTTGTCGATAGTGTCAGAAGATTCAACCTCTAGGGTTATAGTCTTACCTGTCAGTGTCTTGACAAAAATTTGCATACCACCTCTCAGTCTCAACACCAAGTGAAGAGTAGATTCCTTTTGGATGTTGTAGTCAGACAAGGTTCTACCATCTTCTAGCTGCTTA</t>
  </si>
  <si>
    <t xml:space="preserve">|gene	gene=	UBI4	note=	synonyms:	UB14,	SCD2	|CDS[fcd=198](-,64061,65206)	gene=	UBI4	note=	Ubi4p;	</t>
  </si>
  <si>
    <t>CGGTCAAAGTCTTAACAAAGATCTGCATACCACCTCTTAGCCTTAGCACAAGATGTAAGGTGGACTCCTTCTGAATGTTGTAATCAGACAGCGTTCTACCGTCTTCTAGCTGCTTA</t>
  </si>
  <si>
    <t xml:space="preserve">|neigh_up	CDS[fcd=-3103](+,1076606,1078360)	gene=	MAL12	note=	Mal12p;	|neigh_down	CDS[fcd=604](+,1080313,1080675)	gene=	PAU12	note=	Pau12p;	</t>
  </si>
  <si>
    <t>CGGTATAGTTTCCGCTATGGTCAGCTTTGTCCAGTGGAAGTTCCGCTGTTTCAGAACTAGAGCTTCGTAGCACCTCGAATGCTCATTTATTCTTGTCAACATTTTTGCTGGCAGTGTATAAGACTGTAGACACCTACAATATACGACT</t>
  </si>
  <si>
    <t xml:space="preserve">|rRNA	|rRNA	|rRNA	|neigh_up	CDS[fcd=-6014](+,454697,455071)	gene=	TAR1	note=	Tar1p;	|neigh_down	CDS[fcd=1961](-,462523,462672)	note=	Ylr154c-gp;	</t>
  </si>
  <si>
    <t xml:space="preserve">|rRNA	|rep_origin	note=	ARS1200-1	|neigh_up	CDS[fcd=-4270](+,454697,455071)	gene=	TAR1	note=	Tar1p;	|neigh_down	CDS[fcd=3705](-,462523,462672)	note=	Ylr154c-gp;	</t>
  </si>
  <si>
    <t xml:space="preserve">|gene	gene=	RTT107	note=	synonym:	ESC4	|CDS[fcd=-2707](+,402969,406181)	gene=	RTT107	note=	Rtt107p;	</t>
  </si>
  <si>
    <t>CGGTTGTTTCCATGATGGATTTAATGAGGTTGACATCGAAATATTGAACCAACTAGGTATAAAAATTTTTGACAATATTAAAGAAACGGATAAATTGAATTGTATTTTTGCTCCAAAGATTTTGAGAACCGAGAAATTTTTAAAAAGCTTAAGTTTTGAACCGTTAAAATTCGCATTGAAACCTGAATTTATTATTGATTTACTGAAACAAATTCATTCTAAAAAAGATAAACTTTCTCAAATAAATATAAACTTGTTTGATTATGAGATAAATGGAATTAATGAGAGTATAATATCAAAAACCAAACTACCTACTAAGGTGTTCGAAAGAGCGAATATTAGATGCATTAACTTAGTCAATGATATA</t>
  </si>
  <si>
    <t xml:space="preserve">|rRNA	|rRNA	|rRNA	note=	GO_component:	cytosolic	small	ribosomal	subunit	|neigh_up	CDS[fcd=-1760](+,454697,455071)	gene=	TAR1	note=	Tar1p;	|neigh_down	CDS[fcd=6215](-,462523,462672)	note=	Ylr154c-gp;	</t>
  </si>
  <si>
    <t>CGGCTGGACTCTCCATCTCTTGTCTTCTTGCCCAGTAAAAGCTCTCATGCTCTTGCCAAAACAAAAAAATCCATTTTCAAAATTATTAAATTTCTTTAATGATCCTTCCGCAGGTTCACCTACGGAAACCTTGTTACGACTTTTAGTTCCTCTAAATGACCAAGTTTGTCCAAATTCTCCGCTCTGAGATGGAGTTGCCCCCTTCTCTAAGCAGATCCTGAGGCCTCACTAAGCCATTCAATCGGTACTAGCGACGGGCGGTGTGTACAAAGGGCAGGGACGTAATCAACGCAAGCTGATGACTTGCGCTTACTAGGAATTCCTCGTTGAAGAGCAATAATTACAATGCTCTATCCCCAGCACGACGGAGTTTCACAAGATTACCAAGACCTCTCGGCCAAGGTTAGACTCGCTGGCTCCGTCAGTGTAGCGCGCGTGCGGCCCAGAACGTCTAAGGGCATCACAGACCTGTTATTGCCTCAAACTTCCATCGGCTTGAAACCGATAGTCCCTCTAAGAAGTGGATAACCAGCAAATGCTAGCACCACTATTTAGTAGGTTAAGGTCTCGTTCGTTATCGCAATTAAGCAGACAAATCACTCCACCAACTAAGAACGGCCATGCACCACCACCCACAAAATCAAGAAAGAGCTCTCAATCTGTCAATCCTTATTGTGTCTGGACCTGGTGAGTTTCCCCGTGTTGAGTCAAATTAAGCCGCAGGCTCCACTCCTGGTGGTGCCCTTCCGTCAATTCCTTTAAGTTTCAGCCTTGCGACCATACTCCCCCCAGAACCCAAAGACTTTGATTTCTCGTAAGGTGCCGAGTGGGTCATTAAAAAAACACCACCCGATCCCTAGTCGGCATAGTTTATGGTTAAGACTACGACGGTATCTGATCATCTTCGATCCCCTAACTTTCGTTCTTGATTAATGAAAACGTCCTTGGCAAATGCTTTCGCAGTAGTTAGTCTTCAATAAATCCAAGAATTTCACCTCTGACAATTGAATACTGATGCCCCCGACCGTCCCTATTAATCATTACGATGGTCCTAGAAACCAACAAAATAGAACCAAACGTCCTATTCTATTATTCCATGCTAATATATTCGAGCAATACGCCTGCTTTGAACACTCTAATTTTTTCAAAGTAAAAGTCCTGGTTCGCCAAGAGCCACAAGGACTCAAGGTTAGCCAGAAGGAAAGGCCCCGTTGGAAATCCAGTACACGAAAAAATCGGA</t>
  </si>
  <si>
    <t xml:space="preserve">|rRNA	|rRNA	note=	GO_component:	cytosolic	small	ribosomal	subunit	|rRNA	|neigh_up	CDS[fcd=-4083](-,462523,462672)	note=	Ylr154c-gp;	|neigh_down	CDS[fcd=2204](-,468828,468959)	note=	Ylr154c-hp;	</t>
  </si>
  <si>
    <t>CGGAATCGAACCCTTATTCCCCGTTACCCGTTGAAACCATGGTAGGCCACTATCCTACCATCGAAAGTTGATAGGGCAGAAATTTGAATGAACCATCGCCAGCACAAGGCCATGCGATTCGAAAAGTTATTATGAATCATCAAAGAGTCCGAAGACATTGATTTTTTATCTAATAAATACATCTCTTCCAAAGGGTCGAGATTTTAAGCATGTATTAGCTCTAGAATTACCACAGTTATACCATGTAGTAAAGGAACTATCAAATAAACGATAACTGATTTAATGAGCCATTCGCAGTTTCACTGTATAAATTGCTTATACTTAGACATGCATGGCTTAATCTTTGAGACAAGCATATGACTACTGGCAGGATCAACCAGATAACTATCTTAAAAGAAGAAGCAACAAGCAGTAAAAAAGAAAGAAACCGAAATCTCTTTTTTTTTTTCCCACCTATTCCCTCTTGCTAGAAGATACTTATTGAGTTTGGAAACAGCTGAAATTCCAGAAAAATTGCTTTTTCAGGTCTCTCTGCTG</t>
  </si>
  <si>
    <t xml:space="preserve">|rRNA	|rRNA	|rRNA	note=	GO_component:	cytosolic	small	ribosomal	subunit	|neigh_up	CDS[fcd=-2922](-,462523,462672)	note=	Ylr154c-gp;	|neigh_down	CDS[fcd=3365](-,468828,468959)	note=	Ylr154c-hp;	</t>
  </si>
  <si>
    <t xml:space="preserve">|rRNA	|rRNA	note=	GO_component:	cytosolic	large	ribosomal	subunit	|gene	|CDS[fcd=533](-,462523,462672)	note=	Ylr154c-gp;	</t>
  </si>
  <si>
    <t>CGGATCAGCCCCGAATGGGACCTTGAATGCTAGAACGTGGAAAATGAATTCCAGCTCCGCTTCATTGAATAAGTAAAGAAACTATAAAGGTAGTGGTATTTCACTGGCGCCGAAGCTCCCACTTATTCTACACCCTCTATGTCTCTTCACAATGTCAAACTAGAGTCAAGCTCAACAGGGTCTTCTTTCCCCGCTGATTCTGCCAAGCCCGTTCCCTTGGCTGTGGTTTCGCTAGATAGTAGATAGGGACAGTGGGAATCTCGTTAATCCATTCATGCGCGTCACTAATTAGATGACGAGGCATTTGGCTACCTTAAGAGAGTCATAGTTACTCCCGCCGTTTACCCGCGCTTGGTTGAATTTCTTCACTTTGACATTCAGAGCACTGGGCAGAAATCACATTGCGTCAACATCACTTTCTGACCATCGCAATGCTATGTTTTAATTAGACAGTCAGATTCCCCTTGTCCGTACCAGTTCTAAGTTGATCGTTAATTGTAGCAAGCGACGGTCTACAAGAGACCTACCAAGGCCGTCTACAACAAGGCACGCAAGTAGTCCGCCTAGCAGAGCAAGCCCCACCAAGCAGTCCACAAGCACGCCCGCTGCGTCTGACCAAGGCCCTCACTACCCGACCCTTAGAGCCAATCCTTATCCCGAAGTTACGGATCTATTTTGCCGACTTCCCTTATCTACATTATTCTATCAACTAGAGGCTGTTCACCTTGGAGACCTGCTGCGGTTATCAGTACGACCTGGCATGAAAACTATTCCTTCCTGTGGATTTTCACGGGCCGTCACAAGCGCA</t>
  </si>
  <si>
    <t xml:space="preserve">|rRNA	|rRNA	note=	GO_component:	cytosolic	large	ribosomal	subunit	|neigh_up	CDS[fcd=-4687](-,447983,448315)	gene=	RNH203	note=	Rnh203p;	|neigh_down	CDS[fcd=1695](+,454697,455071)	gene=	TAR1	note=	Tar1p;	</t>
  </si>
  <si>
    <t xml:space="preserve">|neigh_up	NC_001224-start	|neigh_down	CDS[fcd=10855](+,13818,16322)	gene=	AI1	note=	Reverse	transcriptase	required	for	splicing	of	the	</t>
  </si>
  <si>
    <t>CGGCGGGGACCCCGAAGGAGTATTAATTTAAATAATTTATTTAATGAAATTATTAATTATAAATAAAAATAATAATTTTTAAAGATGTAATATAAAAATAAATATAATATAATTTAGGATAATTATATAAAATATTTATTATATATAGTTTTTATAAAGAGTTTTAAAAGTGATAATATAATATATAATATTTATAAGTT</t>
  </si>
  <si>
    <t xml:space="preserve">|gene	gene=	FPR4	|CDS[fcd=-546](+,1030830,1032008)	gene=	FPR4	note=	Fpr4p;	</t>
  </si>
  <si>
    <t>CGGTAACTACGTCAAACATCCATTCGACAATTCTTCAGATTCAGACGAAGATGAAGAAGACTATTACAGTGACGAAGAATCTTCCAATGGAGAAGAAGAAGAAGAAGAAGAAGAAGAGGACGATGAGGAACTAAGTT</t>
  </si>
  <si>
    <t xml:space="preserve">|repeat_region	gene=	TEL14L	note=	Telomeric	region	on	the	left	arm	of	Chromosome	XIV,	|repeat_region	gene=	TEL14L-YP	note=	Telomeric	long	Y'	element	on	the	left	arm	of	|neigh_up	NC_001146-start	|neigh_down	CDS[fcd=8262](+,8330,9475)	gene=	COS1	note=	Cos1p;	</t>
  </si>
  <si>
    <t>CGGCTTTCTGACCGAAATTAAAAAAAAAAAATGAAAATGAAACCCTGTTCTTTAGCCCTACAGCACTTCTACATAGCCCTAAATAGCCCTAAATAGCCCTCATGTACGTCTCCTCCAAGCCCTGTTGTCTCTTAC</t>
  </si>
  <si>
    <t xml:space="preserve">|neigh_up	CDS[fcd=-5747](+,28487,29266)	gene=	ATP6	note=	Mitochondrially	encoded	subunit	6	of	the	F0	sector	|neigh_down	CDS[fcd=12489](+,46723,46953)	gene=	OLI1	note=	Oli1p	</t>
  </si>
  <si>
    <t>CGGCGGGGACCCCGAAGGAGTGAGGGACCCCTCCCTATACTAATGGGAGGGGGACCGAACCCCGAAGGAGTATAAATAAAAATTAATAATATATATATAATTATAATAGTT</t>
  </si>
  <si>
    <t>|repeat_region	gene=	TEL15R	note=	Telomeric	region	on	the	right	arm	of	Chromosome	XV,	|repeat_region	gene=	TEL15R-YP	note=	Telomeric	long	Y'	element	on	the	right	arm	of	|repeat_region	gene=	TEL15R-TR	note=	Terminal	stretch	of	telomeric	repeats	on	the	right	|neigh_up	CDS[fcd=-5787](+,1085471,1090861)	gene=	YRF1-8	note=	Yrf1-8p;	|neigh_down	NC_001147-end</t>
  </si>
  <si>
    <t>CGGGTAAGGTATGACAGCGAGAGTAGAGGTAGATGTGAGAGAGTGTGTGGGTGTGGTGTG</t>
  </si>
  <si>
    <t xml:space="preserve">|repeat_region	gene=	TEL12R	note=	Telomeric	region	on	the	right	arm	of	Chromosome	|repeat_region	gene=	TEL12R-YP2	note=	More	centromere-proximal	of	two	long	telomeric	Y'	|gene	|CDS[fcd=-201](-,1071592,1071708)	note=	Ylr466c-bp;	|repeat_region	gene=	TEL12R-TR1	note=	Internal	stretch	of	telomeric	repeats	on	the	right	|repeat_region	gene=	TEL12R-YP1	note=	More	end-proximal	of	two	long	telomeric	Y'	elements	</t>
  </si>
  <si>
    <t>CGGGTAAGGTATGACAGCGAGAGTAGAGGTAGATGTGAGAGAGTGTGTGGGTATATATATGTCACTGTATTGCATGCTGGATGGTGTTAGACAAGGCCGTAGGGACATATAGCATCTAGGAAGTAACCTTGTACGAAAATAGGCAATATTTCCTGTTTAGGCGATTGTGACGCAGATTTTAGTCCAACGATCTAGCGTCAAGGAATTTTTTTATAGTGGGACATTGCACCAAGGAAGTAACTTGATACGTCGTGGGTGAATGGGTCTGTTTTCTTATTCGGCGGGGTAATACATTTTTGGGGGAAGTTTGTCTGTCTGACGCGCCATATGTAGGTACGCCAAAAAGGGCTCCTCTACTTCGAAGCGCGAGGTCGTATACCTAATAAGGAAATGTAATTTATAACTTTCTATTATATTGGTCTTTTCGAGAGCGGAAGAAGTTGTAGGCTAAGCGCAGGCTAAGCGTAGGTCCATATTTAAAGTATCCAAGAGAATATCCACGAAGCGGCTGAGCAACGAACAGAATCCTGGTTCTCCTCGACTAAGCAGATAGTTAAGATACTGTGCACCATGGAAATTGAAAACGAAAGTACGTACCGACTACTTTATTTTTGCAGG</t>
  </si>
  <si>
    <t xml:space="preserve">|gene	gene=	FLO5	|CDS[fcd=-201](+,525392,528619)	gene=	FLO5	note=	Flo5p;	</t>
  </si>
  <si>
    <t>CGGCTTTCAAACTTAATTTCACCCTTTTTCACGGCACCCTCGAGAATTACACTTTGGTTGCATGCAGGAGTACGCGAAATGCAGCATAAGCTACACATCTATGCGTAGATCGCTTAACCTCTAAAGGCCGTAAACTTTTATTTTGTTTTGCGCTCATTAAAACCTAGTGGGAGCTGGTAGGAAATAAGCTAGTAGCTTCTATGGATAGAATGGAAATAAACGTAGGTGTAAACACTATTGGTAGAGAAGTTCCTCTGGTCAAATTTTCATGGGAGATACGTTAAATCTTTCACAGTCTTATCGTTTTGAATCACTGGACGGTTCTGGTATTCTGCTTCATATTTCGACAAGATAATAAATATAAAAAGAGCACCCTCATGATTTCTTGCTCTGCAGTAAATTCCGCAAATGATTTTCTTTAAATTGATTAGCACCACTAAAAAAAATGACAATTGCACACCACTGCATATTTTTGGTAATCTTGGCCTTTCTGGCACTAATTAATGTGGCCTCAGGAGCCACAGAGGCGTGCTTACCAGCAGGCCAGAGGAAAAGTGGGATGAATATAAATTTTTACCAGTATTCATTGAAAGATTCCTCCACATATTCGAATGCAGCATATATGGCTTATGGATATGCCTCAAAAACCAAACTAGGTTCTGTCGGAGGACAAACTGATATTTCGATTGATTATAATATTCCCTGTGTTAGTTCATCAGGCACATTTCCTTGTCCTCAAGAAGATTCCTATGGAAACTGGGGATGCAAAGGAATGGGTGCTTGTTCTAATAGTCAAGGAATTGCATACTGGAGTACTGATTTATTTGGTTTCTATACTACCCCAACAAACGTAACCCTAGAAATGACAGGTTATTTTTTACCACCACAGACGGGTTCTTACACGTTTTCTTTTGCAACAGTAGATGATTCTGCAATTTTATCAGTCGGTGGTAGCATTGCGTTCGAATGTTGTGCACAAGAACAACCTCCCATCACGTCGACTAACTTCACAATCAATGGTATCAAGCCATGGGATGGAAGTCTCCCTGACAATATCACAGGGACTGTCTACATGTATGCAGGCTACTATTATCCGCTGAAGGTTGTTTACTCCAATGCCGTTTCCTGGGGCACGCTTCCAATTAGCGTGGAATTGCCTGATGGTACTACTGTTAGTGATAACTTTGAAGGGTACGTTTACTCTTTTGACGATGACCTAAGTCAGTCAAATTGTACTATCCCTGATCCTTCAATACATACTACTAGCACTATCACAACTACCACCGAGCCATGGA</t>
  </si>
  <si>
    <t xml:space="preserve">|gene	gene=	OAC1	|CDS[fcd=-14](+,216988,217962)	gene=	OAC1	note=	Oac1p;	</t>
  </si>
  <si>
    <t>CGGAAACGGTCTTAGGCCGATGGGGTCTATTAGGGCCTACAGAGACGTCAATTGGGCTATAAGAAAAATGAAATCGAGGAAAGATTTTCCACTCTCAAATTAAGTAGGGCAAAAATATGCTTTTGTTCGCATGTGGTGTTATTCCAGTTGCGAGTCAGGGTCTGCCGATATGCTAAAGGAGGTCACGAAAACGAATCTGGCATTTAATACCTCATTAAGTTACAGCGGAATCGGCCTTCTGTTGCGGAAAAAAAAAAAAAAAAGAAAACGAACATTAAGCACCGCTGAAATTTCAAGCTGTGACTAAGTCGTCAAATGATAAATACTGCATATATATAAACTATGTGATTATATGCAACATTAAGATATACTTTCTTCTTCCATAATGCCCCCACTCCAGAACTCCATCCGAAATAGTTTTCCTTAGATTGCTATAGCAAGTCAGACACAAGCACATCTCATCGAATTATATCGTAAGCAAATATGTCATCTGACAACTCTAAACAAGATAAACAAATTGAAAAAACAGCCGCCCAGAAGATATCGAAGTTTGGTTCGTTTGTGGCTGGTGGGCTAGCAGCATGTATAGCTGTTACAGTTACTAATCCGATCGAATTGATTAAAATCAGAATGCAGCTTCAAGGTGAAATGTCAGCATCAGCTGCAAAAGTTTATAAAAATCCAATCCAAGGTATGGCGGTAATTTTCAAAAACGAAGGTATAAAAGGTCTGCAAAAAGGGTTAAATGCTGCTTATATCTATCAAATTGGGCTAAATGGTTCCAGATTAGGGTTTTATGAGCCAATCAGATCATCATTAAATCAGCTTTTCTTCCCAGATCAAGAGCCACATAAGGTACAGAGCGTCGGAGTTAACGTCTTTTCTGGTGCCGCATCTGGTATAATTGGTGCAGTCATTGGCTCTCCATTATTCTTGGTGAAAACAAGACTTCAATCATATTCCGAGTTTATAAAAATTGGTGAACAAACGCACTACA</t>
  </si>
  <si>
    <t xml:space="preserve">|gene	gene=	TDH2	note=	synonym:	GLD2	|CDS[fcd=656](-,453676,454674)	gene=	TDH2	note=	Tdh2p;	</t>
  </si>
  <si>
    <t xml:space="preserve">|gene	|CDS[fcd=43](+,645947,646150)	note=	Ypr036w-ap;	</t>
  </si>
  <si>
    <t>CGGGAACCGCCTGCCGAAAACCACCCTCCGCAGGTCCGCGGAAGGTGGGTGTGGCTGTCCCCGCGCAAATCCGAGATCGATTCCGCGGCGGGTCGGTCATTCTTTTCATTTGCGCGCTAATATGCGCTGTGACTGGCGGTTAGTCATCTGCGTGATCAATCGTTGTCATGACGCTCTATAACGTAAGAGAACTTTAGAGGGGGCTCAATTAGCATGAAGAACAGACACATATATAAGGTCTCTAGATTTCTCCAATAGCTCAACTCTCACAATTGTTTCCTCTAGTCCTTGTAAAATATAAAAAATCATCATCAAACAAGCAACTACAAAACAGCTTTACTGACAACTCACACAAATAACACAAAAAACAAAAATTTCAACAATGGTCGCCTTTTTAGAACTAACTTCTGACGTTTCTCAACCTTTTGTCATCCCATCTCTTTCGCCAGTCTCTCAGCCAAGCTCAAGAAAGAACTCTGACGCAAACGTCGATGACCTGAATCTGGCTATTGCCAATGCCGCTCTTTTGGATGCCTCTGCTTCAAGCCGCTCACACTCCAGAAAAAACTCTTTGTCTCTGTTGTAAGTGTTGTACACGAGAATTAGCACACTATTAGCATAAAAGACACTTGGCATCTTTACTTACTTGGGCAAGTAAGTCACGTACTTTTTTTTTTTTTT</t>
  </si>
  <si>
    <t xml:space="preserve">|gene	|tRNA	note=	GO_component:	cytosol	[goid	0005829]	[evidence	NAS]	|neigh_up	CDS[fcd=-3005](+,393962,395506)	gene=	RRN7	note=	Rrn7p;	|neigh_down	CDS[fcd=1426](-,397350,398393)	gene=	PET130	note=	Pet130p;	</t>
  </si>
  <si>
    <t>CGGGGGCCCAACGATGGCAACGTTGGATTTTACCACTAAACCACTTGCGCTTACTTTTGATATGAATCTTTCATTCATACTCAATATTAATAAGCAAGATATTTTTTGAAATGAAGAACCTTAATCGAGCCATCGTATTCAAAAAGAAAGAAAAAAGACTGAATGAGAACTATTTTTTTATTGCCTTATAGAGAATTACTTGAGACTTTTTTTTTTTGCCTAAAATATATGACTTTATTTTCGCTTGGCCTTTCTTACCTCGTTTTGTGATTACTCATTACTTACATCAGCGTAAGCTTTCCATATCTATAACATTTATGAAAGTGGAACTCCTCATACTCAAAAGTTATTGCTATCCATTTATATTGTGATCTTACCATTAAGATATATAGCAGATCATAATGGCTTGATTCTAATACTCCTCGAGTATGACCATGCAACGGTTCAAAATC</t>
  </si>
  <si>
    <t xml:space="preserve">|gene	gene=	SHR5	note=	synonym:	ERF4	|CDS[fcd=-256](+,109176,109889)	gene=	SHR5	note=	Shr5p;	</t>
  </si>
  <si>
    <t>CGGCGGTTCGATGAGTCTCGCAGCAGCCTTGAAACGCCACAATTTAGTACACAGCTTC</t>
  </si>
  <si>
    <t>Correction</t>
  </si>
  <si>
    <t>Interacting fragments</t>
  </si>
  <si>
    <t>Fragment 1 coordinates</t>
  </si>
  <si>
    <t>Fragment 2 coordinates</t>
  </si>
  <si>
    <t>Unique or Repetitve?</t>
  </si>
  <si>
    <t>&gt;10 in WT?</t>
  </si>
  <si>
    <t>&gt;10 in Mutant?</t>
  </si>
  <si>
    <t>&gt;10 in both?</t>
  </si>
  <si>
    <t xml:space="preserve">Fragment 1 </t>
  </si>
  <si>
    <t>Fragment 2</t>
  </si>
  <si>
    <t>Chromosome</t>
  </si>
  <si>
    <t>start</t>
  </si>
  <si>
    <t>stop</t>
  </si>
  <si>
    <t>First 15bp</t>
  </si>
  <si>
    <t>Last 15bp</t>
  </si>
  <si>
    <t>tL(UAA)B2</t>
  </si>
  <si>
    <t>tY(GUA)J2</t>
  </si>
  <si>
    <t>tY(GUA)D</t>
  </si>
  <si>
    <t>Bait fragment</t>
  </si>
  <si>
    <t>Fragment 1</t>
  </si>
  <si>
    <t>yPH499 unique</t>
  </si>
  <si>
    <t>yPH499 repetitive</t>
  </si>
  <si>
    <t>yDP84 unique</t>
  </si>
  <si>
    <t>yDP84 repetitive</t>
  </si>
  <si>
    <t>Annotation</t>
  </si>
  <si>
    <t>Counts</t>
  </si>
  <si>
    <t>yPH499:yDP84 ratio</t>
  </si>
  <si>
    <t>unique</t>
  </si>
  <si>
    <t>repetitive</t>
  </si>
  <si>
    <t>Notes</t>
  </si>
  <si>
    <t>Corrected interaction counts</t>
  </si>
  <si>
    <t>Strain</t>
  </si>
  <si>
    <t>This worksheet details interactions with fragments containing telomeric sequences</t>
  </si>
  <si>
    <t>This worksheet details interactions with fragments containing the ribosomal DNA</t>
  </si>
  <si>
    <t>This worksheet details interactions with fragments containing tRNAs</t>
  </si>
  <si>
    <t>This worksheet details interactions with adjacent sequences</t>
  </si>
  <si>
    <r>
      <t xml:space="preserve">Circular Chromosome Conformation Capture (4C) has been performed on an </t>
    </r>
    <r>
      <rPr>
        <i/>
        <sz val="10"/>
        <color theme="1"/>
        <rFont val="Calibri"/>
        <family val="2"/>
        <scheme val="minor"/>
      </rPr>
      <t>MspI</t>
    </r>
    <r>
      <rPr>
        <sz val="10"/>
        <color theme="1"/>
        <rFont val="Calibri"/>
        <family val="2"/>
        <scheme val="minor"/>
      </rPr>
      <t xml:space="preserve"> restriction fragment containing the tL(CAA)G3 (Chr VII 857,491 – 857,378 bp) in a wildtype </t>
    </r>
    <r>
      <rPr>
        <i/>
        <sz val="10"/>
        <color theme="1"/>
        <rFont val="Calibri"/>
        <family val="2"/>
        <scheme val="minor"/>
      </rPr>
      <t>S. cerevisiae</t>
    </r>
    <r>
      <rPr>
        <sz val="10"/>
        <color theme="1"/>
        <rFont val="Calibri"/>
        <family val="2"/>
        <scheme val="minor"/>
      </rPr>
      <t xml:space="preserve"> strain (yPH499) and also a mutant (yDP84) which has had the tRNA replaced with a SUP4-1 gene. This spreadsheet contains the Topography v1.19 program output for the high throughput sequencing of the 4C PCR product. This file is comparing the wildtype against the mutant (yPH499 and yDP84, repspectively). The </t>
    </r>
    <r>
      <rPr>
        <i/>
        <sz val="10"/>
        <color theme="1"/>
        <rFont val="Calibri"/>
        <family val="2"/>
        <scheme val="minor"/>
      </rPr>
      <t xml:space="preserve">MspI </t>
    </r>
    <r>
      <rPr>
        <sz val="10"/>
        <color theme="1"/>
        <rFont val="Calibri"/>
        <family val="2"/>
        <scheme val="minor"/>
      </rPr>
      <t>fragment/segment number which was the 4C 'bait' in this analysis is number 5306 (Chr VII 857273-857825). The SUP4-1 replacment sequence contained an additional MspI fragment, therefore in the mutant strain the 4C analysis was performed on two fragments (1 and 2) and the data pooled. All of the samples were pooled as the nested 4C primers had tags attached to them: TCTCTG [yPH499 wild type arrangement of the yDP84 strain], TGATGC [yDP84 fragment 1], and AGCACG [yDP84 fragment 2]. The yPH499-yDP84.out tab is the topography program output, the Unknown-5306 tab is sorted and is the most relevant to search through. The remainder of the tabs contain different genomic elements which the bait fragments were interacting with. These interaction frequencies have been corrected or normalised using the adjacent interaction data, that is, the number of sequences across the adjacent MspI fragment. The figure adjacent depicts the chromosomal positions of the bait fragments and the tRNAs.</t>
    </r>
  </si>
  <si>
    <t>READ_ME</t>
  </si>
  <si>
    <t xml:space="preserve">The data in this file consists of comparisons of the yPH499 and yDP77 datasets. The unique data was able to be mapped to a single restriction fragment. The repetitive data consists of a combination of the unique data and also fragments that were mapped to more than one restriction fragment. </t>
  </si>
  <si>
    <t>The bait fragment details are:</t>
  </si>
  <si>
    <t>no unique only one end, yellow sequence category, possibly mis-positioned within family</t>
  </si>
  <si>
    <t>no unique only one end, green sequence category, possibly mis-positioned within family</t>
  </si>
  <si>
    <t>no unique only one end, possibly mis-positioned within family</t>
  </si>
  <si>
    <t>Read me: identical colours indicate that elements share at least one sequence. Therefore, unless sequences mapped to the unique end of the MspI fragment interactions could be due to mis-alignment and cannot be assigned to any one particular fragment rather only a fragment grouping to a particular gene family/repetitive unit. In order to generate these files in which the unique and repetitive and the two mutants are compared it was necessary to re-number artifically the 5306 bait fragment to 721. It is important to realise that this does not effect the data in any way, it was only necessary to generate these files.</t>
  </si>
  <si>
    <t>Glossary</t>
  </si>
  <si>
    <t>Unique</t>
  </si>
  <si>
    <t>Uniquely mapping means that the 4C PCR product sequence tag aligned uniquely against the reference genome.</t>
  </si>
  <si>
    <t>Repetitive</t>
  </si>
  <si>
    <t xml:space="preserve">Repetitive mapping means that the 4C PCR product sequence tag did not align uniquely against the reference genome. </t>
  </si>
  <si>
    <t xml:space="preserve">Adjacent </t>
  </si>
  <si>
    <t>Self</t>
  </si>
  <si>
    <t xml:space="preserve">Self interactions arise when the 4C bait MspI fragment circularises. This results in a 4C PCR which amplifies across the ligated MspI junction, which is sequenced is reported as the bait fragment interacting with the bait fragment (721-721).  </t>
  </si>
  <si>
    <t xml:space="preserve">Fragment </t>
  </si>
  <si>
    <t xml:space="preserve">Fragment refers to an MspI segment. They are artbitarily numbered by artifically joining chromosomes 1 to 16 (and Mitochondrial genome, 2micron plasmid [YSCPLASM]) end to end and numbering (starting at 0) from the beginnning of chromosome 1. Crucially, MspI fragments can not span across chromosomes. </t>
  </si>
  <si>
    <t>Counts/Interaction Frequency</t>
  </si>
  <si>
    <t xml:space="preserve">The number of sequence tags which aligned to a particular MspI fragment. In the case of interactions which are mapped to repetitive elements, or align in more than one region fo the genomeIt is generally accepted that the interaction frequency will be split evenly between the </t>
  </si>
  <si>
    <t>Annotations are derived from GenBank files from NCBI and are automatically inserted by the Topography program.</t>
  </si>
  <si>
    <t>yPH499</t>
  </si>
  <si>
    <t>Sequence</t>
  </si>
  <si>
    <t xml:space="preserve">yPH499 repetitive </t>
  </si>
  <si>
    <t xml:space="preserve">yDP84 </t>
  </si>
  <si>
    <t>This spreadsheet contains the output from the Topography program, it lists all of the interactions which were detected for the wildtype strain, yPH499, and the yDP84 mutant, each with the 5306 bait fragment. The data is split into two categories by the Topography program, either the 4C product sequence tag aligned uniquely upon the genome, or it aligned against a repetitive element. The column labelled "repetitive" contains the interaction frequency for interactions with repetitive elements and also includes the interaction frequency for any unique alignments that particular fragment participated in. The column labelled "Unique" only contains the interaction frequency of unique alignments with that MspI fragment.</t>
  </si>
  <si>
    <t>yDP84</t>
  </si>
  <si>
    <t>This spreadsheet contains the output from the Topography program, it lists all of the interactions which were detected for the two mutant strains, yPH499 and yDP84 except that it has been filtered so that it is in the format of "ColumnA: 4C Bait fragment - Column B: Unknown interaction partner". The data is split into two categories by the Topography program, either the 4C product sequence tag aligned uniquely upon the genome, or it aligned against a repetitive element. The column labelled "repetitive" contains the interaction frequency for interactions with repetitive elements and also includes the interaction frequency for any unique alignments that particular fragment participated in. The column labelled "Unique" only contains the interaction frequency of unique alignments with that MspI fragment.</t>
  </si>
  <si>
    <t>NOTES:</t>
  </si>
  <si>
    <t>Read me: identical colours indicate that elements share at least one sequence. Therefore, unless sequences mapped to the unique end of the MspI fragment interactions could be due to mis-alignment and cannot be assigned to any one particular fragment rather only a fragment grouping to a particular gene family/repetitive unit.</t>
  </si>
  <si>
    <t>Adjacent interactions arise when the MspI fragments adjacent to the 4C bait fragment are captured during the 4C methodology. These can arise for a number of reasons, chief among these is that the MspI sites flanking the Bait fragment are not cleaved during the restriction digestion step of the 4C protocol.</t>
  </si>
  <si>
    <t>Note: Blank cells indicate repetitive elements</t>
  </si>
  <si>
    <t>These interaction frequencies have been corrected or normalised using the adjacent interaction data, that is, the number of sequences which were obtained that crossed into the adjacent MspI fragment. This is an indication of the amount of sequencing which was obtained for each sample and provides a figure to normalise against. The correction takes place in the "adjacent and self" tab.</t>
  </si>
  <si>
    <t xml:space="preserve">The data in the Repetitive column is from the "data combined; .datcomb" file meaning it contains 4C PCR product sequence tags which did not align uniquely against the reference genome and those that did. The difference between the unique and repetitive numbers is the actual number of interactions which mapped against repetitive elements.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</si>
</sst>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0" fillId="0" borderId="10" xfId="0" applyBorder="1"/>
    <xf numFmtId="0" fontId="0" fillId="34" borderId="10" xfId="0" applyFill="1" applyBorder="1"/>
    <xf numFmtId="0" fontId="0" fillId="33" borderId="10" xfId="0" applyFill="1" applyBorder="1"/>
    <xf numFmtId="0" fontId="0" fillId="0" borderId="11" xfId="0" applyBorder="1"/>
    <xf numFmtId="0" fontId="0" fillId="34" borderId="11" xfId="0" applyFill="1" applyBorder="1"/>
    <xf numFmtId="0" fontId="0" fillId="0" borderId="0" xfId="0" applyBorder="1"/>
    <xf numFmtId="0" fontId="0" fillId="0" borderId="10" xfId="0" applyFill="1" applyBorder="1"/>
    <xf numFmtId="0" fontId="0" fillId="33" borderId="11" xfId="0" applyFill="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2"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33" borderId="0" xfId="0" applyFill="1" applyBorder="1"/>
    <xf numFmtId="0" fontId="0" fillId="33" borderId="22" xfId="0" applyFill="1" applyBorder="1"/>
    <xf numFmtId="0" fontId="0" fillId="33" borderId="14" xfId="0" applyFill="1" applyBorder="1"/>
    <xf numFmtId="0" fontId="0" fillId="0" borderId="0" xfId="0" applyFill="1" applyBorder="1"/>
    <xf numFmtId="0" fontId="0" fillId="34" borderId="20" xfId="0" applyFill="1" applyBorder="1"/>
    <xf numFmtId="0" fontId="0" fillId="34" borderId="14" xfId="0" applyFill="1" applyBorder="1"/>
    <xf numFmtId="0" fontId="0" fillId="0" borderId="11" xfId="0" applyFill="1" applyBorder="1"/>
    <xf numFmtId="0" fontId="0" fillId="0" borderId="26" xfId="0" applyBorder="1"/>
    <xf numFmtId="0" fontId="0" fillId="0" borderId="27" xfId="0" applyBorder="1"/>
    <xf numFmtId="0" fontId="0" fillId="33" borderId="27" xfId="0" applyFill="1" applyBorder="1"/>
    <xf numFmtId="0" fontId="0" fillId="33" borderId="18" xfId="0" applyFill="1" applyBorder="1"/>
    <xf numFmtId="0" fontId="0" fillId="0" borderId="27" xfId="0" applyFill="1" applyBorder="1"/>
    <xf numFmtId="0" fontId="0" fillId="0" borderId="18" xfId="0" applyFill="1" applyBorder="1"/>
    <xf numFmtId="0" fontId="0" fillId="34" borderId="12" xfId="0" applyFill="1" applyBorder="1"/>
    <xf numFmtId="0" fontId="0" fillId="34" borderId="18" xfId="0" applyFill="1" applyBorder="1"/>
    <xf numFmtId="0" fontId="0" fillId="0" borderId="12" xfId="0" applyFill="1" applyBorder="1"/>
    <xf numFmtId="0" fontId="0" fillId="33" borderId="21" xfId="0" applyFill="1" applyBorder="1"/>
    <xf numFmtId="0" fontId="0" fillId="33" borderId="13" xfId="0" applyFill="1" applyBorder="1"/>
    <xf numFmtId="0" fontId="0" fillId="0" borderId="21" xfId="0" applyFill="1" applyBorder="1"/>
    <xf numFmtId="0" fontId="0" fillId="0" borderId="22" xfId="0" applyFill="1" applyBorder="1"/>
    <xf numFmtId="0" fontId="0" fillId="33" borderId="28" xfId="0" applyFill="1" applyBorder="1"/>
    <xf numFmtId="0" fontId="0" fillId="33" borderId="20" xfId="0" applyFill="1" applyBorder="1"/>
    <xf numFmtId="0" fontId="0" fillId="0" borderId="13" xfId="0" applyFill="1" applyBorder="1"/>
    <xf numFmtId="0" fontId="0" fillId="0" borderId="14" xfId="0" applyFill="1" applyBorder="1"/>
    <xf numFmtId="0" fontId="0" fillId="34" borderId="28" xfId="0" applyFill="1" applyBorder="1"/>
    <xf numFmtId="0" fontId="0" fillId="34" borderId="13" xfId="0" applyFill="1" applyBorder="1"/>
    <xf numFmtId="0" fontId="0" fillId="0" borderId="28" xfId="0" applyFill="1" applyBorder="1"/>
    <xf numFmtId="0" fontId="0" fillId="0" borderId="20" xfId="0" applyFill="1" applyBorder="1"/>
    <xf numFmtId="0" fontId="0" fillId="0" borderId="28" xfId="0" applyBorder="1"/>
    <xf numFmtId="0" fontId="0" fillId="0" borderId="26" xfId="0" applyFill="1" applyBorder="1"/>
    <xf numFmtId="0" fontId="0" fillId="0" borderId="19" xfId="0" applyFill="1" applyBorder="1"/>
    <xf numFmtId="0" fontId="18" fillId="33" borderId="0" xfId="0" applyFont="1" applyFill="1" applyAlignment="1">
      <alignment wrapText="1"/>
    </xf>
    <xf numFmtId="0" fontId="0" fillId="33" borderId="0" xfId="0" applyFill="1"/>
    <xf numFmtId="0" fontId="16" fillId="0" borderId="0" xfId="0" applyFont="1"/>
    <xf numFmtId="0" fontId="0" fillId="0" borderId="23" xfId="0"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9525</xdr:rowOff>
    </xdr:from>
    <xdr:to>
      <xdr:col>8</xdr:col>
      <xdr:colOff>456775</xdr:colOff>
      <xdr:row>1</xdr:row>
      <xdr:rowOff>1323975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3400" y="171450"/>
          <a:ext cx="6381325" cy="1314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D5" sqref="D5:E5"/>
    </sheetView>
  </sheetViews>
  <sheetFormatPr defaultRowHeight="15" x14ac:dyDescent="0.25"/>
  <cols>
    <col min="1" max="1" width="63.7109375" customWidth="1"/>
    <col min="3" max="3" width="11" customWidth="1"/>
    <col min="6" max="6" width="33.5703125" customWidth="1"/>
  </cols>
  <sheetData>
    <row r="1" spans="1:6" ht="12.75" customHeight="1" x14ac:dyDescent="0.25">
      <c r="A1" s="55" t="s">
        <v>973</v>
      </c>
    </row>
    <row r="2" spans="1:6" ht="256.5" customHeight="1" x14ac:dyDescent="0.25">
      <c r="A2" s="54" t="s">
        <v>972</v>
      </c>
      <c r="F2" s="54" t="s">
        <v>974</v>
      </c>
    </row>
    <row r="4" spans="1:6" x14ac:dyDescent="0.25">
      <c r="A4" t="s">
        <v>975</v>
      </c>
      <c r="B4" s="16" t="s">
        <v>954</v>
      </c>
      <c r="C4" s="16" t="s">
        <v>946</v>
      </c>
      <c r="D4" s="16" t="s">
        <v>947</v>
      </c>
      <c r="E4" s="17" t="s">
        <v>948</v>
      </c>
    </row>
    <row r="5" spans="1:6" x14ac:dyDescent="0.25">
      <c r="B5" s="15">
        <v>5306</v>
      </c>
      <c r="C5" s="15" t="s">
        <v>1</v>
      </c>
      <c r="D5" s="15">
        <v>857273</v>
      </c>
      <c r="E5" s="13">
        <v>857825</v>
      </c>
    </row>
    <row r="7" spans="1:6" x14ac:dyDescent="0.25">
      <c r="A7" s="9" t="s">
        <v>979</v>
      </c>
    </row>
    <row r="8" spans="1:6" x14ac:dyDescent="0.25">
      <c r="A8" s="6"/>
    </row>
    <row r="9" spans="1:6" x14ac:dyDescent="0.25">
      <c r="A9" s="56" t="s">
        <v>980</v>
      </c>
      <c r="B9" s="56" t="s">
        <v>981</v>
      </c>
    </row>
    <row r="10" spans="1:6" x14ac:dyDescent="0.25">
      <c r="B10" t="s">
        <v>982</v>
      </c>
    </row>
    <row r="11" spans="1:6" x14ac:dyDescent="0.25">
      <c r="B11" s="56" t="s">
        <v>983</v>
      </c>
    </row>
    <row r="12" spans="1:6" x14ac:dyDescent="0.25">
      <c r="B12" t="s">
        <v>1005</v>
      </c>
    </row>
    <row r="13" spans="1:6" x14ac:dyDescent="0.25">
      <c r="B13" s="56" t="s">
        <v>985</v>
      </c>
    </row>
    <row r="14" spans="1:6" x14ac:dyDescent="0.25">
      <c r="B14" t="s">
        <v>1002</v>
      </c>
    </row>
    <row r="15" spans="1:6" x14ac:dyDescent="0.25">
      <c r="B15" s="56" t="s">
        <v>986</v>
      </c>
    </row>
    <row r="16" spans="1:6" x14ac:dyDescent="0.25">
      <c r="B16" t="s">
        <v>987</v>
      </c>
    </row>
    <row r="17" spans="2:2" x14ac:dyDescent="0.25">
      <c r="B17" s="56" t="s">
        <v>988</v>
      </c>
    </row>
    <row r="18" spans="2:2" x14ac:dyDescent="0.25">
      <c r="B18" t="s">
        <v>989</v>
      </c>
    </row>
    <row r="19" spans="2:2" x14ac:dyDescent="0.25">
      <c r="B19" s="56" t="s">
        <v>990</v>
      </c>
    </row>
    <row r="20" spans="2:2" x14ac:dyDescent="0.25">
      <c r="B20" t="s">
        <v>991</v>
      </c>
    </row>
    <row r="21" spans="2:2" x14ac:dyDescent="0.25">
      <c r="B21" s="56" t="s">
        <v>960</v>
      </c>
    </row>
    <row r="22" spans="2:2" x14ac:dyDescent="0.25">
      <c r="B22" t="s">
        <v>992</v>
      </c>
    </row>
    <row r="23" spans="2:2" x14ac:dyDescent="0.25">
      <c r="B23" s="56" t="s">
        <v>966</v>
      </c>
    </row>
    <row r="24" spans="2:2" x14ac:dyDescent="0.25">
      <c r="B24" t="s">
        <v>1004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9"/>
  <sheetViews>
    <sheetView workbookViewId="0">
      <selection activeCell="A2" sqref="A2"/>
    </sheetView>
  </sheetViews>
  <sheetFormatPr defaultRowHeight="15" x14ac:dyDescent="0.25"/>
  <cols>
    <col min="1" max="1" width="11.28515625" customWidth="1"/>
    <col min="2" max="2" width="11" customWidth="1"/>
    <col min="3" max="3" width="14.28515625" customWidth="1"/>
    <col min="4" max="4" width="16.5703125" customWidth="1"/>
    <col min="5" max="5" width="13.140625" customWidth="1"/>
    <col min="6" max="6" width="15.42578125" customWidth="1"/>
  </cols>
  <sheetData>
    <row r="1" spans="1:18" x14ac:dyDescent="0.25">
      <c r="A1" t="s">
        <v>997</v>
      </c>
    </row>
    <row r="3" spans="1:18" x14ac:dyDescent="0.25">
      <c r="A3" s="9"/>
      <c r="B3" s="10"/>
      <c r="C3" s="59" t="s">
        <v>990</v>
      </c>
      <c r="D3" s="60"/>
      <c r="E3" s="60"/>
      <c r="F3" s="61"/>
      <c r="G3" s="9"/>
      <c r="H3" s="1"/>
      <c r="I3" s="10"/>
      <c r="J3" s="9"/>
      <c r="K3" s="1"/>
      <c r="L3" s="10"/>
      <c r="M3" s="1"/>
      <c r="N3" s="1"/>
      <c r="O3" s="9"/>
      <c r="P3" s="10"/>
      <c r="Q3" s="1"/>
      <c r="R3" s="10"/>
    </row>
    <row r="4" spans="1:18" ht="15.75" thickBot="1" x14ac:dyDescent="0.3">
      <c r="A4" s="18" t="s">
        <v>937</v>
      </c>
      <c r="B4" s="19"/>
      <c r="C4" s="62" t="s">
        <v>993</v>
      </c>
      <c r="D4" s="63"/>
      <c r="E4" s="63" t="s">
        <v>996</v>
      </c>
      <c r="F4" s="64"/>
      <c r="G4" s="18" t="s">
        <v>938</v>
      </c>
      <c r="H4" s="6"/>
      <c r="I4" s="19"/>
      <c r="J4" s="62" t="s">
        <v>939</v>
      </c>
      <c r="K4" s="63"/>
      <c r="L4" s="64"/>
      <c r="M4" s="62" t="s">
        <v>960</v>
      </c>
      <c r="N4" s="64"/>
      <c r="O4" s="62" t="s">
        <v>994</v>
      </c>
      <c r="P4" s="64"/>
      <c r="Q4" s="57" t="s">
        <v>945</v>
      </c>
      <c r="R4" s="58"/>
    </row>
    <row r="5" spans="1:18" ht="16.5" thickTop="1" thickBot="1" x14ac:dyDescent="0.3">
      <c r="A5" s="20" t="s">
        <v>944</v>
      </c>
      <c r="B5" s="22" t="s">
        <v>945</v>
      </c>
      <c r="C5" s="20" t="s">
        <v>956</v>
      </c>
      <c r="D5" s="21" t="s">
        <v>995</v>
      </c>
      <c r="E5" s="21" t="s">
        <v>958</v>
      </c>
      <c r="F5" s="22" t="s">
        <v>959</v>
      </c>
      <c r="G5" s="20" t="s">
        <v>946</v>
      </c>
      <c r="H5" s="21" t="s">
        <v>947</v>
      </c>
      <c r="I5" s="22" t="s">
        <v>948</v>
      </c>
      <c r="J5" s="20" t="s">
        <v>946</v>
      </c>
      <c r="K5" s="21" t="s">
        <v>947</v>
      </c>
      <c r="L5" s="22" t="s">
        <v>948</v>
      </c>
      <c r="M5" s="21" t="s">
        <v>955</v>
      </c>
      <c r="N5" s="21" t="s">
        <v>945</v>
      </c>
      <c r="O5" s="21" t="s">
        <v>955</v>
      </c>
      <c r="P5" s="21" t="s">
        <v>945</v>
      </c>
      <c r="Q5" s="21" t="s">
        <v>949</v>
      </c>
      <c r="R5" s="22" t="s">
        <v>950</v>
      </c>
    </row>
    <row r="6" spans="1:18" ht="15.75" thickTop="1" x14ac:dyDescent="0.25">
      <c r="A6">
        <v>20</v>
      </c>
      <c r="B6">
        <v>5306</v>
      </c>
      <c r="C6">
        <v>0</v>
      </c>
      <c r="D6">
        <v>0</v>
      </c>
      <c r="E6">
        <v>0</v>
      </c>
      <c r="F6">
        <v>3</v>
      </c>
      <c r="G6" t="s">
        <v>0</v>
      </c>
      <c r="H6">
        <v>25724</v>
      </c>
      <c r="I6">
        <v>25858</v>
      </c>
      <c r="J6" t="s">
        <v>1</v>
      </c>
      <c r="K6">
        <v>857273</v>
      </c>
      <c r="L6">
        <v>857825</v>
      </c>
      <c r="M6" t="s">
        <v>2</v>
      </c>
      <c r="N6" t="s">
        <v>3</v>
      </c>
      <c r="O6" t="s">
        <v>4</v>
      </c>
      <c r="P6" t="s">
        <v>5</v>
      </c>
    </row>
    <row r="7" spans="1:18" x14ac:dyDescent="0.25">
      <c r="A7">
        <v>22</v>
      </c>
      <c r="B7">
        <v>5306</v>
      </c>
      <c r="C7">
        <v>0</v>
      </c>
      <c r="D7">
        <v>0</v>
      </c>
      <c r="E7">
        <v>0</v>
      </c>
      <c r="F7">
        <v>10</v>
      </c>
      <c r="G7" t="s">
        <v>0</v>
      </c>
      <c r="H7">
        <v>25994</v>
      </c>
      <c r="I7">
        <v>26128</v>
      </c>
      <c r="J7" t="s">
        <v>1</v>
      </c>
      <c r="K7">
        <v>857273</v>
      </c>
      <c r="L7">
        <v>857825</v>
      </c>
      <c r="M7" t="s">
        <v>6</v>
      </c>
      <c r="N7" t="s">
        <v>3</v>
      </c>
      <c r="O7" t="s">
        <v>7</v>
      </c>
      <c r="P7" t="s">
        <v>5</v>
      </c>
    </row>
    <row r="8" spans="1:18" x14ac:dyDescent="0.25">
      <c r="A8">
        <v>23</v>
      </c>
      <c r="B8">
        <v>5306</v>
      </c>
      <c r="C8">
        <v>0</v>
      </c>
      <c r="D8">
        <v>0</v>
      </c>
      <c r="E8">
        <v>0</v>
      </c>
      <c r="F8">
        <v>8</v>
      </c>
      <c r="G8" t="s">
        <v>0</v>
      </c>
      <c r="H8">
        <v>26129</v>
      </c>
      <c r="I8">
        <v>26263</v>
      </c>
      <c r="J8" t="s">
        <v>1</v>
      </c>
      <c r="K8">
        <v>857273</v>
      </c>
      <c r="L8">
        <v>857825</v>
      </c>
      <c r="M8" t="s">
        <v>8</v>
      </c>
      <c r="N8" t="s">
        <v>3</v>
      </c>
      <c r="O8" t="s">
        <v>9</v>
      </c>
      <c r="P8" t="s">
        <v>5</v>
      </c>
    </row>
    <row r="9" spans="1:18" x14ac:dyDescent="0.25">
      <c r="A9">
        <v>24</v>
      </c>
      <c r="B9">
        <v>5306</v>
      </c>
      <c r="C9">
        <v>0</v>
      </c>
      <c r="D9">
        <v>0</v>
      </c>
      <c r="E9">
        <v>0</v>
      </c>
      <c r="F9">
        <v>4</v>
      </c>
      <c r="G9" t="s">
        <v>0</v>
      </c>
      <c r="H9">
        <v>26264</v>
      </c>
      <c r="I9">
        <v>26398</v>
      </c>
      <c r="J9" t="s">
        <v>1</v>
      </c>
      <c r="K9">
        <v>857273</v>
      </c>
      <c r="L9">
        <v>857825</v>
      </c>
      <c r="M9" t="s">
        <v>10</v>
      </c>
      <c r="N9" t="s">
        <v>3</v>
      </c>
      <c r="O9" t="s">
        <v>11</v>
      </c>
      <c r="P9" t="s">
        <v>5</v>
      </c>
    </row>
    <row r="10" spans="1:18" x14ac:dyDescent="0.25">
      <c r="A10">
        <v>27</v>
      </c>
      <c r="B10">
        <v>5306</v>
      </c>
      <c r="C10">
        <v>0</v>
      </c>
      <c r="D10">
        <v>0</v>
      </c>
      <c r="E10">
        <v>0</v>
      </c>
      <c r="F10">
        <v>1</v>
      </c>
      <c r="G10" t="s">
        <v>0</v>
      </c>
      <c r="H10">
        <v>26669</v>
      </c>
      <c r="I10">
        <v>26803</v>
      </c>
      <c r="J10" t="s">
        <v>1</v>
      </c>
      <c r="K10">
        <v>857273</v>
      </c>
      <c r="L10">
        <v>857825</v>
      </c>
      <c r="M10" t="s">
        <v>12</v>
      </c>
      <c r="N10" t="s">
        <v>3</v>
      </c>
      <c r="O10" t="s">
        <v>13</v>
      </c>
      <c r="P10" t="s">
        <v>5</v>
      </c>
    </row>
    <row r="11" spans="1:18" x14ac:dyDescent="0.25">
      <c r="A11">
        <v>29</v>
      </c>
      <c r="B11">
        <v>5306</v>
      </c>
      <c r="C11">
        <v>0</v>
      </c>
      <c r="D11">
        <v>0</v>
      </c>
      <c r="E11">
        <v>0</v>
      </c>
      <c r="F11">
        <v>1</v>
      </c>
      <c r="G11" t="s">
        <v>0</v>
      </c>
      <c r="H11">
        <v>27074</v>
      </c>
      <c r="I11">
        <v>27115</v>
      </c>
      <c r="J11" t="s">
        <v>1</v>
      </c>
      <c r="K11">
        <v>857273</v>
      </c>
      <c r="L11">
        <v>857825</v>
      </c>
      <c r="M11" t="s">
        <v>14</v>
      </c>
      <c r="N11" t="s">
        <v>3</v>
      </c>
      <c r="O11" t="s">
        <v>15</v>
      </c>
      <c r="P11" t="s">
        <v>5</v>
      </c>
    </row>
    <row r="12" spans="1:18" x14ac:dyDescent="0.25">
      <c r="A12">
        <v>75</v>
      </c>
      <c r="B12">
        <v>5306</v>
      </c>
      <c r="C12">
        <v>0</v>
      </c>
      <c r="D12">
        <v>0</v>
      </c>
      <c r="E12">
        <v>11</v>
      </c>
      <c r="F12">
        <v>11</v>
      </c>
      <c r="G12" t="s">
        <v>0</v>
      </c>
      <c r="H12">
        <v>57456</v>
      </c>
      <c r="I12">
        <v>57688</v>
      </c>
      <c r="J12" t="s">
        <v>1</v>
      </c>
      <c r="K12">
        <v>857273</v>
      </c>
      <c r="L12">
        <v>857825</v>
      </c>
      <c r="M12" t="s">
        <v>16</v>
      </c>
      <c r="N12" t="s">
        <v>3</v>
      </c>
      <c r="O12" t="s">
        <v>17</v>
      </c>
      <c r="P12" t="s">
        <v>5</v>
      </c>
    </row>
    <row r="13" spans="1:18" x14ac:dyDescent="0.25">
      <c r="A13">
        <v>238</v>
      </c>
      <c r="B13">
        <v>5306</v>
      </c>
      <c r="C13">
        <v>1</v>
      </c>
      <c r="D13">
        <v>1</v>
      </c>
      <c r="E13">
        <v>0</v>
      </c>
      <c r="F13">
        <v>0</v>
      </c>
      <c r="G13" t="s">
        <v>0</v>
      </c>
      <c r="H13">
        <v>195629</v>
      </c>
      <c r="I13">
        <v>196231</v>
      </c>
      <c r="J13" t="s">
        <v>1</v>
      </c>
      <c r="K13">
        <v>857273</v>
      </c>
      <c r="L13">
        <v>857825</v>
      </c>
      <c r="M13" t="s">
        <v>18</v>
      </c>
      <c r="N13" t="s">
        <v>3</v>
      </c>
      <c r="O13" t="s">
        <v>19</v>
      </c>
      <c r="P13" t="s">
        <v>5</v>
      </c>
    </row>
    <row r="14" spans="1:18" x14ac:dyDescent="0.25">
      <c r="A14">
        <v>239</v>
      </c>
      <c r="B14">
        <v>5306</v>
      </c>
      <c r="C14">
        <v>0</v>
      </c>
      <c r="D14">
        <v>0</v>
      </c>
      <c r="E14">
        <v>1</v>
      </c>
      <c r="F14">
        <v>1</v>
      </c>
      <c r="G14" t="s">
        <v>0</v>
      </c>
      <c r="H14">
        <v>196232</v>
      </c>
      <c r="I14">
        <v>196382</v>
      </c>
      <c r="J14" t="s">
        <v>1</v>
      </c>
      <c r="K14">
        <v>857273</v>
      </c>
      <c r="L14">
        <v>857825</v>
      </c>
      <c r="M14" t="s">
        <v>20</v>
      </c>
      <c r="N14" t="s">
        <v>3</v>
      </c>
      <c r="O14" t="s">
        <v>21</v>
      </c>
      <c r="P14" t="s">
        <v>5</v>
      </c>
    </row>
    <row r="15" spans="1:18" x14ac:dyDescent="0.25">
      <c r="A15">
        <v>249</v>
      </c>
      <c r="B15">
        <v>5306</v>
      </c>
      <c r="C15">
        <v>0</v>
      </c>
      <c r="D15">
        <v>1</v>
      </c>
      <c r="E15">
        <v>0</v>
      </c>
      <c r="F15">
        <v>0</v>
      </c>
      <c r="G15" t="s">
        <v>0</v>
      </c>
      <c r="H15">
        <v>204556</v>
      </c>
      <c r="I15">
        <v>204690</v>
      </c>
      <c r="J15" t="s">
        <v>1</v>
      </c>
      <c r="K15">
        <v>857273</v>
      </c>
      <c r="L15">
        <v>857825</v>
      </c>
      <c r="M15" t="s">
        <v>22</v>
      </c>
      <c r="N15" t="s">
        <v>3</v>
      </c>
      <c r="O15" t="s">
        <v>23</v>
      </c>
      <c r="P15" t="s">
        <v>5</v>
      </c>
    </row>
    <row r="16" spans="1:18" x14ac:dyDescent="0.25">
      <c r="A16">
        <v>251</v>
      </c>
      <c r="B16">
        <v>5306</v>
      </c>
      <c r="C16">
        <v>0</v>
      </c>
      <c r="D16">
        <v>0</v>
      </c>
      <c r="E16">
        <v>0</v>
      </c>
      <c r="F16">
        <v>2</v>
      </c>
      <c r="G16" t="s">
        <v>0</v>
      </c>
      <c r="H16">
        <v>204826</v>
      </c>
      <c r="I16">
        <v>204960</v>
      </c>
      <c r="J16" t="s">
        <v>1</v>
      </c>
      <c r="K16">
        <v>857273</v>
      </c>
      <c r="L16">
        <v>857825</v>
      </c>
      <c r="M16" t="s">
        <v>24</v>
      </c>
      <c r="N16" t="s">
        <v>3</v>
      </c>
      <c r="O16" t="s">
        <v>25</v>
      </c>
      <c r="P16" t="s">
        <v>5</v>
      </c>
    </row>
    <row r="17" spans="1:16" x14ac:dyDescent="0.25">
      <c r="A17">
        <v>252</v>
      </c>
      <c r="B17">
        <v>5306</v>
      </c>
      <c r="C17">
        <v>0</v>
      </c>
      <c r="D17">
        <v>1</v>
      </c>
      <c r="E17">
        <v>0</v>
      </c>
      <c r="F17">
        <v>2</v>
      </c>
      <c r="G17" t="s">
        <v>0</v>
      </c>
      <c r="H17">
        <v>204961</v>
      </c>
      <c r="I17">
        <v>205095</v>
      </c>
      <c r="J17" t="s">
        <v>1</v>
      </c>
      <c r="K17">
        <v>857273</v>
      </c>
      <c r="L17">
        <v>857825</v>
      </c>
      <c r="M17" t="s">
        <v>26</v>
      </c>
      <c r="N17" t="s">
        <v>3</v>
      </c>
      <c r="O17" t="s">
        <v>27</v>
      </c>
      <c r="P17" t="s">
        <v>5</v>
      </c>
    </row>
    <row r="18" spans="1:16" x14ac:dyDescent="0.25">
      <c r="A18">
        <v>253</v>
      </c>
      <c r="B18">
        <v>5306</v>
      </c>
      <c r="C18">
        <v>0</v>
      </c>
      <c r="D18">
        <v>0</v>
      </c>
      <c r="E18">
        <v>0</v>
      </c>
      <c r="F18">
        <v>5</v>
      </c>
      <c r="G18" t="s">
        <v>0</v>
      </c>
      <c r="H18">
        <v>205096</v>
      </c>
      <c r="I18">
        <v>205230</v>
      </c>
      <c r="J18" t="s">
        <v>1</v>
      </c>
      <c r="K18">
        <v>857273</v>
      </c>
      <c r="L18">
        <v>857825</v>
      </c>
      <c r="M18" t="s">
        <v>28</v>
      </c>
      <c r="N18" t="s">
        <v>3</v>
      </c>
      <c r="O18" t="s">
        <v>29</v>
      </c>
      <c r="P18" t="s">
        <v>5</v>
      </c>
    </row>
    <row r="19" spans="1:16" x14ac:dyDescent="0.25">
      <c r="A19">
        <v>254</v>
      </c>
      <c r="B19">
        <v>5306</v>
      </c>
      <c r="C19">
        <v>0</v>
      </c>
      <c r="D19">
        <v>0</v>
      </c>
      <c r="E19">
        <v>0</v>
      </c>
      <c r="F19">
        <v>8</v>
      </c>
      <c r="G19" t="s">
        <v>0</v>
      </c>
      <c r="H19">
        <v>205231</v>
      </c>
      <c r="I19">
        <v>205365</v>
      </c>
      <c r="J19" t="s">
        <v>1</v>
      </c>
      <c r="K19">
        <v>857273</v>
      </c>
      <c r="L19">
        <v>857825</v>
      </c>
      <c r="M19" t="s">
        <v>30</v>
      </c>
      <c r="N19" t="s">
        <v>3</v>
      </c>
      <c r="O19" t="s">
        <v>31</v>
      </c>
      <c r="P19" t="s">
        <v>5</v>
      </c>
    </row>
    <row r="20" spans="1:16" x14ac:dyDescent="0.25">
      <c r="A20">
        <v>255</v>
      </c>
      <c r="B20">
        <v>5306</v>
      </c>
      <c r="C20">
        <v>0</v>
      </c>
      <c r="D20">
        <v>0</v>
      </c>
      <c r="E20">
        <v>0</v>
      </c>
      <c r="F20">
        <v>6</v>
      </c>
      <c r="G20" t="s">
        <v>0</v>
      </c>
      <c r="H20">
        <v>205366</v>
      </c>
      <c r="I20">
        <v>205500</v>
      </c>
      <c r="J20" t="s">
        <v>1</v>
      </c>
      <c r="K20">
        <v>857273</v>
      </c>
      <c r="L20">
        <v>857825</v>
      </c>
      <c r="M20" t="s">
        <v>32</v>
      </c>
      <c r="N20" t="s">
        <v>3</v>
      </c>
      <c r="O20" t="s">
        <v>33</v>
      </c>
      <c r="P20" t="s">
        <v>5</v>
      </c>
    </row>
    <row r="21" spans="1:16" x14ac:dyDescent="0.25">
      <c r="A21">
        <v>389</v>
      </c>
      <c r="B21">
        <v>5306</v>
      </c>
      <c r="C21">
        <v>0</v>
      </c>
      <c r="D21">
        <v>0</v>
      </c>
      <c r="E21">
        <v>1</v>
      </c>
      <c r="F21">
        <v>1</v>
      </c>
      <c r="G21" t="s">
        <v>34</v>
      </c>
      <c r="H21">
        <v>84145</v>
      </c>
      <c r="I21">
        <v>84566</v>
      </c>
      <c r="J21" t="s">
        <v>1</v>
      </c>
      <c r="K21">
        <v>857273</v>
      </c>
      <c r="L21">
        <v>857825</v>
      </c>
      <c r="M21" t="s">
        <v>35</v>
      </c>
      <c r="N21" t="s">
        <v>3</v>
      </c>
      <c r="O21" t="s">
        <v>36</v>
      </c>
      <c r="P21" t="s">
        <v>5</v>
      </c>
    </row>
    <row r="22" spans="1:16" x14ac:dyDescent="0.25">
      <c r="A22">
        <v>410</v>
      </c>
      <c r="B22">
        <v>5306</v>
      </c>
      <c r="C22">
        <v>0</v>
      </c>
      <c r="D22">
        <v>0</v>
      </c>
      <c r="E22">
        <v>1</v>
      </c>
      <c r="F22">
        <v>1</v>
      </c>
      <c r="G22" t="s">
        <v>34</v>
      </c>
      <c r="H22">
        <v>93517</v>
      </c>
      <c r="I22">
        <v>94971</v>
      </c>
      <c r="J22" t="s">
        <v>1</v>
      </c>
      <c r="K22">
        <v>857273</v>
      </c>
      <c r="L22">
        <v>857825</v>
      </c>
      <c r="M22" t="s">
        <v>37</v>
      </c>
      <c r="N22" t="s">
        <v>3</v>
      </c>
      <c r="O22" t="s">
        <v>38</v>
      </c>
      <c r="P22" t="s">
        <v>5</v>
      </c>
    </row>
    <row r="23" spans="1:16" x14ac:dyDescent="0.25">
      <c r="A23">
        <v>420</v>
      </c>
      <c r="B23">
        <v>5306</v>
      </c>
      <c r="C23">
        <v>0</v>
      </c>
      <c r="D23">
        <v>0</v>
      </c>
      <c r="E23">
        <v>3</v>
      </c>
      <c r="F23">
        <v>3</v>
      </c>
      <c r="G23" t="s">
        <v>34</v>
      </c>
      <c r="H23">
        <v>101266</v>
      </c>
      <c r="I23">
        <v>101299</v>
      </c>
      <c r="J23" t="s">
        <v>1</v>
      </c>
      <c r="K23">
        <v>857273</v>
      </c>
      <c r="L23">
        <v>857825</v>
      </c>
      <c r="M23" t="s">
        <v>39</v>
      </c>
      <c r="N23" t="s">
        <v>3</v>
      </c>
      <c r="O23" t="s">
        <v>40</v>
      </c>
      <c r="P23" t="s">
        <v>5</v>
      </c>
    </row>
    <row r="24" spans="1:16" x14ac:dyDescent="0.25">
      <c r="A24">
        <v>479</v>
      </c>
      <c r="B24">
        <v>5306</v>
      </c>
      <c r="C24">
        <v>0</v>
      </c>
      <c r="D24">
        <v>0</v>
      </c>
      <c r="E24">
        <v>3</v>
      </c>
      <c r="F24">
        <v>3</v>
      </c>
      <c r="G24" t="s">
        <v>34</v>
      </c>
      <c r="H24">
        <v>151358</v>
      </c>
      <c r="I24">
        <v>151655</v>
      </c>
      <c r="J24" t="s">
        <v>1</v>
      </c>
      <c r="K24">
        <v>857273</v>
      </c>
      <c r="L24">
        <v>857825</v>
      </c>
      <c r="M24" t="s">
        <v>41</v>
      </c>
      <c r="N24" t="s">
        <v>3</v>
      </c>
      <c r="O24" t="s">
        <v>42</v>
      </c>
      <c r="P24" t="s">
        <v>5</v>
      </c>
    </row>
    <row r="25" spans="1:16" x14ac:dyDescent="0.25">
      <c r="A25">
        <v>498</v>
      </c>
      <c r="B25">
        <v>5306</v>
      </c>
      <c r="C25">
        <v>0</v>
      </c>
      <c r="D25">
        <v>0</v>
      </c>
      <c r="E25">
        <v>0</v>
      </c>
      <c r="F25">
        <v>1</v>
      </c>
      <c r="G25" t="s">
        <v>34</v>
      </c>
      <c r="H25">
        <v>163615</v>
      </c>
      <c r="I25">
        <v>164612</v>
      </c>
      <c r="J25" t="s">
        <v>1</v>
      </c>
      <c r="K25">
        <v>857273</v>
      </c>
      <c r="L25">
        <v>857825</v>
      </c>
      <c r="M25" t="s">
        <v>43</v>
      </c>
      <c r="N25" t="s">
        <v>3</v>
      </c>
      <c r="O25" t="s">
        <v>44</v>
      </c>
      <c r="P25" t="s">
        <v>5</v>
      </c>
    </row>
    <row r="26" spans="1:16" x14ac:dyDescent="0.25">
      <c r="A26">
        <v>506</v>
      </c>
      <c r="B26">
        <v>5306</v>
      </c>
      <c r="C26">
        <v>0</v>
      </c>
      <c r="D26">
        <v>0</v>
      </c>
      <c r="E26">
        <v>2</v>
      </c>
      <c r="F26">
        <v>2</v>
      </c>
      <c r="G26" t="s">
        <v>34</v>
      </c>
      <c r="H26">
        <v>168544</v>
      </c>
      <c r="I26">
        <v>170155</v>
      </c>
      <c r="J26" t="s">
        <v>1</v>
      </c>
      <c r="K26">
        <v>857273</v>
      </c>
      <c r="L26">
        <v>857825</v>
      </c>
      <c r="M26" t="s">
        <v>45</v>
      </c>
      <c r="N26" t="s">
        <v>3</v>
      </c>
      <c r="O26" t="s">
        <v>46</v>
      </c>
      <c r="P26" t="s">
        <v>5</v>
      </c>
    </row>
    <row r="27" spans="1:16" x14ac:dyDescent="0.25">
      <c r="A27">
        <v>513</v>
      </c>
      <c r="B27">
        <v>5306</v>
      </c>
      <c r="C27">
        <v>226</v>
      </c>
      <c r="D27">
        <v>226</v>
      </c>
      <c r="E27">
        <v>0</v>
      </c>
      <c r="F27">
        <v>0</v>
      </c>
      <c r="G27" t="s">
        <v>34</v>
      </c>
      <c r="H27">
        <v>176247</v>
      </c>
      <c r="I27">
        <v>176345</v>
      </c>
      <c r="J27" t="s">
        <v>1</v>
      </c>
      <c r="K27">
        <v>857273</v>
      </c>
      <c r="L27">
        <v>857825</v>
      </c>
      <c r="M27" t="s">
        <v>47</v>
      </c>
      <c r="N27" t="s">
        <v>3</v>
      </c>
      <c r="O27" t="s">
        <v>48</v>
      </c>
      <c r="P27" t="s">
        <v>5</v>
      </c>
    </row>
    <row r="28" spans="1:16" x14ac:dyDescent="0.25">
      <c r="A28">
        <v>523</v>
      </c>
      <c r="B28">
        <v>5306</v>
      </c>
      <c r="C28">
        <v>87</v>
      </c>
      <c r="D28">
        <v>87</v>
      </c>
      <c r="E28">
        <v>1</v>
      </c>
      <c r="F28">
        <v>1</v>
      </c>
      <c r="G28" t="s">
        <v>34</v>
      </c>
      <c r="H28">
        <v>185033</v>
      </c>
      <c r="I28">
        <v>185153</v>
      </c>
      <c r="J28" t="s">
        <v>1</v>
      </c>
      <c r="K28">
        <v>857273</v>
      </c>
      <c r="L28">
        <v>857825</v>
      </c>
      <c r="M28" t="s">
        <v>49</v>
      </c>
      <c r="N28" t="s">
        <v>3</v>
      </c>
      <c r="O28" t="s">
        <v>50</v>
      </c>
      <c r="P28" t="s">
        <v>5</v>
      </c>
    </row>
    <row r="29" spans="1:16" x14ac:dyDescent="0.25">
      <c r="A29">
        <v>524</v>
      </c>
      <c r="B29">
        <v>5306</v>
      </c>
      <c r="C29">
        <v>0</v>
      </c>
      <c r="D29">
        <v>0</v>
      </c>
      <c r="E29">
        <v>22</v>
      </c>
      <c r="F29">
        <v>22</v>
      </c>
      <c r="G29" t="s">
        <v>34</v>
      </c>
      <c r="H29">
        <v>185154</v>
      </c>
      <c r="I29">
        <v>185393</v>
      </c>
      <c r="J29" t="s">
        <v>1</v>
      </c>
      <c r="K29">
        <v>857273</v>
      </c>
      <c r="L29">
        <v>857825</v>
      </c>
      <c r="M29" t="s">
        <v>51</v>
      </c>
      <c r="N29" t="s">
        <v>3</v>
      </c>
      <c r="O29" t="s">
        <v>52</v>
      </c>
      <c r="P29" t="s">
        <v>5</v>
      </c>
    </row>
    <row r="30" spans="1:16" x14ac:dyDescent="0.25">
      <c r="A30">
        <v>543</v>
      </c>
      <c r="B30">
        <v>5306</v>
      </c>
      <c r="C30">
        <v>0</v>
      </c>
      <c r="D30">
        <v>0</v>
      </c>
      <c r="E30">
        <v>0</v>
      </c>
      <c r="F30">
        <v>1</v>
      </c>
      <c r="G30" t="s">
        <v>34</v>
      </c>
      <c r="H30">
        <v>197652</v>
      </c>
      <c r="I30">
        <v>197824</v>
      </c>
      <c r="J30" t="s">
        <v>1</v>
      </c>
      <c r="K30">
        <v>857273</v>
      </c>
      <c r="L30">
        <v>857825</v>
      </c>
      <c r="M30" t="s">
        <v>53</v>
      </c>
      <c r="N30" t="s">
        <v>3</v>
      </c>
      <c r="O30" t="s">
        <v>54</v>
      </c>
      <c r="P30" t="s">
        <v>5</v>
      </c>
    </row>
    <row r="31" spans="1:16" x14ac:dyDescent="0.25">
      <c r="A31">
        <v>596</v>
      </c>
      <c r="B31">
        <v>5306</v>
      </c>
      <c r="C31">
        <v>0</v>
      </c>
      <c r="D31">
        <v>0</v>
      </c>
      <c r="E31">
        <v>23</v>
      </c>
      <c r="F31">
        <v>23</v>
      </c>
      <c r="G31" t="s">
        <v>34</v>
      </c>
      <c r="H31">
        <v>243015</v>
      </c>
      <c r="I31">
        <v>243644</v>
      </c>
      <c r="J31" t="s">
        <v>1</v>
      </c>
      <c r="K31">
        <v>857273</v>
      </c>
      <c r="L31">
        <v>857825</v>
      </c>
      <c r="M31" t="s">
        <v>55</v>
      </c>
      <c r="N31" t="s">
        <v>3</v>
      </c>
      <c r="O31" t="s">
        <v>56</v>
      </c>
      <c r="P31" t="s">
        <v>5</v>
      </c>
    </row>
    <row r="32" spans="1:16" x14ac:dyDescent="0.25">
      <c r="A32">
        <v>679</v>
      </c>
      <c r="B32">
        <v>5306</v>
      </c>
      <c r="C32">
        <v>5</v>
      </c>
      <c r="D32">
        <v>5</v>
      </c>
      <c r="E32">
        <v>0</v>
      </c>
      <c r="F32">
        <v>0</v>
      </c>
      <c r="G32" t="s">
        <v>34</v>
      </c>
      <c r="H32">
        <v>315411</v>
      </c>
      <c r="I32">
        <v>315438</v>
      </c>
      <c r="J32" t="s">
        <v>1</v>
      </c>
      <c r="K32">
        <v>857273</v>
      </c>
      <c r="L32">
        <v>857825</v>
      </c>
      <c r="M32" t="s">
        <v>57</v>
      </c>
      <c r="N32" t="s">
        <v>3</v>
      </c>
      <c r="O32" t="s">
        <v>58</v>
      </c>
      <c r="P32" t="s">
        <v>5</v>
      </c>
    </row>
    <row r="33" spans="1:16" x14ac:dyDescent="0.25">
      <c r="A33">
        <v>679</v>
      </c>
      <c r="B33">
        <v>5305</v>
      </c>
      <c r="C33">
        <v>1</v>
      </c>
      <c r="D33">
        <v>1</v>
      </c>
      <c r="E33">
        <v>0</v>
      </c>
      <c r="F33">
        <v>0</v>
      </c>
      <c r="G33" t="s">
        <v>34</v>
      </c>
      <c r="H33">
        <v>315411</v>
      </c>
      <c r="I33">
        <v>315438</v>
      </c>
      <c r="J33" t="s">
        <v>1</v>
      </c>
      <c r="K33">
        <v>856823</v>
      </c>
      <c r="L33">
        <v>857272</v>
      </c>
      <c r="M33" t="s">
        <v>57</v>
      </c>
      <c r="N33" t="s">
        <v>59</v>
      </c>
      <c r="O33" t="s">
        <v>58</v>
      </c>
      <c r="P33" t="s">
        <v>60</v>
      </c>
    </row>
    <row r="34" spans="1:16" x14ac:dyDescent="0.25">
      <c r="A34">
        <v>694</v>
      </c>
      <c r="B34">
        <v>5306</v>
      </c>
      <c r="C34">
        <v>4</v>
      </c>
      <c r="D34">
        <v>4</v>
      </c>
      <c r="E34">
        <v>35</v>
      </c>
      <c r="F34">
        <v>35</v>
      </c>
      <c r="G34" t="s">
        <v>34</v>
      </c>
      <c r="H34">
        <v>324425</v>
      </c>
      <c r="I34">
        <v>324485</v>
      </c>
      <c r="J34" t="s">
        <v>1</v>
      </c>
      <c r="K34">
        <v>857273</v>
      </c>
      <c r="L34">
        <v>857825</v>
      </c>
      <c r="M34" t="s">
        <v>61</v>
      </c>
      <c r="N34" t="s">
        <v>3</v>
      </c>
      <c r="O34" t="s">
        <v>62</v>
      </c>
      <c r="P34" t="s">
        <v>5</v>
      </c>
    </row>
    <row r="35" spans="1:16" x14ac:dyDescent="0.25">
      <c r="A35">
        <v>719</v>
      </c>
      <c r="B35">
        <v>5306</v>
      </c>
      <c r="C35">
        <v>0</v>
      </c>
      <c r="D35">
        <v>0</v>
      </c>
      <c r="E35">
        <v>3</v>
      </c>
      <c r="F35">
        <v>3</v>
      </c>
      <c r="G35" t="s">
        <v>34</v>
      </c>
      <c r="H35">
        <v>346852</v>
      </c>
      <c r="I35">
        <v>346929</v>
      </c>
      <c r="J35" t="s">
        <v>1</v>
      </c>
      <c r="K35">
        <v>857273</v>
      </c>
      <c r="L35">
        <v>857825</v>
      </c>
      <c r="M35" t="s">
        <v>63</v>
      </c>
      <c r="N35" t="s">
        <v>3</v>
      </c>
      <c r="O35" t="s">
        <v>64</v>
      </c>
      <c r="P35" t="s">
        <v>5</v>
      </c>
    </row>
    <row r="36" spans="1:16" x14ac:dyDescent="0.25">
      <c r="A36">
        <v>720</v>
      </c>
      <c r="B36">
        <v>721</v>
      </c>
      <c r="C36">
        <v>1</v>
      </c>
      <c r="D36">
        <v>1</v>
      </c>
      <c r="E36">
        <v>0</v>
      </c>
      <c r="F36">
        <v>0</v>
      </c>
      <c r="G36" t="s">
        <v>34</v>
      </c>
      <c r="H36">
        <v>346930</v>
      </c>
      <c r="I36">
        <v>347517</v>
      </c>
      <c r="J36" t="s">
        <v>34</v>
      </c>
      <c r="K36">
        <v>347518</v>
      </c>
      <c r="L36">
        <v>349584</v>
      </c>
      <c r="M36" t="s">
        <v>65</v>
      </c>
      <c r="N36" t="s">
        <v>66</v>
      </c>
      <c r="O36" t="s">
        <v>67</v>
      </c>
      <c r="P36" t="s">
        <v>68</v>
      </c>
    </row>
    <row r="37" spans="1:16" x14ac:dyDescent="0.25">
      <c r="A37">
        <v>720</v>
      </c>
      <c r="B37">
        <v>5306</v>
      </c>
      <c r="C37">
        <v>3</v>
      </c>
      <c r="D37">
        <v>3</v>
      </c>
      <c r="E37">
        <v>10</v>
      </c>
      <c r="F37">
        <v>10</v>
      </c>
      <c r="G37" t="s">
        <v>34</v>
      </c>
      <c r="H37">
        <v>346930</v>
      </c>
      <c r="I37">
        <v>347517</v>
      </c>
      <c r="J37" t="s">
        <v>1</v>
      </c>
      <c r="K37">
        <v>857273</v>
      </c>
      <c r="L37">
        <v>857825</v>
      </c>
      <c r="M37" t="s">
        <v>65</v>
      </c>
      <c r="N37" t="s">
        <v>3</v>
      </c>
      <c r="O37" t="s">
        <v>67</v>
      </c>
      <c r="P37" t="s">
        <v>5</v>
      </c>
    </row>
    <row r="38" spans="1:16" x14ac:dyDescent="0.25">
      <c r="A38">
        <v>720</v>
      </c>
      <c r="B38">
        <v>4870</v>
      </c>
      <c r="C38">
        <v>0</v>
      </c>
      <c r="D38">
        <v>0</v>
      </c>
      <c r="E38">
        <v>1</v>
      </c>
      <c r="F38">
        <v>1</v>
      </c>
      <c r="G38" t="s">
        <v>34</v>
      </c>
      <c r="H38">
        <v>346930</v>
      </c>
      <c r="I38">
        <v>347517</v>
      </c>
      <c r="J38" t="s">
        <v>1</v>
      </c>
      <c r="K38">
        <v>449944</v>
      </c>
      <c r="L38">
        <v>449963</v>
      </c>
      <c r="M38" t="s">
        <v>65</v>
      </c>
      <c r="N38" t="s">
        <v>69</v>
      </c>
      <c r="O38" t="s">
        <v>67</v>
      </c>
      <c r="P38" t="s">
        <v>70</v>
      </c>
    </row>
    <row r="39" spans="1:16" x14ac:dyDescent="0.25">
      <c r="A39">
        <v>721</v>
      </c>
      <c r="B39">
        <v>720</v>
      </c>
      <c r="C39">
        <v>1</v>
      </c>
      <c r="D39">
        <v>1</v>
      </c>
      <c r="E39">
        <v>0</v>
      </c>
      <c r="F39">
        <v>0</v>
      </c>
      <c r="G39" t="s">
        <v>34</v>
      </c>
      <c r="H39">
        <v>347518</v>
      </c>
      <c r="I39">
        <v>349584</v>
      </c>
      <c r="J39" t="s">
        <v>34</v>
      </c>
      <c r="K39">
        <v>346930</v>
      </c>
      <c r="L39">
        <v>347517</v>
      </c>
      <c r="M39" t="s">
        <v>66</v>
      </c>
      <c r="N39" t="s">
        <v>65</v>
      </c>
      <c r="O39" t="s">
        <v>68</v>
      </c>
      <c r="P39" t="s">
        <v>67</v>
      </c>
    </row>
    <row r="40" spans="1:16" x14ac:dyDescent="0.25">
      <c r="A40">
        <v>721</v>
      </c>
      <c r="B40">
        <v>5306</v>
      </c>
      <c r="C40">
        <v>165</v>
      </c>
      <c r="D40">
        <v>165</v>
      </c>
      <c r="E40">
        <v>3792</v>
      </c>
      <c r="F40">
        <v>3792</v>
      </c>
      <c r="G40" t="s">
        <v>34</v>
      </c>
      <c r="H40">
        <v>347518</v>
      </c>
      <c r="I40">
        <v>349584</v>
      </c>
      <c r="J40" t="s">
        <v>1</v>
      </c>
      <c r="K40">
        <v>857273</v>
      </c>
      <c r="L40">
        <v>857825</v>
      </c>
      <c r="M40" t="s">
        <v>66</v>
      </c>
      <c r="N40" t="s">
        <v>3</v>
      </c>
      <c r="O40" t="s">
        <v>68</v>
      </c>
      <c r="P40" t="s">
        <v>5</v>
      </c>
    </row>
    <row r="41" spans="1:16" x14ac:dyDescent="0.25">
      <c r="A41">
        <v>721</v>
      </c>
      <c r="B41">
        <v>721</v>
      </c>
      <c r="C41">
        <v>2</v>
      </c>
      <c r="D41">
        <v>2</v>
      </c>
      <c r="E41">
        <v>1</v>
      </c>
      <c r="F41">
        <v>1</v>
      </c>
      <c r="G41" t="s">
        <v>34</v>
      </c>
      <c r="H41">
        <v>347518</v>
      </c>
      <c r="I41">
        <v>349584</v>
      </c>
      <c r="J41" t="s">
        <v>34</v>
      </c>
      <c r="K41">
        <v>347518</v>
      </c>
      <c r="L41">
        <v>349584</v>
      </c>
      <c r="M41" t="s">
        <v>66</v>
      </c>
      <c r="N41" t="s">
        <v>66</v>
      </c>
      <c r="O41" t="s">
        <v>68</v>
      </c>
      <c r="P41" t="s">
        <v>68</v>
      </c>
    </row>
    <row r="42" spans="1:16" x14ac:dyDescent="0.25">
      <c r="A42">
        <v>721</v>
      </c>
      <c r="B42">
        <v>2701</v>
      </c>
      <c r="C42">
        <v>0</v>
      </c>
      <c r="D42">
        <v>0</v>
      </c>
      <c r="E42">
        <v>6</v>
      </c>
      <c r="F42">
        <v>6</v>
      </c>
      <c r="G42" t="s">
        <v>34</v>
      </c>
      <c r="H42">
        <v>347518</v>
      </c>
      <c r="I42">
        <v>349584</v>
      </c>
      <c r="J42" t="s">
        <v>71</v>
      </c>
      <c r="K42">
        <v>946389</v>
      </c>
      <c r="L42">
        <v>946424</v>
      </c>
      <c r="M42" t="s">
        <v>66</v>
      </c>
      <c r="N42" t="s">
        <v>72</v>
      </c>
      <c r="O42" t="s">
        <v>68</v>
      </c>
      <c r="P42" t="s">
        <v>73</v>
      </c>
    </row>
    <row r="43" spans="1:16" x14ac:dyDescent="0.25">
      <c r="A43">
        <v>721</v>
      </c>
      <c r="B43">
        <v>2700</v>
      </c>
      <c r="C43">
        <v>0</v>
      </c>
      <c r="D43">
        <v>0</v>
      </c>
      <c r="E43">
        <v>0</v>
      </c>
      <c r="F43">
        <v>1</v>
      </c>
      <c r="G43" t="s">
        <v>34</v>
      </c>
      <c r="H43">
        <v>347518</v>
      </c>
      <c r="I43">
        <v>349584</v>
      </c>
      <c r="J43" t="s">
        <v>71</v>
      </c>
      <c r="K43">
        <v>945976</v>
      </c>
      <c r="L43">
        <v>946388</v>
      </c>
      <c r="M43" t="s">
        <v>66</v>
      </c>
      <c r="N43" t="s">
        <v>74</v>
      </c>
      <c r="O43" t="s">
        <v>68</v>
      </c>
      <c r="P43" t="s">
        <v>75</v>
      </c>
    </row>
    <row r="44" spans="1:16" x14ac:dyDescent="0.25">
      <c r="A44">
        <v>721</v>
      </c>
      <c r="B44">
        <v>1269</v>
      </c>
      <c r="C44">
        <v>0</v>
      </c>
      <c r="D44">
        <v>0</v>
      </c>
      <c r="E44">
        <v>0</v>
      </c>
      <c r="F44">
        <v>1</v>
      </c>
      <c r="G44" t="s">
        <v>34</v>
      </c>
      <c r="H44">
        <v>347518</v>
      </c>
      <c r="I44">
        <v>349584</v>
      </c>
      <c r="J44" t="s">
        <v>76</v>
      </c>
      <c r="K44">
        <v>10448</v>
      </c>
      <c r="L44">
        <v>10641</v>
      </c>
      <c r="M44" t="s">
        <v>66</v>
      </c>
      <c r="N44" t="s">
        <v>77</v>
      </c>
      <c r="O44" t="s">
        <v>68</v>
      </c>
      <c r="P44" t="s">
        <v>78</v>
      </c>
    </row>
    <row r="45" spans="1:16" x14ac:dyDescent="0.25">
      <c r="A45">
        <v>721</v>
      </c>
      <c r="B45">
        <v>9813</v>
      </c>
      <c r="C45">
        <v>0</v>
      </c>
      <c r="D45">
        <v>0</v>
      </c>
      <c r="E45">
        <v>0</v>
      </c>
      <c r="F45">
        <v>1</v>
      </c>
      <c r="G45" t="s">
        <v>34</v>
      </c>
      <c r="H45">
        <v>347518</v>
      </c>
      <c r="I45">
        <v>349584</v>
      </c>
      <c r="J45" t="s">
        <v>79</v>
      </c>
      <c r="K45">
        <v>168324</v>
      </c>
      <c r="L45">
        <v>168875</v>
      </c>
      <c r="M45" t="s">
        <v>66</v>
      </c>
      <c r="N45" t="s">
        <v>80</v>
      </c>
      <c r="O45" t="s">
        <v>68</v>
      </c>
      <c r="P45" t="s">
        <v>81</v>
      </c>
    </row>
    <row r="46" spans="1:16" x14ac:dyDescent="0.25">
      <c r="A46">
        <v>740</v>
      </c>
      <c r="B46">
        <v>5306</v>
      </c>
      <c r="C46">
        <v>0</v>
      </c>
      <c r="D46">
        <v>0</v>
      </c>
      <c r="E46">
        <v>4</v>
      </c>
      <c r="F46">
        <v>4</v>
      </c>
      <c r="G46" t="s">
        <v>34</v>
      </c>
      <c r="H46">
        <v>364242</v>
      </c>
      <c r="I46">
        <v>364450</v>
      </c>
      <c r="J46" t="s">
        <v>1</v>
      </c>
      <c r="K46">
        <v>857273</v>
      </c>
      <c r="L46">
        <v>857825</v>
      </c>
      <c r="M46" t="s">
        <v>82</v>
      </c>
      <c r="N46" t="s">
        <v>3</v>
      </c>
      <c r="O46" t="s">
        <v>83</v>
      </c>
      <c r="P46" t="s">
        <v>5</v>
      </c>
    </row>
    <row r="47" spans="1:16" x14ac:dyDescent="0.25">
      <c r="A47">
        <v>746</v>
      </c>
      <c r="B47">
        <v>5306</v>
      </c>
      <c r="C47">
        <v>3</v>
      </c>
      <c r="D47">
        <v>3</v>
      </c>
      <c r="E47">
        <v>0</v>
      </c>
      <c r="F47">
        <v>0</v>
      </c>
      <c r="G47" t="s">
        <v>34</v>
      </c>
      <c r="H47">
        <v>370348</v>
      </c>
      <c r="I47">
        <v>370461</v>
      </c>
      <c r="J47" t="s">
        <v>1</v>
      </c>
      <c r="K47">
        <v>857273</v>
      </c>
      <c r="L47">
        <v>857825</v>
      </c>
      <c r="M47" t="s">
        <v>84</v>
      </c>
      <c r="N47" t="s">
        <v>3</v>
      </c>
      <c r="O47" t="s">
        <v>85</v>
      </c>
      <c r="P47" t="s">
        <v>5</v>
      </c>
    </row>
    <row r="48" spans="1:16" x14ac:dyDescent="0.25">
      <c r="A48">
        <v>761</v>
      </c>
      <c r="B48">
        <v>5306</v>
      </c>
      <c r="C48">
        <v>0</v>
      </c>
      <c r="D48">
        <v>0</v>
      </c>
      <c r="E48">
        <v>318</v>
      </c>
      <c r="F48">
        <v>318</v>
      </c>
      <c r="G48" t="s">
        <v>34</v>
      </c>
      <c r="H48">
        <v>377958</v>
      </c>
      <c r="I48">
        <v>378050</v>
      </c>
      <c r="J48" t="s">
        <v>1</v>
      </c>
      <c r="K48">
        <v>857273</v>
      </c>
      <c r="L48">
        <v>857825</v>
      </c>
      <c r="M48" t="s">
        <v>86</v>
      </c>
      <c r="N48" t="s">
        <v>3</v>
      </c>
      <c r="O48" t="s">
        <v>87</v>
      </c>
      <c r="P48" t="s">
        <v>5</v>
      </c>
    </row>
    <row r="49" spans="1:16" x14ac:dyDescent="0.25">
      <c r="A49">
        <v>803</v>
      </c>
      <c r="B49">
        <v>5306</v>
      </c>
      <c r="C49">
        <v>0</v>
      </c>
      <c r="D49">
        <v>0</v>
      </c>
      <c r="E49">
        <v>2</v>
      </c>
      <c r="F49">
        <v>2</v>
      </c>
      <c r="G49" t="s">
        <v>34</v>
      </c>
      <c r="H49">
        <v>412957</v>
      </c>
      <c r="I49">
        <v>413313</v>
      </c>
      <c r="J49" t="s">
        <v>1</v>
      </c>
      <c r="K49">
        <v>857273</v>
      </c>
      <c r="L49">
        <v>857825</v>
      </c>
      <c r="M49" t="s">
        <v>88</v>
      </c>
      <c r="N49" t="s">
        <v>3</v>
      </c>
      <c r="O49" t="s">
        <v>89</v>
      </c>
      <c r="P49" t="s">
        <v>5</v>
      </c>
    </row>
    <row r="50" spans="1:16" x14ac:dyDescent="0.25">
      <c r="A50">
        <v>841</v>
      </c>
      <c r="B50">
        <v>5306</v>
      </c>
      <c r="C50">
        <v>1</v>
      </c>
      <c r="D50">
        <v>1</v>
      </c>
      <c r="E50">
        <v>0</v>
      </c>
      <c r="F50">
        <v>0</v>
      </c>
      <c r="G50" t="s">
        <v>34</v>
      </c>
      <c r="H50">
        <v>451432</v>
      </c>
      <c r="I50">
        <v>452065</v>
      </c>
      <c r="J50" t="s">
        <v>1</v>
      </c>
      <c r="K50">
        <v>857273</v>
      </c>
      <c r="L50">
        <v>857825</v>
      </c>
      <c r="M50" t="s">
        <v>90</v>
      </c>
      <c r="N50" t="s">
        <v>3</v>
      </c>
      <c r="O50" t="s">
        <v>91</v>
      </c>
      <c r="P50" t="s">
        <v>5</v>
      </c>
    </row>
    <row r="51" spans="1:16" x14ac:dyDescent="0.25">
      <c r="A51">
        <v>843</v>
      </c>
      <c r="B51">
        <v>5306</v>
      </c>
      <c r="C51">
        <v>2</v>
      </c>
      <c r="D51">
        <v>3</v>
      </c>
      <c r="E51">
        <v>0</v>
      </c>
      <c r="F51">
        <v>0</v>
      </c>
      <c r="G51" t="s">
        <v>34</v>
      </c>
      <c r="H51">
        <v>452260</v>
      </c>
      <c r="I51">
        <v>452322</v>
      </c>
      <c r="J51" t="s">
        <v>1</v>
      </c>
      <c r="K51">
        <v>857273</v>
      </c>
      <c r="L51">
        <v>857825</v>
      </c>
      <c r="M51" t="s">
        <v>92</v>
      </c>
      <c r="N51" t="s">
        <v>3</v>
      </c>
      <c r="O51" t="s">
        <v>93</v>
      </c>
      <c r="P51" t="s">
        <v>5</v>
      </c>
    </row>
    <row r="52" spans="1:16" x14ac:dyDescent="0.25">
      <c r="A52">
        <v>847</v>
      </c>
      <c r="B52">
        <v>5306</v>
      </c>
      <c r="C52">
        <v>42</v>
      </c>
      <c r="D52">
        <v>42</v>
      </c>
      <c r="E52">
        <v>0</v>
      </c>
      <c r="F52">
        <v>0</v>
      </c>
      <c r="G52" t="s">
        <v>34</v>
      </c>
      <c r="H52">
        <v>453088</v>
      </c>
      <c r="I52">
        <v>453189</v>
      </c>
      <c r="J52" t="s">
        <v>1</v>
      </c>
      <c r="K52">
        <v>857273</v>
      </c>
      <c r="L52">
        <v>857825</v>
      </c>
      <c r="M52" t="s">
        <v>94</v>
      </c>
      <c r="N52" t="s">
        <v>3</v>
      </c>
      <c r="O52" t="s">
        <v>95</v>
      </c>
      <c r="P52" t="s">
        <v>5</v>
      </c>
    </row>
    <row r="53" spans="1:16" x14ac:dyDescent="0.25">
      <c r="A53">
        <v>870</v>
      </c>
      <c r="B53">
        <v>5306</v>
      </c>
      <c r="C53">
        <v>2</v>
      </c>
      <c r="D53">
        <v>2</v>
      </c>
      <c r="E53">
        <v>0</v>
      </c>
      <c r="F53">
        <v>0</v>
      </c>
      <c r="G53" t="s">
        <v>34</v>
      </c>
      <c r="H53">
        <v>473709</v>
      </c>
      <c r="I53">
        <v>474128</v>
      </c>
      <c r="J53" t="s">
        <v>1</v>
      </c>
      <c r="K53">
        <v>857273</v>
      </c>
      <c r="L53">
        <v>857825</v>
      </c>
      <c r="M53" t="s">
        <v>96</v>
      </c>
      <c r="N53" t="s">
        <v>3</v>
      </c>
      <c r="O53" t="s">
        <v>97</v>
      </c>
      <c r="P53" t="s">
        <v>5</v>
      </c>
    </row>
    <row r="54" spans="1:16" x14ac:dyDescent="0.25">
      <c r="A54">
        <v>879</v>
      </c>
      <c r="B54">
        <v>5306</v>
      </c>
      <c r="C54">
        <v>0</v>
      </c>
      <c r="D54">
        <v>0</v>
      </c>
      <c r="E54">
        <v>0</v>
      </c>
      <c r="F54">
        <v>1</v>
      </c>
      <c r="G54" t="s">
        <v>34</v>
      </c>
      <c r="H54">
        <v>477735</v>
      </c>
      <c r="I54">
        <v>478037</v>
      </c>
      <c r="J54" t="s">
        <v>1</v>
      </c>
      <c r="K54">
        <v>857273</v>
      </c>
      <c r="L54">
        <v>857825</v>
      </c>
      <c r="M54" t="s">
        <v>98</v>
      </c>
      <c r="N54" t="s">
        <v>3</v>
      </c>
      <c r="O54" t="s">
        <v>99</v>
      </c>
      <c r="P54" t="s">
        <v>5</v>
      </c>
    </row>
    <row r="55" spans="1:16" x14ac:dyDescent="0.25">
      <c r="A55">
        <v>918</v>
      </c>
      <c r="B55">
        <v>5306</v>
      </c>
      <c r="C55">
        <v>1</v>
      </c>
      <c r="D55">
        <v>1</v>
      </c>
      <c r="E55">
        <v>0</v>
      </c>
      <c r="F55">
        <v>0</v>
      </c>
      <c r="G55" t="s">
        <v>34</v>
      </c>
      <c r="H55">
        <v>518695</v>
      </c>
      <c r="I55">
        <v>518881</v>
      </c>
      <c r="J55" t="s">
        <v>1</v>
      </c>
      <c r="K55">
        <v>857273</v>
      </c>
      <c r="L55">
        <v>857825</v>
      </c>
      <c r="M55" t="s">
        <v>100</v>
      </c>
      <c r="N55" t="s">
        <v>3</v>
      </c>
      <c r="O55" t="s">
        <v>101</v>
      </c>
      <c r="P55" t="s">
        <v>5</v>
      </c>
    </row>
    <row r="56" spans="1:16" x14ac:dyDescent="0.25">
      <c r="A56">
        <v>1042</v>
      </c>
      <c r="B56">
        <v>5306</v>
      </c>
      <c r="C56">
        <v>0</v>
      </c>
      <c r="D56">
        <v>0</v>
      </c>
      <c r="E56">
        <v>8</v>
      </c>
      <c r="F56">
        <v>8</v>
      </c>
      <c r="G56" t="s">
        <v>34</v>
      </c>
      <c r="H56">
        <v>629964</v>
      </c>
      <c r="I56">
        <v>630306</v>
      </c>
      <c r="J56" t="s">
        <v>1</v>
      </c>
      <c r="K56">
        <v>857273</v>
      </c>
      <c r="L56">
        <v>857825</v>
      </c>
      <c r="M56" t="s">
        <v>102</v>
      </c>
      <c r="N56" t="s">
        <v>3</v>
      </c>
      <c r="O56" t="s">
        <v>103</v>
      </c>
      <c r="P56" t="s">
        <v>5</v>
      </c>
    </row>
    <row r="57" spans="1:16" x14ac:dyDescent="0.25">
      <c r="A57">
        <v>1089</v>
      </c>
      <c r="B57">
        <v>5306</v>
      </c>
      <c r="C57">
        <v>0</v>
      </c>
      <c r="D57">
        <v>0</v>
      </c>
      <c r="E57">
        <v>0</v>
      </c>
      <c r="F57">
        <v>6</v>
      </c>
      <c r="G57" t="s">
        <v>34</v>
      </c>
      <c r="H57">
        <v>671225</v>
      </c>
      <c r="I57">
        <v>672498</v>
      </c>
      <c r="J57" t="s">
        <v>1</v>
      </c>
      <c r="K57">
        <v>857273</v>
      </c>
      <c r="L57">
        <v>857825</v>
      </c>
      <c r="M57" t="s">
        <v>104</v>
      </c>
      <c r="N57" t="s">
        <v>3</v>
      </c>
      <c r="O57" t="s">
        <v>105</v>
      </c>
      <c r="P57" t="s">
        <v>5</v>
      </c>
    </row>
    <row r="58" spans="1:16" x14ac:dyDescent="0.25">
      <c r="A58">
        <v>1228</v>
      </c>
      <c r="B58">
        <v>5306</v>
      </c>
      <c r="C58">
        <v>1</v>
      </c>
      <c r="D58">
        <v>1</v>
      </c>
      <c r="E58">
        <v>0</v>
      </c>
      <c r="F58">
        <v>0</v>
      </c>
      <c r="G58" t="s">
        <v>34</v>
      </c>
      <c r="H58">
        <v>786939</v>
      </c>
      <c r="I58">
        <v>787475</v>
      </c>
      <c r="J58" t="s">
        <v>1</v>
      </c>
      <c r="K58">
        <v>857273</v>
      </c>
      <c r="L58">
        <v>857825</v>
      </c>
      <c r="M58" t="s">
        <v>106</v>
      </c>
      <c r="N58" t="s">
        <v>3</v>
      </c>
      <c r="O58" t="s">
        <v>107</v>
      </c>
      <c r="P58" t="s">
        <v>5</v>
      </c>
    </row>
    <row r="59" spans="1:16" x14ac:dyDescent="0.25">
      <c r="A59">
        <v>1250</v>
      </c>
      <c r="B59">
        <v>5306</v>
      </c>
      <c r="C59">
        <v>0</v>
      </c>
      <c r="D59">
        <v>0</v>
      </c>
      <c r="E59">
        <v>55</v>
      </c>
      <c r="F59">
        <v>118</v>
      </c>
      <c r="G59" t="s">
        <v>34</v>
      </c>
      <c r="H59">
        <v>808386</v>
      </c>
      <c r="I59">
        <v>808522</v>
      </c>
      <c r="J59" t="s">
        <v>1</v>
      </c>
      <c r="K59">
        <v>857273</v>
      </c>
      <c r="L59">
        <v>857825</v>
      </c>
      <c r="M59" t="s">
        <v>108</v>
      </c>
      <c r="N59" t="s">
        <v>3</v>
      </c>
      <c r="O59" t="s">
        <v>109</v>
      </c>
      <c r="P59" t="s">
        <v>5</v>
      </c>
    </row>
    <row r="60" spans="1:16" x14ac:dyDescent="0.25">
      <c r="A60">
        <v>1269</v>
      </c>
      <c r="B60">
        <v>721</v>
      </c>
      <c r="C60">
        <v>0</v>
      </c>
      <c r="D60">
        <v>0</v>
      </c>
      <c r="E60">
        <v>0</v>
      </c>
      <c r="F60">
        <v>1</v>
      </c>
      <c r="G60" t="s">
        <v>76</v>
      </c>
      <c r="H60">
        <v>10448</v>
      </c>
      <c r="I60">
        <v>10641</v>
      </c>
      <c r="J60" t="s">
        <v>34</v>
      </c>
      <c r="K60">
        <v>347518</v>
      </c>
      <c r="L60">
        <v>349584</v>
      </c>
      <c r="M60" t="s">
        <v>77</v>
      </c>
      <c r="N60" t="s">
        <v>66</v>
      </c>
      <c r="O60" t="s">
        <v>78</v>
      </c>
      <c r="P60" t="s">
        <v>68</v>
      </c>
    </row>
    <row r="61" spans="1:16" x14ac:dyDescent="0.25">
      <c r="A61">
        <v>1269</v>
      </c>
      <c r="B61">
        <v>5306</v>
      </c>
      <c r="C61">
        <v>0</v>
      </c>
      <c r="D61">
        <v>0</v>
      </c>
      <c r="E61">
        <v>0</v>
      </c>
      <c r="F61">
        <v>1</v>
      </c>
      <c r="G61" t="s">
        <v>76</v>
      </c>
      <c r="H61">
        <v>10448</v>
      </c>
      <c r="I61">
        <v>10641</v>
      </c>
      <c r="J61" t="s">
        <v>1</v>
      </c>
      <c r="K61">
        <v>857273</v>
      </c>
      <c r="L61">
        <v>857825</v>
      </c>
      <c r="M61" t="s">
        <v>77</v>
      </c>
      <c r="N61" t="s">
        <v>3</v>
      </c>
      <c r="O61" t="s">
        <v>78</v>
      </c>
      <c r="P61" t="s">
        <v>5</v>
      </c>
    </row>
    <row r="62" spans="1:16" x14ac:dyDescent="0.25">
      <c r="A62">
        <v>1373</v>
      </c>
      <c r="B62">
        <v>5306</v>
      </c>
      <c r="C62">
        <v>0</v>
      </c>
      <c r="D62">
        <v>0</v>
      </c>
      <c r="E62">
        <v>0</v>
      </c>
      <c r="F62">
        <v>1</v>
      </c>
      <c r="G62" t="s">
        <v>76</v>
      </c>
      <c r="H62">
        <v>85222</v>
      </c>
      <c r="I62">
        <v>85470</v>
      </c>
      <c r="J62" t="s">
        <v>1</v>
      </c>
      <c r="K62">
        <v>857273</v>
      </c>
      <c r="L62">
        <v>857825</v>
      </c>
      <c r="M62" t="s">
        <v>110</v>
      </c>
      <c r="N62" t="s">
        <v>3</v>
      </c>
      <c r="O62" t="s">
        <v>111</v>
      </c>
      <c r="P62" t="s">
        <v>5</v>
      </c>
    </row>
    <row r="63" spans="1:16" x14ac:dyDescent="0.25">
      <c r="A63">
        <v>1405</v>
      </c>
      <c r="B63">
        <v>5306</v>
      </c>
      <c r="C63">
        <v>0</v>
      </c>
      <c r="D63">
        <v>0</v>
      </c>
      <c r="E63">
        <v>51</v>
      </c>
      <c r="F63">
        <v>51</v>
      </c>
      <c r="G63" t="s">
        <v>76</v>
      </c>
      <c r="H63">
        <v>122696</v>
      </c>
      <c r="I63">
        <v>122889</v>
      </c>
      <c r="J63" t="s">
        <v>1</v>
      </c>
      <c r="K63">
        <v>857273</v>
      </c>
      <c r="L63">
        <v>857825</v>
      </c>
      <c r="M63" t="s">
        <v>112</v>
      </c>
      <c r="N63" t="s">
        <v>3</v>
      </c>
      <c r="O63" t="s">
        <v>113</v>
      </c>
      <c r="P63" t="s">
        <v>5</v>
      </c>
    </row>
    <row r="64" spans="1:16" x14ac:dyDescent="0.25">
      <c r="A64">
        <v>1406</v>
      </c>
      <c r="B64">
        <v>5306</v>
      </c>
      <c r="C64">
        <v>3</v>
      </c>
      <c r="D64">
        <v>3</v>
      </c>
      <c r="E64">
        <v>0</v>
      </c>
      <c r="F64">
        <v>0</v>
      </c>
      <c r="G64" t="s">
        <v>76</v>
      </c>
      <c r="H64">
        <v>122890</v>
      </c>
      <c r="I64">
        <v>123582</v>
      </c>
      <c r="J64" t="s">
        <v>1</v>
      </c>
      <c r="K64">
        <v>857273</v>
      </c>
      <c r="L64">
        <v>857825</v>
      </c>
      <c r="M64" t="s">
        <v>114</v>
      </c>
      <c r="N64" t="s">
        <v>3</v>
      </c>
      <c r="O64" t="s">
        <v>115</v>
      </c>
      <c r="P64" t="s">
        <v>5</v>
      </c>
    </row>
    <row r="65" spans="1:16" x14ac:dyDescent="0.25">
      <c r="A65">
        <v>1446</v>
      </c>
      <c r="B65">
        <v>5306</v>
      </c>
      <c r="C65">
        <v>1</v>
      </c>
      <c r="D65">
        <v>1</v>
      </c>
      <c r="E65">
        <v>0</v>
      </c>
      <c r="F65">
        <v>0</v>
      </c>
      <c r="G65" t="s">
        <v>76</v>
      </c>
      <c r="H65">
        <v>163579</v>
      </c>
      <c r="I65">
        <v>163734</v>
      </c>
      <c r="J65" t="s">
        <v>1</v>
      </c>
      <c r="K65">
        <v>857273</v>
      </c>
      <c r="L65">
        <v>857825</v>
      </c>
      <c r="M65" t="s">
        <v>116</v>
      </c>
      <c r="N65" t="s">
        <v>3</v>
      </c>
      <c r="O65" t="s">
        <v>117</v>
      </c>
      <c r="P65" t="s">
        <v>5</v>
      </c>
    </row>
    <row r="66" spans="1:16" x14ac:dyDescent="0.25">
      <c r="A66">
        <v>1453</v>
      </c>
      <c r="B66">
        <v>5306</v>
      </c>
      <c r="C66">
        <v>0</v>
      </c>
      <c r="D66">
        <v>0</v>
      </c>
      <c r="E66">
        <v>0</v>
      </c>
      <c r="F66">
        <v>1</v>
      </c>
      <c r="G66" t="s">
        <v>76</v>
      </c>
      <c r="H66">
        <v>168327</v>
      </c>
      <c r="I66">
        <v>168492</v>
      </c>
      <c r="J66" t="s">
        <v>1</v>
      </c>
      <c r="K66">
        <v>857273</v>
      </c>
      <c r="L66">
        <v>857825</v>
      </c>
      <c r="M66" t="s">
        <v>118</v>
      </c>
      <c r="N66" t="s">
        <v>3</v>
      </c>
      <c r="O66" t="s">
        <v>119</v>
      </c>
      <c r="P66" t="s">
        <v>5</v>
      </c>
    </row>
    <row r="67" spans="1:16" x14ac:dyDescent="0.25">
      <c r="A67">
        <v>1500</v>
      </c>
      <c r="B67">
        <v>5306</v>
      </c>
      <c r="C67">
        <v>0</v>
      </c>
      <c r="D67">
        <v>0</v>
      </c>
      <c r="E67">
        <v>3</v>
      </c>
      <c r="F67">
        <v>3</v>
      </c>
      <c r="G67" t="s">
        <v>76</v>
      </c>
      <c r="H67">
        <v>210739</v>
      </c>
      <c r="I67">
        <v>211220</v>
      </c>
      <c r="J67" t="s">
        <v>1</v>
      </c>
      <c r="K67">
        <v>857273</v>
      </c>
      <c r="L67">
        <v>857825</v>
      </c>
      <c r="M67" t="s">
        <v>120</v>
      </c>
      <c r="N67" t="s">
        <v>3</v>
      </c>
      <c r="O67" t="s">
        <v>121</v>
      </c>
      <c r="P67" t="s">
        <v>5</v>
      </c>
    </row>
    <row r="68" spans="1:16" x14ac:dyDescent="0.25">
      <c r="A68">
        <v>1525</v>
      </c>
      <c r="B68">
        <v>5306</v>
      </c>
      <c r="C68">
        <v>14</v>
      </c>
      <c r="D68">
        <v>14</v>
      </c>
      <c r="E68">
        <v>0</v>
      </c>
      <c r="F68">
        <v>0</v>
      </c>
      <c r="G68" t="s">
        <v>76</v>
      </c>
      <c r="H68">
        <v>223510</v>
      </c>
      <c r="I68">
        <v>223606</v>
      </c>
      <c r="J68" t="s">
        <v>1</v>
      </c>
      <c r="K68">
        <v>857273</v>
      </c>
      <c r="L68">
        <v>857825</v>
      </c>
      <c r="M68" t="s">
        <v>122</v>
      </c>
      <c r="N68" t="s">
        <v>3</v>
      </c>
      <c r="O68" t="s">
        <v>123</v>
      </c>
      <c r="P68" t="s">
        <v>5</v>
      </c>
    </row>
    <row r="69" spans="1:16" x14ac:dyDescent="0.25">
      <c r="A69">
        <v>1526</v>
      </c>
      <c r="B69">
        <v>5306</v>
      </c>
      <c r="C69">
        <v>7</v>
      </c>
      <c r="D69">
        <v>7</v>
      </c>
      <c r="E69">
        <v>0</v>
      </c>
      <c r="F69">
        <v>0</v>
      </c>
      <c r="G69" t="s">
        <v>76</v>
      </c>
      <c r="H69">
        <v>223607</v>
      </c>
      <c r="I69">
        <v>223862</v>
      </c>
      <c r="J69" t="s">
        <v>1</v>
      </c>
      <c r="K69">
        <v>857273</v>
      </c>
      <c r="L69">
        <v>857825</v>
      </c>
      <c r="M69" t="s">
        <v>124</v>
      </c>
      <c r="N69" t="s">
        <v>3</v>
      </c>
      <c r="O69" t="s">
        <v>125</v>
      </c>
      <c r="P69" t="s">
        <v>5</v>
      </c>
    </row>
    <row r="70" spans="1:16" x14ac:dyDescent="0.25">
      <c r="A70">
        <v>1567</v>
      </c>
      <c r="B70">
        <v>5306</v>
      </c>
      <c r="C70">
        <v>0</v>
      </c>
      <c r="D70">
        <v>0</v>
      </c>
      <c r="E70">
        <v>4</v>
      </c>
      <c r="F70">
        <v>4</v>
      </c>
      <c r="G70" t="s">
        <v>76</v>
      </c>
      <c r="H70">
        <v>249505</v>
      </c>
      <c r="I70">
        <v>249590</v>
      </c>
      <c r="J70" t="s">
        <v>1</v>
      </c>
      <c r="K70">
        <v>857273</v>
      </c>
      <c r="L70">
        <v>857825</v>
      </c>
      <c r="M70" t="s">
        <v>126</v>
      </c>
      <c r="N70" t="s">
        <v>3</v>
      </c>
      <c r="O70" t="s">
        <v>127</v>
      </c>
      <c r="P70" t="s">
        <v>5</v>
      </c>
    </row>
    <row r="71" spans="1:16" x14ac:dyDescent="0.25">
      <c r="A71">
        <v>1631</v>
      </c>
      <c r="B71">
        <v>5306</v>
      </c>
      <c r="C71">
        <v>0</v>
      </c>
      <c r="D71">
        <v>0</v>
      </c>
      <c r="E71">
        <v>0</v>
      </c>
      <c r="F71">
        <v>1</v>
      </c>
      <c r="G71" t="s">
        <v>71</v>
      </c>
      <c r="H71">
        <v>15044</v>
      </c>
      <c r="I71">
        <v>15824</v>
      </c>
      <c r="J71" t="s">
        <v>1</v>
      </c>
      <c r="K71">
        <v>857273</v>
      </c>
      <c r="L71">
        <v>857825</v>
      </c>
      <c r="M71" t="s">
        <v>128</v>
      </c>
      <c r="N71" t="s">
        <v>3</v>
      </c>
      <c r="O71" t="s">
        <v>129</v>
      </c>
      <c r="P71" t="s">
        <v>5</v>
      </c>
    </row>
    <row r="72" spans="1:16" x14ac:dyDescent="0.25">
      <c r="A72">
        <v>1657</v>
      </c>
      <c r="B72">
        <v>5306</v>
      </c>
      <c r="C72">
        <v>0</v>
      </c>
      <c r="D72">
        <v>0</v>
      </c>
      <c r="E72">
        <v>99</v>
      </c>
      <c r="F72">
        <v>99</v>
      </c>
      <c r="G72" t="s">
        <v>71</v>
      </c>
      <c r="H72">
        <v>30590</v>
      </c>
      <c r="I72">
        <v>30807</v>
      </c>
      <c r="J72" t="s">
        <v>1</v>
      </c>
      <c r="K72">
        <v>857273</v>
      </c>
      <c r="L72">
        <v>857825</v>
      </c>
      <c r="M72" t="s">
        <v>130</v>
      </c>
      <c r="N72" t="s">
        <v>3</v>
      </c>
      <c r="O72" t="s">
        <v>131</v>
      </c>
      <c r="P72" t="s">
        <v>5</v>
      </c>
    </row>
    <row r="73" spans="1:16" x14ac:dyDescent="0.25">
      <c r="A73">
        <v>1698</v>
      </c>
      <c r="B73">
        <v>5306</v>
      </c>
      <c r="C73">
        <v>0</v>
      </c>
      <c r="D73">
        <v>0</v>
      </c>
      <c r="E73">
        <v>3</v>
      </c>
      <c r="F73">
        <v>3</v>
      </c>
      <c r="G73" t="s">
        <v>71</v>
      </c>
      <c r="H73">
        <v>60327</v>
      </c>
      <c r="I73">
        <v>60601</v>
      </c>
      <c r="J73" t="s">
        <v>1</v>
      </c>
      <c r="K73">
        <v>857273</v>
      </c>
      <c r="L73">
        <v>857825</v>
      </c>
      <c r="M73" t="s">
        <v>132</v>
      </c>
      <c r="N73" t="s">
        <v>3</v>
      </c>
      <c r="O73" t="s">
        <v>133</v>
      </c>
      <c r="P73" t="s">
        <v>5</v>
      </c>
    </row>
    <row r="74" spans="1:16" x14ac:dyDescent="0.25">
      <c r="A74">
        <v>1708</v>
      </c>
      <c r="B74">
        <v>5306</v>
      </c>
      <c r="C74">
        <v>0</v>
      </c>
      <c r="D74">
        <v>0</v>
      </c>
      <c r="E74">
        <v>2</v>
      </c>
      <c r="F74">
        <v>2</v>
      </c>
      <c r="G74" t="s">
        <v>71</v>
      </c>
      <c r="H74">
        <v>63102</v>
      </c>
      <c r="I74">
        <v>64045</v>
      </c>
      <c r="J74" t="s">
        <v>1</v>
      </c>
      <c r="K74">
        <v>857273</v>
      </c>
      <c r="L74">
        <v>857825</v>
      </c>
      <c r="M74" t="s">
        <v>134</v>
      </c>
      <c r="N74" t="s">
        <v>3</v>
      </c>
      <c r="O74" t="s">
        <v>135</v>
      </c>
      <c r="P74" t="s">
        <v>5</v>
      </c>
    </row>
    <row r="75" spans="1:16" x14ac:dyDescent="0.25">
      <c r="A75">
        <v>1741</v>
      </c>
      <c r="B75">
        <v>5306</v>
      </c>
      <c r="C75">
        <v>0</v>
      </c>
      <c r="D75">
        <v>0</v>
      </c>
      <c r="E75">
        <v>0</v>
      </c>
      <c r="F75">
        <v>1</v>
      </c>
      <c r="G75" t="s">
        <v>71</v>
      </c>
      <c r="H75">
        <v>81604</v>
      </c>
      <c r="I75">
        <v>83595</v>
      </c>
      <c r="J75" t="s">
        <v>1</v>
      </c>
      <c r="K75">
        <v>857273</v>
      </c>
      <c r="L75">
        <v>857825</v>
      </c>
      <c r="M75" t="s">
        <v>136</v>
      </c>
      <c r="N75" t="s">
        <v>3</v>
      </c>
      <c r="O75" t="s">
        <v>137</v>
      </c>
      <c r="P75" t="s">
        <v>5</v>
      </c>
    </row>
    <row r="76" spans="1:16" x14ac:dyDescent="0.25">
      <c r="A76">
        <v>1748</v>
      </c>
      <c r="B76">
        <v>5306</v>
      </c>
      <c r="C76">
        <v>0</v>
      </c>
      <c r="D76">
        <v>0</v>
      </c>
      <c r="E76">
        <v>1</v>
      </c>
      <c r="F76">
        <v>1</v>
      </c>
      <c r="G76" t="s">
        <v>71</v>
      </c>
      <c r="H76">
        <v>85838</v>
      </c>
      <c r="I76">
        <v>87157</v>
      </c>
      <c r="J76" t="s">
        <v>1</v>
      </c>
      <c r="K76">
        <v>857273</v>
      </c>
      <c r="L76">
        <v>857825</v>
      </c>
      <c r="M76" t="s">
        <v>138</v>
      </c>
      <c r="N76" t="s">
        <v>3</v>
      </c>
      <c r="O76" t="s">
        <v>139</v>
      </c>
      <c r="P76" t="s">
        <v>5</v>
      </c>
    </row>
    <row r="77" spans="1:16" x14ac:dyDescent="0.25">
      <c r="A77">
        <v>1813</v>
      </c>
      <c r="B77">
        <v>5306</v>
      </c>
      <c r="C77">
        <v>1</v>
      </c>
      <c r="D77">
        <v>1</v>
      </c>
      <c r="E77">
        <v>2</v>
      </c>
      <c r="F77">
        <v>2</v>
      </c>
      <c r="G77" t="s">
        <v>71</v>
      </c>
      <c r="H77">
        <v>138839</v>
      </c>
      <c r="I77">
        <v>138873</v>
      </c>
      <c r="J77" t="s">
        <v>1</v>
      </c>
      <c r="K77">
        <v>857273</v>
      </c>
      <c r="L77">
        <v>857825</v>
      </c>
      <c r="M77" t="s">
        <v>140</v>
      </c>
      <c r="N77" t="s">
        <v>3</v>
      </c>
      <c r="O77" t="s">
        <v>141</v>
      </c>
      <c r="P77" t="s">
        <v>5</v>
      </c>
    </row>
    <row r="78" spans="1:16" x14ac:dyDescent="0.25">
      <c r="A78">
        <v>1827</v>
      </c>
      <c r="B78">
        <v>5306</v>
      </c>
      <c r="C78">
        <v>0</v>
      </c>
      <c r="D78">
        <v>0</v>
      </c>
      <c r="E78">
        <v>0</v>
      </c>
      <c r="F78">
        <v>4</v>
      </c>
      <c r="G78" t="s">
        <v>71</v>
      </c>
      <c r="H78">
        <v>148882</v>
      </c>
      <c r="I78">
        <v>150227</v>
      </c>
      <c r="J78" t="s">
        <v>1</v>
      </c>
      <c r="K78">
        <v>857273</v>
      </c>
      <c r="L78">
        <v>857825</v>
      </c>
      <c r="M78" t="s">
        <v>142</v>
      </c>
      <c r="N78" t="s">
        <v>3</v>
      </c>
      <c r="O78" t="s">
        <v>143</v>
      </c>
      <c r="P78" t="s">
        <v>5</v>
      </c>
    </row>
    <row r="79" spans="1:16" x14ac:dyDescent="0.25">
      <c r="A79">
        <v>1835</v>
      </c>
      <c r="B79">
        <v>5306</v>
      </c>
      <c r="C79">
        <v>0</v>
      </c>
      <c r="D79">
        <v>0</v>
      </c>
      <c r="E79">
        <v>18</v>
      </c>
      <c r="F79">
        <v>18</v>
      </c>
      <c r="G79" t="s">
        <v>71</v>
      </c>
      <c r="H79">
        <v>155352</v>
      </c>
      <c r="I79">
        <v>155523</v>
      </c>
      <c r="J79" t="s">
        <v>1</v>
      </c>
      <c r="K79">
        <v>857273</v>
      </c>
      <c r="L79">
        <v>857825</v>
      </c>
      <c r="M79" t="s">
        <v>144</v>
      </c>
      <c r="N79" t="s">
        <v>3</v>
      </c>
      <c r="O79" t="s">
        <v>145</v>
      </c>
      <c r="P79" t="s">
        <v>5</v>
      </c>
    </row>
    <row r="80" spans="1:16" x14ac:dyDescent="0.25">
      <c r="A80">
        <v>1994</v>
      </c>
      <c r="B80">
        <v>5306</v>
      </c>
      <c r="C80">
        <v>0</v>
      </c>
      <c r="D80">
        <v>0</v>
      </c>
      <c r="E80">
        <v>1</v>
      </c>
      <c r="F80">
        <v>1</v>
      </c>
      <c r="G80" t="s">
        <v>71</v>
      </c>
      <c r="H80">
        <v>303670</v>
      </c>
      <c r="I80">
        <v>303859</v>
      </c>
      <c r="J80" t="s">
        <v>1</v>
      </c>
      <c r="K80">
        <v>857273</v>
      </c>
      <c r="L80">
        <v>857825</v>
      </c>
      <c r="M80" t="s">
        <v>146</v>
      </c>
      <c r="N80" t="s">
        <v>3</v>
      </c>
      <c r="O80" t="s">
        <v>147</v>
      </c>
      <c r="P80" t="s">
        <v>5</v>
      </c>
    </row>
    <row r="81" spans="1:16" x14ac:dyDescent="0.25">
      <c r="A81">
        <v>2066</v>
      </c>
      <c r="B81">
        <v>5306</v>
      </c>
      <c r="C81">
        <v>7</v>
      </c>
      <c r="D81">
        <v>7</v>
      </c>
      <c r="E81">
        <v>0</v>
      </c>
      <c r="F81">
        <v>0</v>
      </c>
      <c r="G81" t="s">
        <v>71</v>
      </c>
      <c r="H81">
        <v>368868</v>
      </c>
      <c r="I81">
        <v>368908</v>
      </c>
      <c r="J81" t="s">
        <v>1</v>
      </c>
      <c r="K81">
        <v>857273</v>
      </c>
      <c r="L81">
        <v>857825</v>
      </c>
      <c r="M81" t="s">
        <v>148</v>
      </c>
      <c r="N81" t="s">
        <v>3</v>
      </c>
      <c r="O81" t="s">
        <v>149</v>
      </c>
      <c r="P81" t="s">
        <v>5</v>
      </c>
    </row>
    <row r="82" spans="1:16" x14ac:dyDescent="0.25">
      <c r="A82">
        <v>2104</v>
      </c>
      <c r="B82">
        <v>5306</v>
      </c>
      <c r="C82">
        <v>2</v>
      </c>
      <c r="D82">
        <v>2</v>
      </c>
      <c r="E82">
        <v>0</v>
      </c>
      <c r="F82">
        <v>0</v>
      </c>
      <c r="G82" t="s">
        <v>71</v>
      </c>
      <c r="H82">
        <v>394551</v>
      </c>
      <c r="I82">
        <v>394760</v>
      </c>
      <c r="J82" t="s">
        <v>1</v>
      </c>
      <c r="K82">
        <v>857273</v>
      </c>
      <c r="L82">
        <v>857825</v>
      </c>
      <c r="M82" t="s">
        <v>150</v>
      </c>
      <c r="N82" t="s">
        <v>3</v>
      </c>
      <c r="O82" t="s">
        <v>151</v>
      </c>
      <c r="P82" t="s">
        <v>5</v>
      </c>
    </row>
    <row r="83" spans="1:16" x14ac:dyDescent="0.25">
      <c r="A83">
        <v>2182</v>
      </c>
      <c r="B83">
        <v>5306</v>
      </c>
      <c r="C83">
        <v>0</v>
      </c>
      <c r="D83">
        <v>0</v>
      </c>
      <c r="E83">
        <v>3</v>
      </c>
      <c r="F83">
        <v>3</v>
      </c>
      <c r="G83" t="s">
        <v>71</v>
      </c>
      <c r="H83">
        <v>463115</v>
      </c>
      <c r="I83">
        <v>463460</v>
      </c>
      <c r="J83" t="s">
        <v>1</v>
      </c>
      <c r="K83">
        <v>857273</v>
      </c>
      <c r="L83">
        <v>857825</v>
      </c>
      <c r="M83" t="s">
        <v>152</v>
      </c>
      <c r="N83" t="s">
        <v>3</v>
      </c>
      <c r="O83" t="s">
        <v>153</v>
      </c>
      <c r="P83" t="s">
        <v>5</v>
      </c>
    </row>
    <row r="84" spans="1:16" x14ac:dyDescent="0.25">
      <c r="A84">
        <v>2193</v>
      </c>
      <c r="B84">
        <v>5306</v>
      </c>
      <c r="C84">
        <v>0</v>
      </c>
      <c r="D84">
        <v>0</v>
      </c>
      <c r="E84">
        <v>0</v>
      </c>
      <c r="F84">
        <v>1</v>
      </c>
      <c r="G84" t="s">
        <v>71</v>
      </c>
      <c r="H84">
        <v>472049</v>
      </c>
      <c r="I84">
        <v>472093</v>
      </c>
      <c r="J84" t="s">
        <v>1</v>
      </c>
      <c r="K84">
        <v>857273</v>
      </c>
      <c r="L84">
        <v>857825</v>
      </c>
      <c r="M84" t="s">
        <v>154</v>
      </c>
      <c r="N84" t="s">
        <v>3</v>
      </c>
      <c r="O84" t="s">
        <v>155</v>
      </c>
      <c r="P84" t="s">
        <v>5</v>
      </c>
    </row>
    <row r="85" spans="1:16" x14ac:dyDescent="0.25">
      <c r="A85">
        <v>2236</v>
      </c>
      <c r="B85">
        <v>5306</v>
      </c>
      <c r="C85">
        <v>0</v>
      </c>
      <c r="D85">
        <v>1</v>
      </c>
      <c r="E85">
        <v>0</v>
      </c>
      <c r="F85">
        <v>0</v>
      </c>
      <c r="G85" t="s">
        <v>71</v>
      </c>
      <c r="H85">
        <v>518981</v>
      </c>
      <c r="I85">
        <v>519229</v>
      </c>
      <c r="J85" t="s">
        <v>1</v>
      </c>
      <c r="K85">
        <v>857273</v>
      </c>
      <c r="L85">
        <v>857825</v>
      </c>
      <c r="M85" t="s">
        <v>156</v>
      </c>
      <c r="N85" t="s">
        <v>3</v>
      </c>
      <c r="O85" t="s">
        <v>157</v>
      </c>
      <c r="P85" t="s">
        <v>5</v>
      </c>
    </row>
    <row r="86" spans="1:16" x14ac:dyDescent="0.25">
      <c r="A86">
        <v>2249</v>
      </c>
      <c r="B86">
        <v>5306</v>
      </c>
      <c r="C86">
        <v>0</v>
      </c>
      <c r="D86">
        <v>0</v>
      </c>
      <c r="E86">
        <v>0</v>
      </c>
      <c r="F86">
        <v>2</v>
      </c>
      <c r="G86" t="s">
        <v>71</v>
      </c>
      <c r="H86">
        <v>526883</v>
      </c>
      <c r="I86">
        <v>527663</v>
      </c>
      <c r="J86" t="s">
        <v>1</v>
      </c>
      <c r="K86">
        <v>857273</v>
      </c>
      <c r="L86">
        <v>857825</v>
      </c>
      <c r="M86" t="s">
        <v>158</v>
      </c>
      <c r="N86" t="s">
        <v>3</v>
      </c>
      <c r="O86" t="s">
        <v>159</v>
      </c>
      <c r="P86" t="s">
        <v>5</v>
      </c>
    </row>
    <row r="87" spans="1:16" x14ac:dyDescent="0.25">
      <c r="A87">
        <v>2256</v>
      </c>
      <c r="B87">
        <v>5306</v>
      </c>
      <c r="C87">
        <v>0</v>
      </c>
      <c r="D87">
        <v>0</v>
      </c>
      <c r="E87">
        <v>0</v>
      </c>
      <c r="F87">
        <v>4</v>
      </c>
      <c r="G87" t="s">
        <v>71</v>
      </c>
      <c r="H87">
        <v>531402</v>
      </c>
      <c r="I87">
        <v>531548</v>
      </c>
      <c r="J87" t="s">
        <v>1</v>
      </c>
      <c r="K87">
        <v>857273</v>
      </c>
      <c r="L87">
        <v>857825</v>
      </c>
      <c r="M87" t="s">
        <v>160</v>
      </c>
      <c r="N87" t="s">
        <v>3</v>
      </c>
      <c r="O87" t="s">
        <v>161</v>
      </c>
      <c r="P87" t="s">
        <v>5</v>
      </c>
    </row>
    <row r="88" spans="1:16" x14ac:dyDescent="0.25">
      <c r="A88">
        <v>2263</v>
      </c>
      <c r="B88">
        <v>5306</v>
      </c>
      <c r="C88">
        <v>0</v>
      </c>
      <c r="D88">
        <v>0</v>
      </c>
      <c r="E88">
        <v>0</v>
      </c>
      <c r="F88">
        <v>3</v>
      </c>
      <c r="G88" t="s">
        <v>71</v>
      </c>
      <c r="H88">
        <v>535287</v>
      </c>
      <c r="I88">
        <v>535433</v>
      </c>
      <c r="J88" t="s">
        <v>1</v>
      </c>
      <c r="K88">
        <v>857273</v>
      </c>
      <c r="L88">
        <v>857825</v>
      </c>
      <c r="M88" t="s">
        <v>162</v>
      </c>
      <c r="N88" t="s">
        <v>3</v>
      </c>
      <c r="O88" t="s">
        <v>161</v>
      </c>
      <c r="P88" t="s">
        <v>5</v>
      </c>
    </row>
    <row r="89" spans="1:16" x14ac:dyDescent="0.25">
      <c r="A89">
        <v>2365</v>
      </c>
      <c r="B89">
        <v>5306</v>
      </c>
      <c r="C89">
        <v>0</v>
      </c>
      <c r="D89">
        <v>0</v>
      </c>
      <c r="E89">
        <v>27</v>
      </c>
      <c r="F89">
        <v>27</v>
      </c>
      <c r="G89" t="s">
        <v>71</v>
      </c>
      <c r="H89">
        <v>630878</v>
      </c>
      <c r="I89">
        <v>630938</v>
      </c>
      <c r="J89" t="s">
        <v>1</v>
      </c>
      <c r="K89">
        <v>857273</v>
      </c>
      <c r="L89">
        <v>857825</v>
      </c>
      <c r="M89" t="s">
        <v>163</v>
      </c>
      <c r="N89" t="s">
        <v>3</v>
      </c>
      <c r="O89" t="s">
        <v>164</v>
      </c>
      <c r="P89" t="s">
        <v>5</v>
      </c>
    </row>
    <row r="90" spans="1:16" x14ac:dyDescent="0.25">
      <c r="A90">
        <v>2385</v>
      </c>
      <c r="B90">
        <v>5306</v>
      </c>
      <c r="C90">
        <v>12</v>
      </c>
      <c r="D90">
        <v>12</v>
      </c>
      <c r="E90">
        <v>0</v>
      </c>
      <c r="F90">
        <v>0</v>
      </c>
      <c r="G90" t="s">
        <v>71</v>
      </c>
      <c r="H90">
        <v>644441</v>
      </c>
      <c r="I90">
        <v>644583</v>
      </c>
      <c r="J90" t="s">
        <v>1</v>
      </c>
      <c r="K90">
        <v>857273</v>
      </c>
      <c r="L90">
        <v>857825</v>
      </c>
      <c r="M90" t="s">
        <v>165</v>
      </c>
      <c r="N90" t="s">
        <v>3</v>
      </c>
      <c r="O90" t="s">
        <v>166</v>
      </c>
      <c r="P90" t="s">
        <v>5</v>
      </c>
    </row>
    <row r="91" spans="1:16" x14ac:dyDescent="0.25">
      <c r="A91">
        <v>2447</v>
      </c>
      <c r="B91">
        <v>5306</v>
      </c>
      <c r="C91">
        <v>2</v>
      </c>
      <c r="D91">
        <v>2</v>
      </c>
      <c r="E91">
        <v>0</v>
      </c>
      <c r="F91">
        <v>0</v>
      </c>
      <c r="G91" t="s">
        <v>71</v>
      </c>
      <c r="H91">
        <v>700747</v>
      </c>
      <c r="I91">
        <v>701475</v>
      </c>
      <c r="J91" t="s">
        <v>1</v>
      </c>
      <c r="K91">
        <v>857273</v>
      </c>
      <c r="L91">
        <v>857825</v>
      </c>
      <c r="M91" t="s">
        <v>167</v>
      </c>
      <c r="N91" t="s">
        <v>3</v>
      </c>
      <c r="O91" t="s">
        <v>168</v>
      </c>
      <c r="P91" t="s">
        <v>5</v>
      </c>
    </row>
    <row r="92" spans="1:16" x14ac:dyDescent="0.25">
      <c r="A92">
        <v>2458</v>
      </c>
      <c r="B92">
        <v>5306</v>
      </c>
      <c r="C92">
        <v>7</v>
      </c>
      <c r="D92">
        <v>7</v>
      </c>
      <c r="E92">
        <v>0</v>
      </c>
      <c r="F92">
        <v>0</v>
      </c>
      <c r="G92" t="s">
        <v>71</v>
      </c>
      <c r="H92">
        <v>712471</v>
      </c>
      <c r="I92">
        <v>712971</v>
      </c>
      <c r="J92" t="s">
        <v>1</v>
      </c>
      <c r="K92">
        <v>857273</v>
      </c>
      <c r="L92">
        <v>857825</v>
      </c>
      <c r="M92" t="s">
        <v>169</v>
      </c>
      <c r="N92" t="s">
        <v>3</v>
      </c>
      <c r="O92" t="s">
        <v>170</v>
      </c>
      <c r="P92" t="s">
        <v>5</v>
      </c>
    </row>
    <row r="93" spans="1:16" x14ac:dyDescent="0.25">
      <c r="A93">
        <v>2505</v>
      </c>
      <c r="B93">
        <v>5306</v>
      </c>
      <c r="C93">
        <v>0</v>
      </c>
      <c r="D93">
        <v>0</v>
      </c>
      <c r="E93">
        <v>1</v>
      </c>
      <c r="F93">
        <v>1</v>
      </c>
      <c r="G93" t="s">
        <v>71</v>
      </c>
      <c r="H93">
        <v>751096</v>
      </c>
      <c r="I93">
        <v>751461</v>
      </c>
      <c r="J93" t="s">
        <v>1</v>
      </c>
      <c r="K93">
        <v>857273</v>
      </c>
      <c r="L93">
        <v>857825</v>
      </c>
      <c r="M93" t="s">
        <v>171</v>
      </c>
      <c r="N93" t="s">
        <v>3</v>
      </c>
      <c r="O93" t="s">
        <v>172</v>
      </c>
      <c r="P93" t="s">
        <v>5</v>
      </c>
    </row>
    <row r="94" spans="1:16" x14ac:dyDescent="0.25">
      <c r="A94">
        <v>2520</v>
      </c>
      <c r="B94">
        <v>5306</v>
      </c>
      <c r="C94">
        <v>0</v>
      </c>
      <c r="D94">
        <v>0</v>
      </c>
      <c r="E94">
        <v>2</v>
      </c>
      <c r="F94">
        <v>2</v>
      </c>
      <c r="G94" t="s">
        <v>71</v>
      </c>
      <c r="H94">
        <v>768783</v>
      </c>
      <c r="I94">
        <v>768878</v>
      </c>
      <c r="J94" t="s">
        <v>1</v>
      </c>
      <c r="K94">
        <v>857273</v>
      </c>
      <c r="L94">
        <v>857825</v>
      </c>
      <c r="M94" t="s">
        <v>173</v>
      </c>
      <c r="N94" t="s">
        <v>3</v>
      </c>
      <c r="O94" t="s">
        <v>174</v>
      </c>
      <c r="P94" t="s">
        <v>5</v>
      </c>
    </row>
    <row r="95" spans="1:16" x14ac:dyDescent="0.25">
      <c r="A95">
        <v>2523</v>
      </c>
      <c r="B95">
        <v>5306</v>
      </c>
      <c r="C95">
        <v>1</v>
      </c>
      <c r="D95">
        <v>1</v>
      </c>
      <c r="E95">
        <v>0</v>
      </c>
      <c r="F95">
        <v>0</v>
      </c>
      <c r="G95" t="s">
        <v>71</v>
      </c>
      <c r="H95">
        <v>770091</v>
      </c>
      <c r="I95">
        <v>770111</v>
      </c>
      <c r="J95" t="s">
        <v>1</v>
      </c>
      <c r="K95">
        <v>857273</v>
      </c>
      <c r="L95">
        <v>857825</v>
      </c>
      <c r="M95" t="s">
        <v>175</v>
      </c>
      <c r="N95" t="s">
        <v>3</v>
      </c>
      <c r="O95" t="s">
        <v>176</v>
      </c>
      <c r="P95" t="s">
        <v>5</v>
      </c>
    </row>
    <row r="96" spans="1:16" x14ac:dyDescent="0.25">
      <c r="A96">
        <v>2529</v>
      </c>
      <c r="B96">
        <v>5306</v>
      </c>
      <c r="C96">
        <v>0</v>
      </c>
      <c r="D96">
        <v>0</v>
      </c>
      <c r="E96">
        <v>46</v>
      </c>
      <c r="F96">
        <v>46</v>
      </c>
      <c r="G96" t="s">
        <v>71</v>
      </c>
      <c r="H96">
        <v>777088</v>
      </c>
      <c r="I96">
        <v>777498</v>
      </c>
      <c r="J96" t="s">
        <v>1</v>
      </c>
      <c r="K96">
        <v>857273</v>
      </c>
      <c r="L96">
        <v>857825</v>
      </c>
      <c r="M96" t="s">
        <v>177</v>
      </c>
      <c r="N96" t="s">
        <v>3</v>
      </c>
      <c r="O96" t="s">
        <v>178</v>
      </c>
      <c r="P96" t="s">
        <v>5</v>
      </c>
    </row>
    <row r="97" spans="1:16" x14ac:dyDescent="0.25">
      <c r="A97">
        <v>2607</v>
      </c>
      <c r="B97">
        <v>5306</v>
      </c>
      <c r="C97">
        <v>10</v>
      </c>
      <c r="D97">
        <v>10</v>
      </c>
      <c r="E97">
        <v>0</v>
      </c>
      <c r="F97">
        <v>0</v>
      </c>
      <c r="G97" t="s">
        <v>71</v>
      </c>
      <c r="H97">
        <v>847480</v>
      </c>
      <c r="I97">
        <v>847560</v>
      </c>
      <c r="J97" t="s">
        <v>1</v>
      </c>
      <c r="K97">
        <v>857273</v>
      </c>
      <c r="L97">
        <v>857825</v>
      </c>
      <c r="M97" t="s">
        <v>179</v>
      </c>
      <c r="N97" t="s">
        <v>3</v>
      </c>
      <c r="O97" t="s">
        <v>180</v>
      </c>
      <c r="P97" t="s">
        <v>5</v>
      </c>
    </row>
    <row r="98" spans="1:16" x14ac:dyDescent="0.25">
      <c r="A98">
        <v>2677</v>
      </c>
      <c r="B98">
        <v>5306</v>
      </c>
      <c r="C98">
        <v>0</v>
      </c>
      <c r="D98">
        <v>0</v>
      </c>
      <c r="E98">
        <v>2</v>
      </c>
      <c r="F98">
        <v>2</v>
      </c>
      <c r="G98" t="s">
        <v>71</v>
      </c>
      <c r="H98">
        <v>924036</v>
      </c>
      <c r="I98">
        <v>926392</v>
      </c>
      <c r="J98" t="s">
        <v>1</v>
      </c>
      <c r="K98">
        <v>857273</v>
      </c>
      <c r="L98">
        <v>857825</v>
      </c>
      <c r="M98" t="s">
        <v>181</v>
      </c>
      <c r="N98" t="s">
        <v>3</v>
      </c>
      <c r="O98" t="s">
        <v>182</v>
      </c>
      <c r="P98" t="s">
        <v>5</v>
      </c>
    </row>
    <row r="99" spans="1:16" x14ac:dyDescent="0.25">
      <c r="A99">
        <v>2679</v>
      </c>
      <c r="B99">
        <v>5306</v>
      </c>
      <c r="C99">
        <v>11</v>
      </c>
      <c r="D99">
        <v>11</v>
      </c>
      <c r="E99">
        <v>0</v>
      </c>
      <c r="F99">
        <v>0</v>
      </c>
      <c r="G99" t="s">
        <v>71</v>
      </c>
      <c r="H99">
        <v>927887</v>
      </c>
      <c r="I99">
        <v>928219</v>
      </c>
      <c r="J99" t="s">
        <v>1</v>
      </c>
      <c r="K99">
        <v>857273</v>
      </c>
      <c r="L99">
        <v>857825</v>
      </c>
      <c r="M99" t="s">
        <v>183</v>
      </c>
      <c r="N99" t="s">
        <v>3</v>
      </c>
      <c r="O99" t="s">
        <v>184</v>
      </c>
      <c r="P99" t="s">
        <v>5</v>
      </c>
    </row>
    <row r="100" spans="1:16" x14ac:dyDescent="0.25">
      <c r="A100">
        <v>2688</v>
      </c>
      <c r="B100">
        <v>5306</v>
      </c>
      <c r="C100">
        <v>0</v>
      </c>
      <c r="D100">
        <v>0</v>
      </c>
      <c r="E100">
        <v>4</v>
      </c>
      <c r="F100">
        <v>4</v>
      </c>
      <c r="G100" t="s">
        <v>71</v>
      </c>
      <c r="H100">
        <v>931474</v>
      </c>
      <c r="I100">
        <v>931701</v>
      </c>
      <c r="J100" t="s">
        <v>1</v>
      </c>
      <c r="K100">
        <v>857273</v>
      </c>
      <c r="L100">
        <v>857825</v>
      </c>
      <c r="M100" t="s">
        <v>185</v>
      </c>
      <c r="N100" t="s">
        <v>3</v>
      </c>
      <c r="O100" t="s">
        <v>186</v>
      </c>
      <c r="P100" t="s">
        <v>5</v>
      </c>
    </row>
    <row r="101" spans="1:16" x14ac:dyDescent="0.25">
      <c r="A101">
        <v>2694</v>
      </c>
      <c r="B101">
        <v>5306</v>
      </c>
      <c r="C101">
        <v>8</v>
      </c>
      <c r="D101">
        <v>8</v>
      </c>
      <c r="E101">
        <v>0</v>
      </c>
      <c r="F101">
        <v>0</v>
      </c>
      <c r="G101" t="s">
        <v>71</v>
      </c>
      <c r="H101">
        <v>941682</v>
      </c>
      <c r="I101">
        <v>941846</v>
      </c>
      <c r="J101" t="s">
        <v>1</v>
      </c>
      <c r="K101">
        <v>857273</v>
      </c>
      <c r="L101">
        <v>857825</v>
      </c>
      <c r="M101" t="s">
        <v>187</v>
      </c>
      <c r="N101" t="s">
        <v>3</v>
      </c>
      <c r="O101" t="s">
        <v>188</v>
      </c>
      <c r="P101" t="s">
        <v>5</v>
      </c>
    </row>
    <row r="102" spans="1:16" x14ac:dyDescent="0.25">
      <c r="A102">
        <v>2700</v>
      </c>
      <c r="B102">
        <v>5306</v>
      </c>
      <c r="C102">
        <v>0</v>
      </c>
      <c r="D102">
        <v>108</v>
      </c>
      <c r="E102">
        <v>0</v>
      </c>
      <c r="F102">
        <v>730</v>
      </c>
      <c r="G102" t="s">
        <v>71</v>
      </c>
      <c r="H102">
        <v>945976</v>
      </c>
      <c r="I102">
        <v>946388</v>
      </c>
      <c r="J102" t="s">
        <v>1</v>
      </c>
      <c r="K102">
        <v>857273</v>
      </c>
      <c r="L102">
        <v>857825</v>
      </c>
      <c r="M102" t="s">
        <v>74</v>
      </c>
      <c r="N102" t="s">
        <v>3</v>
      </c>
      <c r="O102" t="s">
        <v>75</v>
      </c>
      <c r="P102" t="s">
        <v>5</v>
      </c>
    </row>
    <row r="103" spans="1:16" x14ac:dyDescent="0.25">
      <c r="A103">
        <v>2700</v>
      </c>
      <c r="B103">
        <v>5325</v>
      </c>
      <c r="C103">
        <v>0</v>
      </c>
      <c r="D103">
        <v>0</v>
      </c>
      <c r="E103">
        <v>0</v>
      </c>
      <c r="F103">
        <v>1</v>
      </c>
      <c r="G103" t="s">
        <v>71</v>
      </c>
      <c r="H103">
        <v>945976</v>
      </c>
      <c r="I103">
        <v>946388</v>
      </c>
      <c r="J103" t="s">
        <v>1</v>
      </c>
      <c r="K103">
        <v>883133</v>
      </c>
      <c r="L103">
        <v>883186</v>
      </c>
      <c r="M103" t="s">
        <v>74</v>
      </c>
      <c r="N103" t="s">
        <v>189</v>
      </c>
      <c r="O103" t="s">
        <v>75</v>
      </c>
      <c r="P103" t="s">
        <v>190</v>
      </c>
    </row>
    <row r="104" spans="1:16" x14ac:dyDescent="0.25">
      <c r="A104">
        <v>2700</v>
      </c>
      <c r="B104">
        <v>721</v>
      </c>
      <c r="C104">
        <v>0</v>
      </c>
      <c r="D104">
        <v>0</v>
      </c>
      <c r="E104">
        <v>0</v>
      </c>
      <c r="F104">
        <v>1</v>
      </c>
      <c r="G104" t="s">
        <v>71</v>
      </c>
      <c r="H104">
        <v>945976</v>
      </c>
      <c r="I104">
        <v>946388</v>
      </c>
      <c r="J104" t="s">
        <v>34</v>
      </c>
      <c r="K104">
        <v>347518</v>
      </c>
      <c r="L104">
        <v>349584</v>
      </c>
      <c r="M104" t="s">
        <v>74</v>
      </c>
      <c r="N104" t="s">
        <v>66</v>
      </c>
      <c r="O104" t="s">
        <v>75</v>
      </c>
      <c r="P104" t="s">
        <v>68</v>
      </c>
    </row>
    <row r="105" spans="1:16" x14ac:dyDescent="0.25">
      <c r="A105">
        <v>2701</v>
      </c>
      <c r="B105">
        <v>5306</v>
      </c>
      <c r="C105">
        <v>0</v>
      </c>
      <c r="D105">
        <v>0</v>
      </c>
      <c r="E105">
        <v>10</v>
      </c>
      <c r="F105">
        <v>10</v>
      </c>
      <c r="G105" t="s">
        <v>71</v>
      </c>
      <c r="H105">
        <v>946389</v>
      </c>
      <c r="I105">
        <v>946424</v>
      </c>
      <c r="J105" t="s">
        <v>1</v>
      </c>
      <c r="K105">
        <v>857273</v>
      </c>
      <c r="L105">
        <v>857825</v>
      </c>
      <c r="M105" t="s">
        <v>72</v>
      </c>
      <c r="N105" t="s">
        <v>3</v>
      </c>
      <c r="O105" t="s">
        <v>73</v>
      </c>
      <c r="P105" t="s">
        <v>5</v>
      </c>
    </row>
    <row r="106" spans="1:16" x14ac:dyDescent="0.25">
      <c r="A106">
        <v>2701</v>
      </c>
      <c r="B106">
        <v>721</v>
      </c>
      <c r="C106">
        <v>0</v>
      </c>
      <c r="D106">
        <v>0</v>
      </c>
      <c r="E106">
        <v>6</v>
      </c>
      <c r="F106">
        <v>6</v>
      </c>
      <c r="G106" t="s">
        <v>71</v>
      </c>
      <c r="H106">
        <v>946389</v>
      </c>
      <c r="I106">
        <v>946424</v>
      </c>
      <c r="J106" t="s">
        <v>34</v>
      </c>
      <c r="K106">
        <v>347518</v>
      </c>
      <c r="L106">
        <v>349584</v>
      </c>
      <c r="M106" t="s">
        <v>72</v>
      </c>
      <c r="N106" t="s">
        <v>66</v>
      </c>
      <c r="O106" t="s">
        <v>73</v>
      </c>
      <c r="P106" t="s">
        <v>68</v>
      </c>
    </row>
    <row r="107" spans="1:16" x14ac:dyDescent="0.25">
      <c r="A107">
        <v>2702</v>
      </c>
      <c r="B107">
        <v>5306</v>
      </c>
      <c r="C107">
        <v>0</v>
      </c>
      <c r="D107">
        <v>0</v>
      </c>
      <c r="E107">
        <v>6</v>
      </c>
      <c r="F107">
        <v>6</v>
      </c>
      <c r="G107" t="s">
        <v>71</v>
      </c>
      <c r="H107">
        <v>946425</v>
      </c>
      <c r="I107">
        <v>946524</v>
      </c>
      <c r="J107" t="s">
        <v>1</v>
      </c>
      <c r="K107">
        <v>857273</v>
      </c>
      <c r="L107">
        <v>857825</v>
      </c>
      <c r="M107" t="s">
        <v>191</v>
      </c>
      <c r="N107" t="s">
        <v>3</v>
      </c>
      <c r="O107" t="s">
        <v>192</v>
      </c>
      <c r="P107" t="s">
        <v>5</v>
      </c>
    </row>
    <row r="108" spans="1:16" x14ac:dyDescent="0.25">
      <c r="A108">
        <v>2727</v>
      </c>
      <c r="B108">
        <v>5306</v>
      </c>
      <c r="C108">
        <v>5</v>
      </c>
      <c r="D108">
        <v>5</v>
      </c>
      <c r="E108">
        <v>14</v>
      </c>
      <c r="F108">
        <v>14</v>
      </c>
      <c r="G108" t="s">
        <v>71</v>
      </c>
      <c r="H108">
        <v>971217</v>
      </c>
      <c r="I108">
        <v>973206</v>
      </c>
      <c r="J108" t="s">
        <v>1</v>
      </c>
      <c r="K108">
        <v>857273</v>
      </c>
      <c r="L108">
        <v>857825</v>
      </c>
      <c r="M108" t="s">
        <v>193</v>
      </c>
      <c r="N108" t="s">
        <v>3</v>
      </c>
      <c r="O108" t="s">
        <v>194</v>
      </c>
      <c r="P108" t="s">
        <v>5</v>
      </c>
    </row>
    <row r="109" spans="1:16" x14ac:dyDescent="0.25">
      <c r="A109">
        <v>2774</v>
      </c>
      <c r="B109">
        <v>5306</v>
      </c>
      <c r="C109">
        <v>4</v>
      </c>
      <c r="D109">
        <v>4</v>
      </c>
      <c r="E109">
        <v>0</v>
      </c>
      <c r="F109">
        <v>0</v>
      </c>
      <c r="G109" t="s">
        <v>71</v>
      </c>
      <c r="H109">
        <v>1011789</v>
      </c>
      <c r="I109">
        <v>1012160</v>
      </c>
      <c r="J109" t="s">
        <v>1</v>
      </c>
      <c r="K109">
        <v>857273</v>
      </c>
      <c r="L109">
        <v>857825</v>
      </c>
      <c r="M109" t="s">
        <v>195</v>
      </c>
      <c r="N109" t="s">
        <v>3</v>
      </c>
      <c r="O109" t="s">
        <v>196</v>
      </c>
      <c r="P109" t="s">
        <v>5</v>
      </c>
    </row>
    <row r="110" spans="1:16" x14ac:dyDescent="0.25">
      <c r="A110">
        <v>2778</v>
      </c>
      <c r="B110">
        <v>5306</v>
      </c>
      <c r="C110">
        <v>0</v>
      </c>
      <c r="D110">
        <v>0</v>
      </c>
      <c r="E110">
        <v>2</v>
      </c>
      <c r="F110">
        <v>2</v>
      </c>
      <c r="G110" t="s">
        <v>71</v>
      </c>
      <c r="H110">
        <v>1014411</v>
      </c>
      <c r="I110">
        <v>1014662</v>
      </c>
      <c r="J110" t="s">
        <v>1</v>
      </c>
      <c r="K110">
        <v>857273</v>
      </c>
      <c r="L110">
        <v>857825</v>
      </c>
      <c r="M110" t="s">
        <v>197</v>
      </c>
      <c r="N110" t="s">
        <v>3</v>
      </c>
      <c r="O110" t="s">
        <v>198</v>
      </c>
      <c r="P110" t="s">
        <v>5</v>
      </c>
    </row>
    <row r="111" spans="1:16" x14ac:dyDescent="0.25">
      <c r="A111">
        <v>2840</v>
      </c>
      <c r="B111">
        <v>5306</v>
      </c>
      <c r="C111">
        <v>0</v>
      </c>
      <c r="D111">
        <v>0</v>
      </c>
      <c r="E111">
        <v>1</v>
      </c>
      <c r="F111">
        <v>1</v>
      </c>
      <c r="G111" t="s">
        <v>71</v>
      </c>
      <c r="H111">
        <v>1066460</v>
      </c>
      <c r="I111">
        <v>1071236</v>
      </c>
      <c r="J111" t="s">
        <v>1</v>
      </c>
      <c r="K111">
        <v>857273</v>
      </c>
      <c r="L111">
        <v>857825</v>
      </c>
      <c r="M111" t="s">
        <v>199</v>
      </c>
      <c r="N111" t="s">
        <v>3</v>
      </c>
      <c r="O111" t="s">
        <v>200</v>
      </c>
      <c r="P111" t="s">
        <v>5</v>
      </c>
    </row>
    <row r="112" spans="1:16" x14ac:dyDescent="0.25">
      <c r="A112">
        <v>2842</v>
      </c>
      <c r="B112">
        <v>5306</v>
      </c>
      <c r="C112">
        <v>6</v>
      </c>
      <c r="D112">
        <v>6</v>
      </c>
      <c r="E112">
        <v>7</v>
      </c>
      <c r="F112">
        <v>7</v>
      </c>
      <c r="G112" t="s">
        <v>71</v>
      </c>
      <c r="H112">
        <v>1071247</v>
      </c>
      <c r="I112">
        <v>1073090</v>
      </c>
      <c r="J112" t="s">
        <v>1</v>
      </c>
      <c r="K112">
        <v>857273</v>
      </c>
      <c r="L112">
        <v>857825</v>
      </c>
      <c r="M112" t="s">
        <v>201</v>
      </c>
      <c r="N112" t="s">
        <v>3</v>
      </c>
      <c r="O112" t="s">
        <v>202</v>
      </c>
      <c r="P112" t="s">
        <v>5</v>
      </c>
    </row>
    <row r="113" spans="1:16" x14ac:dyDescent="0.25">
      <c r="A113">
        <v>2874</v>
      </c>
      <c r="B113">
        <v>5306</v>
      </c>
      <c r="C113">
        <v>0</v>
      </c>
      <c r="D113">
        <v>0</v>
      </c>
      <c r="E113">
        <v>32</v>
      </c>
      <c r="F113">
        <v>32</v>
      </c>
      <c r="G113" t="s">
        <v>71</v>
      </c>
      <c r="H113">
        <v>1108880</v>
      </c>
      <c r="I113">
        <v>1108924</v>
      </c>
      <c r="J113" t="s">
        <v>1</v>
      </c>
      <c r="K113">
        <v>857273</v>
      </c>
      <c r="L113">
        <v>857825</v>
      </c>
      <c r="M113" t="s">
        <v>203</v>
      </c>
      <c r="N113" t="s">
        <v>3</v>
      </c>
      <c r="O113" t="s">
        <v>204</v>
      </c>
      <c r="P113" t="s">
        <v>5</v>
      </c>
    </row>
    <row r="114" spans="1:16" x14ac:dyDescent="0.25">
      <c r="A114">
        <v>2874</v>
      </c>
      <c r="B114">
        <v>2875</v>
      </c>
      <c r="C114">
        <v>0</v>
      </c>
      <c r="D114">
        <v>0</v>
      </c>
      <c r="E114">
        <v>6</v>
      </c>
      <c r="F114">
        <v>6</v>
      </c>
      <c r="G114" t="s">
        <v>71</v>
      </c>
      <c r="H114">
        <v>1108880</v>
      </c>
      <c r="I114">
        <v>1108924</v>
      </c>
      <c r="J114" t="s">
        <v>71</v>
      </c>
      <c r="K114">
        <v>1108925</v>
      </c>
      <c r="L114">
        <v>1109604</v>
      </c>
      <c r="M114" t="s">
        <v>203</v>
      </c>
      <c r="N114" t="s">
        <v>205</v>
      </c>
      <c r="O114" t="s">
        <v>204</v>
      </c>
      <c r="P114" t="s">
        <v>206</v>
      </c>
    </row>
    <row r="115" spans="1:16" x14ac:dyDescent="0.25">
      <c r="A115">
        <v>2875</v>
      </c>
      <c r="B115">
        <v>5306</v>
      </c>
      <c r="C115">
        <v>0</v>
      </c>
      <c r="D115">
        <v>0</v>
      </c>
      <c r="E115">
        <v>26</v>
      </c>
      <c r="F115">
        <v>26</v>
      </c>
      <c r="G115" t="s">
        <v>71</v>
      </c>
      <c r="H115">
        <v>1108925</v>
      </c>
      <c r="I115">
        <v>1109604</v>
      </c>
      <c r="J115" t="s">
        <v>1</v>
      </c>
      <c r="K115">
        <v>857273</v>
      </c>
      <c r="L115">
        <v>857825</v>
      </c>
      <c r="M115" t="s">
        <v>205</v>
      </c>
      <c r="N115" t="s">
        <v>3</v>
      </c>
      <c r="O115" t="s">
        <v>206</v>
      </c>
      <c r="P115" t="s">
        <v>5</v>
      </c>
    </row>
    <row r="116" spans="1:16" x14ac:dyDescent="0.25">
      <c r="A116">
        <v>2875</v>
      </c>
      <c r="B116">
        <v>2874</v>
      </c>
      <c r="C116">
        <v>0</v>
      </c>
      <c r="D116">
        <v>0</v>
      </c>
      <c r="E116">
        <v>6</v>
      </c>
      <c r="F116">
        <v>6</v>
      </c>
      <c r="G116" t="s">
        <v>71</v>
      </c>
      <c r="H116">
        <v>1108925</v>
      </c>
      <c r="I116">
        <v>1109604</v>
      </c>
      <c r="J116" t="s">
        <v>71</v>
      </c>
      <c r="K116">
        <v>1108880</v>
      </c>
      <c r="L116">
        <v>1108924</v>
      </c>
      <c r="M116" t="s">
        <v>205</v>
      </c>
      <c r="N116" t="s">
        <v>203</v>
      </c>
      <c r="O116" t="s">
        <v>206</v>
      </c>
      <c r="P116" t="s">
        <v>204</v>
      </c>
    </row>
    <row r="117" spans="1:16" x14ac:dyDescent="0.25">
      <c r="A117">
        <v>2898</v>
      </c>
      <c r="B117">
        <v>5306</v>
      </c>
      <c r="C117">
        <v>0</v>
      </c>
      <c r="D117">
        <v>0</v>
      </c>
      <c r="E117">
        <v>2</v>
      </c>
      <c r="F117">
        <v>2</v>
      </c>
      <c r="G117" t="s">
        <v>71</v>
      </c>
      <c r="H117">
        <v>1129143</v>
      </c>
      <c r="I117">
        <v>1129313</v>
      </c>
      <c r="J117" t="s">
        <v>1</v>
      </c>
      <c r="K117">
        <v>857273</v>
      </c>
      <c r="L117">
        <v>857825</v>
      </c>
      <c r="M117" t="s">
        <v>207</v>
      </c>
      <c r="N117" t="s">
        <v>3</v>
      </c>
      <c r="O117" t="s">
        <v>208</v>
      </c>
      <c r="P117" t="s">
        <v>5</v>
      </c>
    </row>
    <row r="118" spans="1:16" x14ac:dyDescent="0.25">
      <c r="A118">
        <v>2904</v>
      </c>
      <c r="B118">
        <v>5306</v>
      </c>
      <c r="C118">
        <v>2</v>
      </c>
      <c r="D118">
        <v>2</v>
      </c>
      <c r="E118">
        <v>0</v>
      </c>
      <c r="F118">
        <v>0</v>
      </c>
      <c r="G118" t="s">
        <v>71</v>
      </c>
      <c r="H118">
        <v>1134886</v>
      </c>
      <c r="I118">
        <v>1135319</v>
      </c>
      <c r="J118" t="s">
        <v>1</v>
      </c>
      <c r="K118">
        <v>857273</v>
      </c>
      <c r="L118">
        <v>857825</v>
      </c>
      <c r="M118" t="s">
        <v>209</v>
      </c>
      <c r="N118" t="s">
        <v>3</v>
      </c>
      <c r="O118" t="s">
        <v>210</v>
      </c>
      <c r="P118" t="s">
        <v>5</v>
      </c>
    </row>
    <row r="119" spans="1:16" x14ac:dyDescent="0.25">
      <c r="A119">
        <v>2932</v>
      </c>
      <c r="B119">
        <v>5306</v>
      </c>
      <c r="C119">
        <v>1</v>
      </c>
      <c r="D119">
        <v>1</v>
      </c>
      <c r="E119">
        <v>0</v>
      </c>
      <c r="F119">
        <v>0</v>
      </c>
      <c r="G119" t="s">
        <v>71</v>
      </c>
      <c r="H119">
        <v>1164942</v>
      </c>
      <c r="I119">
        <v>1165078</v>
      </c>
      <c r="J119" t="s">
        <v>1</v>
      </c>
      <c r="K119">
        <v>857273</v>
      </c>
      <c r="L119">
        <v>857825</v>
      </c>
      <c r="M119" t="s">
        <v>211</v>
      </c>
      <c r="N119" t="s">
        <v>3</v>
      </c>
      <c r="O119" t="s">
        <v>212</v>
      </c>
      <c r="P119" t="s">
        <v>5</v>
      </c>
    </row>
    <row r="120" spans="1:16" x14ac:dyDescent="0.25">
      <c r="A120">
        <v>2935</v>
      </c>
      <c r="B120">
        <v>5306</v>
      </c>
      <c r="C120">
        <v>116</v>
      </c>
      <c r="D120">
        <v>116</v>
      </c>
      <c r="E120">
        <v>0</v>
      </c>
      <c r="F120">
        <v>0</v>
      </c>
      <c r="G120" t="s">
        <v>71</v>
      </c>
      <c r="H120">
        <v>1165118</v>
      </c>
      <c r="I120">
        <v>1165555</v>
      </c>
      <c r="J120" t="s">
        <v>1</v>
      </c>
      <c r="K120">
        <v>857273</v>
      </c>
      <c r="L120">
        <v>857825</v>
      </c>
      <c r="M120" t="s">
        <v>213</v>
      </c>
      <c r="N120" t="s">
        <v>3</v>
      </c>
      <c r="O120" t="s">
        <v>214</v>
      </c>
      <c r="P120" t="s">
        <v>5</v>
      </c>
    </row>
    <row r="121" spans="1:16" x14ac:dyDescent="0.25">
      <c r="A121">
        <v>2965</v>
      </c>
      <c r="B121">
        <v>5306</v>
      </c>
      <c r="C121">
        <v>0</v>
      </c>
      <c r="D121">
        <v>0</v>
      </c>
      <c r="E121">
        <v>53</v>
      </c>
      <c r="F121">
        <v>53</v>
      </c>
      <c r="G121" t="s">
        <v>71</v>
      </c>
      <c r="H121">
        <v>1198674</v>
      </c>
      <c r="I121">
        <v>1198905</v>
      </c>
      <c r="J121" t="s">
        <v>1</v>
      </c>
      <c r="K121">
        <v>857273</v>
      </c>
      <c r="L121">
        <v>857825</v>
      </c>
      <c r="M121" t="s">
        <v>215</v>
      </c>
      <c r="N121" t="s">
        <v>3</v>
      </c>
      <c r="O121" t="s">
        <v>216</v>
      </c>
      <c r="P121" t="s">
        <v>5</v>
      </c>
    </row>
    <row r="122" spans="1:16" x14ac:dyDescent="0.25">
      <c r="A122">
        <v>3020</v>
      </c>
      <c r="B122">
        <v>5306</v>
      </c>
      <c r="C122">
        <v>0</v>
      </c>
      <c r="D122">
        <v>0</v>
      </c>
      <c r="E122">
        <v>570</v>
      </c>
      <c r="F122">
        <v>570</v>
      </c>
      <c r="G122" t="s">
        <v>71</v>
      </c>
      <c r="H122">
        <v>1251279</v>
      </c>
      <c r="I122">
        <v>1251371</v>
      </c>
      <c r="J122" t="s">
        <v>1</v>
      </c>
      <c r="K122">
        <v>857273</v>
      </c>
      <c r="L122">
        <v>857825</v>
      </c>
      <c r="M122" t="s">
        <v>217</v>
      </c>
      <c r="N122" t="s">
        <v>3</v>
      </c>
      <c r="O122" t="s">
        <v>218</v>
      </c>
      <c r="P122" t="s">
        <v>5</v>
      </c>
    </row>
    <row r="123" spans="1:16" x14ac:dyDescent="0.25">
      <c r="A123">
        <v>3021</v>
      </c>
      <c r="B123">
        <v>5306</v>
      </c>
      <c r="C123">
        <v>1</v>
      </c>
      <c r="D123">
        <v>1</v>
      </c>
      <c r="E123">
        <v>167</v>
      </c>
      <c r="F123">
        <v>167</v>
      </c>
      <c r="G123" t="s">
        <v>71</v>
      </c>
      <c r="H123">
        <v>1251372</v>
      </c>
      <c r="I123">
        <v>1251507</v>
      </c>
      <c r="J123" t="s">
        <v>1</v>
      </c>
      <c r="K123">
        <v>857273</v>
      </c>
      <c r="L123">
        <v>857825</v>
      </c>
      <c r="M123" t="s">
        <v>219</v>
      </c>
      <c r="N123" t="s">
        <v>3</v>
      </c>
      <c r="O123" t="s">
        <v>220</v>
      </c>
      <c r="P123" t="s">
        <v>5</v>
      </c>
    </row>
    <row r="124" spans="1:16" x14ac:dyDescent="0.25">
      <c r="A124">
        <v>3030</v>
      </c>
      <c r="B124">
        <v>5306</v>
      </c>
      <c r="C124">
        <v>0</v>
      </c>
      <c r="D124">
        <v>0</v>
      </c>
      <c r="E124">
        <v>1</v>
      </c>
      <c r="F124">
        <v>1</v>
      </c>
      <c r="G124" t="s">
        <v>71</v>
      </c>
      <c r="H124">
        <v>1254080</v>
      </c>
      <c r="I124">
        <v>1255209</v>
      </c>
      <c r="J124" t="s">
        <v>1</v>
      </c>
      <c r="K124">
        <v>857273</v>
      </c>
      <c r="L124">
        <v>857825</v>
      </c>
      <c r="M124" t="s">
        <v>221</v>
      </c>
      <c r="N124" t="s">
        <v>3</v>
      </c>
      <c r="O124" t="s">
        <v>222</v>
      </c>
      <c r="P124" t="s">
        <v>5</v>
      </c>
    </row>
    <row r="125" spans="1:16" x14ac:dyDescent="0.25">
      <c r="A125">
        <v>3051</v>
      </c>
      <c r="B125">
        <v>5306</v>
      </c>
      <c r="C125">
        <v>0</v>
      </c>
      <c r="D125">
        <v>0</v>
      </c>
      <c r="E125">
        <v>2</v>
      </c>
      <c r="F125">
        <v>2</v>
      </c>
      <c r="G125" t="s">
        <v>71</v>
      </c>
      <c r="H125">
        <v>1268016</v>
      </c>
      <c r="I125">
        <v>1268117</v>
      </c>
      <c r="J125" t="s">
        <v>1</v>
      </c>
      <c r="K125">
        <v>857273</v>
      </c>
      <c r="L125">
        <v>857825</v>
      </c>
      <c r="M125" t="s">
        <v>223</v>
      </c>
      <c r="N125" t="s">
        <v>3</v>
      </c>
      <c r="O125" t="s">
        <v>224</v>
      </c>
      <c r="P125" t="s">
        <v>5</v>
      </c>
    </row>
    <row r="126" spans="1:16" x14ac:dyDescent="0.25">
      <c r="A126">
        <v>3164</v>
      </c>
      <c r="B126">
        <v>5306</v>
      </c>
      <c r="C126">
        <v>0</v>
      </c>
      <c r="D126">
        <v>0</v>
      </c>
      <c r="E126">
        <v>110</v>
      </c>
      <c r="F126">
        <v>110</v>
      </c>
      <c r="G126" t="s">
        <v>71</v>
      </c>
      <c r="H126">
        <v>1367585</v>
      </c>
      <c r="I126">
        <v>1367804</v>
      </c>
      <c r="J126" t="s">
        <v>1</v>
      </c>
      <c r="K126">
        <v>857273</v>
      </c>
      <c r="L126">
        <v>857825</v>
      </c>
      <c r="M126" t="s">
        <v>225</v>
      </c>
      <c r="N126" t="s">
        <v>3</v>
      </c>
      <c r="O126" t="s">
        <v>226</v>
      </c>
      <c r="P126" t="s">
        <v>5</v>
      </c>
    </row>
    <row r="127" spans="1:16" x14ac:dyDescent="0.25">
      <c r="A127">
        <v>3181</v>
      </c>
      <c r="B127">
        <v>5306</v>
      </c>
      <c r="C127">
        <v>0</v>
      </c>
      <c r="D127">
        <v>0</v>
      </c>
      <c r="E127">
        <v>1</v>
      </c>
      <c r="F127">
        <v>1</v>
      </c>
      <c r="G127" t="s">
        <v>71</v>
      </c>
      <c r="H127">
        <v>1383872</v>
      </c>
      <c r="I127">
        <v>1384389</v>
      </c>
      <c r="J127" t="s">
        <v>1</v>
      </c>
      <c r="K127">
        <v>857273</v>
      </c>
      <c r="L127">
        <v>857825</v>
      </c>
      <c r="M127" t="s">
        <v>227</v>
      </c>
      <c r="N127" t="s">
        <v>3</v>
      </c>
      <c r="O127" t="s">
        <v>228</v>
      </c>
      <c r="P127" t="s">
        <v>5</v>
      </c>
    </row>
    <row r="128" spans="1:16" x14ac:dyDescent="0.25">
      <c r="A128">
        <v>3183</v>
      </c>
      <c r="B128">
        <v>5306</v>
      </c>
      <c r="C128">
        <v>0</v>
      </c>
      <c r="D128">
        <v>0</v>
      </c>
      <c r="E128">
        <v>1</v>
      </c>
      <c r="F128">
        <v>1</v>
      </c>
      <c r="G128" t="s">
        <v>71</v>
      </c>
      <c r="H128">
        <v>1385548</v>
      </c>
      <c r="I128">
        <v>1386782</v>
      </c>
      <c r="J128" t="s">
        <v>1</v>
      </c>
      <c r="K128">
        <v>857273</v>
      </c>
      <c r="L128">
        <v>857825</v>
      </c>
      <c r="M128" t="s">
        <v>229</v>
      </c>
      <c r="N128" t="s">
        <v>3</v>
      </c>
      <c r="O128" t="s">
        <v>230</v>
      </c>
      <c r="P128" t="s">
        <v>5</v>
      </c>
    </row>
    <row r="129" spans="1:16" x14ac:dyDescent="0.25">
      <c r="A129">
        <v>3185</v>
      </c>
      <c r="B129">
        <v>5306</v>
      </c>
      <c r="C129">
        <v>0</v>
      </c>
      <c r="D129">
        <v>0</v>
      </c>
      <c r="E129">
        <v>1</v>
      </c>
      <c r="F129">
        <v>1</v>
      </c>
      <c r="G129" t="s">
        <v>71</v>
      </c>
      <c r="H129">
        <v>1387523</v>
      </c>
      <c r="I129">
        <v>1389166</v>
      </c>
      <c r="J129" t="s">
        <v>1</v>
      </c>
      <c r="K129">
        <v>857273</v>
      </c>
      <c r="L129">
        <v>857825</v>
      </c>
      <c r="M129" t="s">
        <v>231</v>
      </c>
      <c r="N129" t="s">
        <v>3</v>
      </c>
      <c r="O129" t="s">
        <v>232</v>
      </c>
      <c r="P129" t="s">
        <v>5</v>
      </c>
    </row>
    <row r="130" spans="1:16" x14ac:dyDescent="0.25">
      <c r="A130">
        <v>3208</v>
      </c>
      <c r="B130">
        <v>5306</v>
      </c>
      <c r="C130">
        <v>0</v>
      </c>
      <c r="D130">
        <v>1</v>
      </c>
      <c r="E130">
        <v>0</v>
      </c>
      <c r="F130">
        <v>0</v>
      </c>
      <c r="G130" t="s">
        <v>71</v>
      </c>
      <c r="H130">
        <v>1410878</v>
      </c>
      <c r="I130">
        <v>1412767</v>
      </c>
      <c r="J130" t="s">
        <v>1</v>
      </c>
      <c r="K130">
        <v>857273</v>
      </c>
      <c r="L130">
        <v>857825</v>
      </c>
      <c r="M130" t="s">
        <v>233</v>
      </c>
      <c r="N130" t="s">
        <v>3</v>
      </c>
      <c r="O130" t="s">
        <v>234</v>
      </c>
      <c r="P130" t="s">
        <v>5</v>
      </c>
    </row>
    <row r="131" spans="1:16" x14ac:dyDescent="0.25">
      <c r="A131">
        <v>3238</v>
      </c>
      <c r="B131">
        <v>5306</v>
      </c>
      <c r="C131">
        <v>0</v>
      </c>
      <c r="D131">
        <v>0</v>
      </c>
      <c r="E131">
        <v>0</v>
      </c>
      <c r="F131">
        <v>1</v>
      </c>
      <c r="G131" t="s">
        <v>71</v>
      </c>
      <c r="H131">
        <v>1445170</v>
      </c>
      <c r="I131">
        <v>1446318</v>
      </c>
      <c r="J131" t="s">
        <v>1</v>
      </c>
      <c r="K131">
        <v>857273</v>
      </c>
      <c r="L131">
        <v>857825</v>
      </c>
      <c r="M131" t="s">
        <v>235</v>
      </c>
      <c r="N131" t="s">
        <v>3</v>
      </c>
      <c r="O131" t="s">
        <v>236</v>
      </c>
      <c r="P131" t="s">
        <v>5</v>
      </c>
    </row>
    <row r="132" spans="1:16" x14ac:dyDescent="0.25">
      <c r="A132">
        <v>3245</v>
      </c>
      <c r="B132">
        <v>5306</v>
      </c>
      <c r="C132">
        <v>0</v>
      </c>
      <c r="D132">
        <v>4</v>
      </c>
      <c r="E132">
        <v>0</v>
      </c>
      <c r="F132">
        <v>0</v>
      </c>
      <c r="G132" t="s">
        <v>71</v>
      </c>
      <c r="H132">
        <v>1453702</v>
      </c>
      <c r="I132">
        <v>1453746</v>
      </c>
      <c r="J132" t="s">
        <v>1</v>
      </c>
      <c r="K132">
        <v>857273</v>
      </c>
      <c r="L132">
        <v>857825</v>
      </c>
      <c r="M132" t="s">
        <v>237</v>
      </c>
      <c r="N132" t="s">
        <v>3</v>
      </c>
      <c r="O132" t="s">
        <v>238</v>
      </c>
      <c r="P132" t="s">
        <v>5</v>
      </c>
    </row>
    <row r="133" spans="1:16" x14ac:dyDescent="0.25">
      <c r="A133">
        <v>3286</v>
      </c>
      <c r="B133">
        <v>5306</v>
      </c>
      <c r="C133">
        <v>0</v>
      </c>
      <c r="D133">
        <v>0</v>
      </c>
      <c r="E133">
        <v>5</v>
      </c>
      <c r="F133">
        <v>5</v>
      </c>
      <c r="G133" t="s">
        <v>71</v>
      </c>
      <c r="H133">
        <v>1490397</v>
      </c>
      <c r="I133">
        <v>1490418</v>
      </c>
      <c r="J133" t="s">
        <v>1</v>
      </c>
      <c r="K133">
        <v>857273</v>
      </c>
      <c r="L133">
        <v>857825</v>
      </c>
      <c r="M133" t="s">
        <v>239</v>
      </c>
      <c r="N133" t="s">
        <v>3</v>
      </c>
      <c r="O133" t="s">
        <v>240</v>
      </c>
      <c r="P133" t="s">
        <v>5</v>
      </c>
    </row>
    <row r="134" spans="1:16" x14ac:dyDescent="0.25">
      <c r="A134">
        <v>3448</v>
      </c>
      <c r="B134">
        <v>5306</v>
      </c>
      <c r="C134">
        <v>0</v>
      </c>
      <c r="D134">
        <v>0</v>
      </c>
      <c r="E134">
        <v>0</v>
      </c>
      <c r="F134">
        <v>7</v>
      </c>
      <c r="G134" t="s">
        <v>241</v>
      </c>
      <c r="H134">
        <v>91969</v>
      </c>
      <c r="I134">
        <v>93327</v>
      </c>
      <c r="J134" t="s">
        <v>1</v>
      </c>
      <c r="K134">
        <v>857273</v>
      </c>
      <c r="L134">
        <v>857825</v>
      </c>
      <c r="M134" t="s">
        <v>242</v>
      </c>
      <c r="N134" t="s">
        <v>3</v>
      </c>
      <c r="O134" t="s">
        <v>243</v>
      </c>
      <c r="P134" t="s">
        <v>5</v>
      </c>
    </row>
    <row r="135" spans="1:16" x14ac:dyDescent="0.25">
      <c r="A135">
        <v>3502</v>
      </c>
      <c r="B135">
        <v>5306</v>
      </c>
      <c r="C135">
        <v>0</v>
      </c>
      <c r="D135">
        <v>0</v>
      </c>
      <c r="E135">
        <v>0</v>
      </c>
      <c r="F135">
        <v>1</v>
      </c>
      <c r="G135" t="s">
        <v>241</v>
      </c>
      <c r="H135">
        <v>131102</v>
      </c>
      <c r="I135">
        <v>131222</v>
      </c>
      <c r="J135" t="s">
        <v>1</v>
      </c>
      <c r="K135">
        <v>857273</v>
      </c>
      <c r="L135">
        <v>857825</v>
      </c>
      <c r="M135" t="s">
        <v>244</v>
      </c>
      <c r="N135" t="s">
        <v>3</v>
      </c>
      <c r="O135" t="s">
        <v>245</v>
      </c>
      <c r="P135" t="s">
        <v>5</v>
      </c>
    </row>
    <row r="136" spans="1:16" x14ac:dyDescent="0.25">
      <c r="A136">
        <v>3533</v>
      </c>
      <c r="B136">
        <v>5306</v>
      </c>
      <c r="C136">
        <v>3</v>
      </c>
      <c r="D136">
        <v>3</v>
      </c>
      <c r="E136">
        <v>0</v>
      </c>
      <c r="F136">
        <v>0</v>
      </c>
      <c r="G136" t="s">
        <v>241</v>
      </c>
      <c r="H136">
        <v>154040</v>
      </c>
      <c r="I136">
        <v>154464</v>
      </c>
      <c r="J136" t="s">
        <v>1</v>
      </c>
      <c r="K136">
        <v>857273</v>
      </c>
      <c r="L136">
        <v>857825</v>
      </c>
      <c r="M136" t="s">
        <v>246</v>
      </c>
      <c r="N136" t="s">
        <v>3</v>
      </c>
      <c r="O136" t="s">
        <v>247</v>
      </c>
      <c r="P136" t="s">
        <v>5</v>
      </c>
    </row>
    <row r="137" spans="1:16" x14ac:dyDescent="0.25">
      <c r="A137">
        <v>3550</v>
      </c>
      <c r="B137">
        <v>5306</v>
      </c>
      <c r="C137">
        <v>0</v>
      </c>
      <c r="D137">
        <v>0</v>
      </c>
      <c r="E137">
        <v>8</v>
      </c>
      <c r="F137">
        <v>8</v>
      </c>
      <c r="G137" t="s">
        <v>241</v>
      </c>
      <c r="H137">
        <v>171720</v>
      </c>
      <c r="I137">
        <v>171958</v>
      </c>
      <c r="J137" t="s">
        <v>1</v>
      </c>
      <c r="K137">
        <v>857273</v>
      </c>
      <c r="L137">
        <v>857825</v>
      </c>
      <c r="M137" t="s">
        <v>248</v>
      </c>
      <c r="N137" t="s">
        <v>3</v>
      </c>
      <c r="O137" t="s">
        <v>249</v>
      </c>
      <c r="P137" t="s">
        <v>5</v>
      </c>
    </row>
    <row r="138" spans="1:16" x14ac:dyDescent="0.25">
      <c r="A138">
        <v>3621</v>
      </c>
      <c r="B138">
        <v>5306</v>
      </c>
      <c r="C138">
        <v>0</v>
      </c>
      <c r="D138">
        <v>0</v>
      </c>
      <c r="E138">
        <v>20</v>
      </c>
      <c r="F138">
        <v>20</v>
      </c>
      <c r="G138" t="s">
        <v>241</v>
      </c>
      <c r="H138">
        <v>222046</v>
      </c>
      <c r="I138">
        <v>222354</v>
      </c>
      <c r="J138" t="s">
        <v>1</v>
      </c>
      <c r="K138">
        <v>857273</v>
      </c>
      <c r="L138">
        <v>857825</v>
      </c>
      <c r="M138" t="s">
        <v>250</v>
      </c>
      <c r="N138" t="s">
        <v>3</v>
      </c>
      <c r="O138" t="s">
        <v>251</v>
      </c>
      <c r="P138" t="s">
        <v>5</v>
      </c>
    </row>
    <row r="139" spans="1:16" x14ac:dyDescent="0.25">
      <c r="A139">
        <v>3632</v>
      </c>
      <c r="B139">
        <v>5306</v>
      </c>
      <c r="C139">
        <v>3</v>
      </c>
      <c r="D139">
        <v>3</v>
      </c>
      <c r="E139">
        <v>0</v>
      </c>
      <c r="F139">
        <v>0</v>
      </c>
      <c r="G139" t="s">
        <v>241</v>
      </c>
      <c r="H139">
        <v>228675</v>
      </c>
      <c r="I139">
        <v>228933</v>
      </c>
      <c r="J139" t="s">
        <v>1</v>
      </c>
      <c r="K139">
        <v>857273</v>
      </c>
      <c r="L139">
        <v>857825</v>
      </c>
      <c r="M139" t="s">
        <v>252</v>
      </c>
      <c r="N139" t="s">
        <v>3</v>
      </c>
      <c r="O139" t="s">
        <v>253</v>
      </c>
      <c r="P139" t="s">
        <v>5</v>
      </c>
    </row>
    <row r="140" spans="1:16" x14ac:dyDescent="0.25">
      <c r="A140">
        <v>3638</v>
      </c>
      <c r="B140">
        <v>5306</v>
      </c>
      <c r="C140">
        <v>0</v>
      </c>
      <c r="D140">
        <v>0</v>
      </c>
      <c r="E140">
        <v>9</v>
      </c>
      <c r="F140">
        <v>9</v>
      </c>
      <c r="G140" t="s">
        <v>241</v>
      </c>
      <c r="H140">
        <v>234317</v>
      </c>
      <c r="I140">
        <v>234425</v>
      </c>
      <c r="J140" t="s">
        <v>1</v>
      </c>
      <c r="K140">
        <v>857273</v>
      </c>
      <c r="L140">
        <v>857825</v>
      </c>
      <c r="M140" t="s">
        <v>254</v>
      </c>
      <c r="N140" t="s">
        <v>3</v>
      </c>
      <c r="O140" t="s">
        <v>255</v>
      </c>
      <c r="P140" t="s">
        <v>5</v>
      </c>
    </row>
    <row r="141" spans="1:16" x14ac:dyDescent="0.25">
      <c r="A141">
        <v>3641</v>
      </c>
      <c r="B141">
        <v>5306</v>
      </c>
      <c r="C141">
        <v>2</v>
      </c>
      <c r="D141">
        <v>2</v>
      </c>
      <c r="E141">
        <v>0</v>
      </c>
      <c r="F141">
        <v>0</v>
      </c>
      <c r="G141" t="s">
        <v>241</v>
      </c>
      <c r="H141">
        <v>236631</v>
      </c>
      <c r="I141">
        <v>236828</v>
      </c>
      <c r="J141" t="s">
        <v>1</v>
      </c>
      <c r="K141">
        <v>857273</v>
      </c>
      <c r="L141">
        <v>857825</v>
      </c>
      <c r="M141" t="s">
        <v>256</v>
      </c>
      <c r="N141" t="s">
        <v>3</v>
      </c>
      <c r="O141" t="s">
        <v>257</v>
      </c>
      <c r="P141" t="s">
        <v>5</v>
      </c>
    </row>
    <row r="142" spans="1:16" x14ac:dyDescent="0.25">
      <c r="A142">
        <v>3653</v>
      </c>
      <c r="B142">
        <v>5306</v>
      </c>
      <c r="C142">
        <v>0</v>
      </c>
      <c r="D142">
        <v>0</v>
      </c>
      <c r="E142">
        <v>0</v>
      </c>
      <c r="F142">
        <v>1</v>
      </c>
      <c r="G142" t="s">
        <v>241</v>
      </c>
      <c r="H142">
        <v>250158</v>
      </c>
      <c r="I142">
        <v>250322</v>
      </c>
      <c r="J142" t="s">
        <v>1</v>
      </c>
      <c r="K142">
        <v>857273</v>
      </c>
      <c r="L142">
        <v>857825</v>
      </c>
      <c r="M142" t="s">
        <v>258</v>
      </c>
      <c r="N142" t="s">
        <v>3</v>
      </c>
      <c r="O142" t="s">
        <v>259</v>
      </c>
      <c r="P142" t="s">
        <v>5</v>
      </c>
    </row>
    <row r="143" spans="1:16" x14ac:dyDescent="0.25">
      <c r="A143">
        <v>3675</v>
      </c>
      <c r="B143">
        <v>5306</v>
      </c>
      <c r="C143">
        <v>0</v>
      </c>
      <c r="D143">
        <v>0</v>
      </c>
      <c r="E143">
        <v>1</v>
      </c>
      <c r="F143">
        <v>1</v>
      </c>
      <c r="G143" t="s">
        <v>241</v>
      </c>
      <c r="H143">
        <v>267499</v>
      </c>
      <c r="I143">
        <v>267522</v>
      </c>
      <c r="J143" t="s">
        <v>1</v>
      </c>
      <c r="K143">
        <v>857273</v>
      </c>
      <c r="L143">
        <v>857825</v>
      </c>
      <c r="M143" t="s">
        <v>260</v>
      </c>
      <c r="N143" t="s">
        <v>3</v>
      </c>
      <c r="O143" t="s">
        <v>261</v>
      </c>
      <c r="P143" t="s">
        <v>5</v>
      </c>
    </row>
    <row r="144" spans="1:16" x14ac:dyDescent="0.25">
      <c r="A144">
        <v>3684</v>
      </c>
      <c r="B144">
        <v>5306</v>
      </c>
      <c r="C144">
        <v>0</v>
      </c>
      <c r="D144">
        <v>0</v>
      </c>
      <c r="E144">
        <v>13</v>
      </c>
      <c r="F144">
        <v>13</v>
      </c>
      <c r="G144" t="s">
        <v>241</v>
      </c>
      <c r="H144">
        <v>280121</v>
      </c>
      <c r="I144">
        <v>280330</v>
      </c>
      <c r="J144" t="s">
        <v>1</v>
      </c>
      <c r="K144">
        <v>857273</v>
      </c>
      <c r="L144">
        <v>857825</v>
      </c>
      <c r="M144" t="s">
        <v>262</v>
      </c>
      <c r="N144" t="s">
        <v>3</v>
      </c>
      <c r="O144" t="s">
        <v>263</v>
      </c>
      <c r="P144" t="s">
        <v>5</v>
      </c>
    </row>
    <row r="145" spans="1:16" x14ac:dyDescent="0.25">
      <c r="A145">
        <v>3721</v>
      </c>
      <c r="B145">
        <v>5306</v>
      </c>
      <c r="C145">
        <v>0</v>
      </c>
      <c r="D145">
        <v>0</v>
      </c>
      <c r="E145">
        <v>2</v>
      </c>
      <c r="F145">
        <v>2</v>
      </c>
      <c r="G145" t="s">
        <v>241</v>
      </c>
      <c r="H145">
        <v>320856</v>
      </c>
      <c r="I145">
        <v>321131</v>
      </c>
      <c r="J145" t="s">
        <v>1</v>
      </c>
      <c r="K145">
        <v>857273</v>
      </c>
      <c r="L145">
        <v>857825</v>
      </c>
      <c r="M145" t="s">
        <v>264</v>
      </c>
      <c r="N145" t="s">
        <v>3</v>
      </c>
      <c r="O145" t="s">
        <v>265</v>
      </c>
      <c r="P145" t="s">
        <v>5</v>
      </c>
    </row>
    <row r="146" spans="1:16" x14ac:dyDescent="0.25">
      <c r="A146">
        <v>3722</v>
      </c>
      <c r="B146">
        <v>5306</v>
      </c>
      <c r="C146">
        <v>0</v>
      </c>
      <c r="D146">
        <v>0</v>
      </c>
      <c r="E146">
        <v>2</v>
      </c>
      <c r="F146">
        <v>2</v>
      </c>
      <c r="G146" t="s">
        <v>241</v>
      </c>
      <c r="H146">
        <v>321132</v>
      </c>
      <c r="I146">
        <v>321777</v>
      </c>
      <c r="J146" t="s">
        <v>1</v>
      </c>
      <c r="K146">
        <v>857273</v>
      </c>
      <c r="L146">
        <v>857825</v>
      </c>
      <c r="M146" t="s">
        <v>266</v>
      </c>
      <c r="N146" t="s">
        <v>3</v>
      </c>
      <c r="O146" t="s">
        <v>267</v>
      </c>
      <c r="P146" t="s">
        <v>5</v>
      </c>
    </row>
    <row r="147" spans="1:16" x14ac:dyDescent="0.25">
      <c r="A147">
        <v>3748</v>
      </c>
      <c r="B147">
        <v>5306</v>
      </c>
      <c r="C147">
        <v>7</v>
      </c>
      <c r="D147">
        <v>7</v>
      </c>
      <c r="E147">
        <v>0</v>
      </c>
      <c r="F147">
        <v>0</v>
      </c>
      <c r="G147" t="s">
        <v>241</v>
      </c>
      <c r="H147">
        <v>337969</v>
      </c>
      <c r="I147">
        <v>338206</v>
      </c>
      <c r="J147" t="s">
        <v>1</v>
      </c>
      <c r="K147">
        <v>857273</v>
      </c>
      <c r="L147">
        <v>857825</v>
      </c>
      <c r="M147" t="s">
        <v>268</v>
      </c>
      <c r="N147" t="s">
        <v>3</v>
      </c>
      <c r="O147" t="s">
        <v>269</v>
      </c>
      <c r="P147" t="s">
        <v>5</v>
      </c>
    </row>
    <row r="148" spans="1:16" x14ac:dyDescent="0.25">
      <c r="A148">
        <v>3781</v>
      </c>
      <c r="B148">
        <v>5306</v>
      </c>
      <c r="C148">
        <v>0</v>
      </c>
      <c r="D148">
        <v>2</v>
      </c>
      <c r="E148">
        <v>0</v>
      </c>
      <c r="F148">
        <v>0</v>
      </c>
      <c r="G148" t="s">
        <v>241</v>
      </c>
      <c r="H148">
        <v>363580</v>
      </c>
      <c r="I148">
        <v>363621</v>
      </c>
      <c r="J148" t="s">
        <v>1</v>
      </c>
      <c r="K148">
        <v>857273</v>
      </c>
      <c r="L148">
        <v>857825</v>
      </c>
      <c r="M148" t="s">
        <v>270</v>
      </c>
      <c r="N148" t="s">
        <v>3</v>
      </c>
      <c r="O148" t="s">
        <v>271</v>
      </c>
      <c r="P148" t="s">
        <v>5</v>
      </c>
    </row>
    <row r="149" spans="1:16" x14ac:dyDescent="0.25">
      <c r="A149">
        <v>3806</v>
      </c>
      <c r="B149">
        <v>5306</v>
      </c>
      <c r="C149">
        <v>0</v>
      </c>
      <c r="D149">
        <v>0</v>
      </c>
      <c r="E149">
        <v>4</v>
      </c>
      <c r="F149">
        <v>4</v>
      </c>
      <c r="G149" t="s">
        <v>241</v>
      </c>
      <c r="H149">
        <v>377803</v>
      </c>
      <c r="I149">
        <v>377872</v>
      </c>
      <c r="J149" t="s">
        <v>1</v>
      </c>
      <c r="K149">
        <v>857273</v>
      </c>
      <c r="L149">
        <v>857825</v>
      </c>
      <c r="M149" t="s">
        <v>272</v>
      </c>
      <c r="N149" t="s">
        <v>3</v>
      </c>
      <c r="O149" t="s">
        <v>273</v>
      </c>
      <c r="P149" t="s">
        <v>5</v>
      </c>
    </row>
    <row r="150" spans="1:16" x14ac:dyDescent="0.25">
      <c r="A150">
        <v>3852</v>
      </c>
      <c r="B150">
        <v>5306</v>
      </c>
      <c r="C150">
        <v>0</v>
      </c>
      <c r="D150">
        <v>0</v>
      </c>
      <c r="E150">
        <v>4</v>
      </c>
      <c r="F150">
        <v>4</v>
      </c>
      <c r="G150" t="s">
        <v>241</v>
      </c>
      <c r="H150">
        <v>417982</v>
      </c>
      <c r="I150">
        <v>418641</v>
      </c>
      <c r="J150" t="s">
        <v>1</v>
      </c>
      <c r="K150">
        <v>857273</v>
      </c>
      <c r="L150">
        <v>857825</v>
      </c>
      <c r="M150" t="s">
        <v>274</v>
      </c>
      <c r="N150" t="s">
        <v>3</v>
      </c>
      <c r="O150" t="s">
        <v>275</v>
      </c>
      <c r="P150" t="s">
        <v>5</v>
      </c>
    </row>
    <row r="151" spans="1:16" x14ac:dyDescent="0.25">
      <c r="A151">
        <v>3908</v>
      </c>
      <c r="B151">
        <v>5306</v>
      </c>
      <c r="C151">
        <v>0</v>
      </c>
      <c r="D151">
        <v>0</v>
      </c>
      <c r="E151">
        <v>17</v>
      </c>
      <c r="F151">
        <v>17</v>
      </c>
      <c r="G151" t="s">
        <v>241</v>
      </c>
      <c r="H151">
        <v>467979</v>
      </c>
      <c r="I151">
        <v>468039</v>
      </c>
      <c r="J151" t="s">
        <v>1</v>
      </c>
      <c r="K151">
        <v>857273</v>
      </c>
      <c r="L151">
        <v>857825</v>
      </c>
      <c r="M151" t="s">
        <v>276</v>
      </c>
      <c r="N151" t="s">
        <v>3</v>
      </c>
      <c r="O151" t="s">
        <v>277</v>
      </c>
      <c r="P151" t="s">
        <v>5</v>
      </c>
    </row>
    <row r="152" spans="1:16" x14ac:dyDescent="0.25">
      <c r="A152">
        <v>3960</v>
      </c>
      <c r="B152">
        <v>5306</v>
      </c>
      <c r="C152">
        <v>1</v>
      </c>
      <c r="D152">
        <v>1</v>
      </c>
      <c r="E152">
        <v>0</v>
      </c>
      <c r="F152">
        <v>0</v>
      </c>
      <c r="G152" t="s">
        <v>241</v>
      </c>
      <c r="H152">
        <v>515881</v>
      </c>
      <c r="I152">
        <v>516180</v>
      </c>
      <c r="J152" t="s">
        <v>1</v>
      </c>
      <c r="K152">
        <v>857273</v>
      </c>
      <c r="L152">
        <v>857825</v>
      </c>
      <c r="M152" t="s">
        <v>278</v>
      </c>
      <c r="N152" t="s">
        <v>3</v>
      </c>
      <c r="O152" t="s">
        <v>279</v>
      </c>
      <c r="P152" t="s">
        <v>5</v>
      </c>
    </row>
    <row r="153" spans="1:16" x14ac:dyDescent="0.25">
      <c r="A153">
        <v>3982</v>
      </c>
      <c r="B153">
        <v>5306</v>
      </c>
      <c r="C153">
        <v>0</v>
      </c>
      <c r="D153">
        <v>0</v>
      </c>
      <c r="E153">
        <v>3</v>
      </c>
      <c r="F153">
        <v>3</v>
      </c>
      <c r="G153" t="s">
        <v>241</v>
      </c>
      <c r="H153">
        <v>539527</v>
      </c>
      <c r="I153">
        <v>539811</v>
      </c>
      <c r="J153" t="s">
        <v>1</v>
      </c>
      <c r="K153">
        <v>857273</v>
      </c>
      <c r="L153">
        <v>857825</v>
      </c>
      <c r="M153" t="s">
        <v>280</v>
      </c>
      <c r="N153" t="s">
        <v>3</v>
      </c>
      <c r="O153" t="s">
        <v>281</v>
      </c>
      <c r="P153" t="s">
        <v>5</v>
      </c>
    </row>
    <row r="154" spans="1:16" x14ac:dyDescent="0.25">
      <c r="A154">
        <v>4084</v>
      </c>
      <c r="B154">
        <v>5306</v>
      </c>
      <c r="C154">
        <v>1</v>
      </c>
      <c r="D154">
        <v>1</v>
      </c>
      <c r="E154">
        <v>0</v>
      </c>
      <c r="F154">
        <v>0</v>
      </c>
      <c r="G154" t="s">
        <v>282</v>
      </c>
      <c r="H154">
        <v>53843</v>
      </c>
      <c r="I154">
        <v>53920</v>
      </c>
      <c r="J154" t="s">
        <v>1</v>
      </c>
      <c r="K154">
        <v>857273</v>
      </c>
      <c r="L154">
        <v>857825</v>
      </c>
      <c r="M154" t="s">
        <v>283</v>
      </c>
      <c r="N154" t="s">
        <v>3</v>
      </c>
      <c r="O154" t="s">
        <v>284</v>
      </c>
      <c r="P154" t="s">
        <v>5</v>
      </c>
    </row>
    <row r="155" spans="1:16" x14ac:dyDescent="0.25">
      <c r="A155">
        <v>4137</v>
      </c>
      <c r="B155">
        <v>5306</v>
      </c>
      <c r="C155">
        <v>0</v>
      </c>
      <c r="D155">
        <v>0</v>
      </c>
      <c r="E155">
        <v>9</v>
      </c>
      <c r="F155">
        <v>9</v>
      </c>
      <c r="G155" t="s">
        <v>282</v>
      </c>
      <c r="H155">
        <v>95329</v>
      </c>
      <c r="I155">
        <v>95358</v>
      </c>
      <c r="J155" t="s">
        <v>1</v>
      </c>
      <c r="K155">
        <v>857273</v>
      </c>
      <c r="L155">
        <v>857825</v>
      </c>
      <c r="M155" t="s">
        <v>285</v>
      </c>
      <c r="N155" t="s">
        <v>3</v>
      </c>
      <c r="O155" t="s">
        <v>286</v>
      </c>
      <c r="P155" t="s">
        <v>5</v>
      </c>
    </row>
    <row r="156" spans="1:16" x14ac:dyDescent="0.25">
      <c r="A156">
        <v>4138</v>
      </c>
      <c r="B156">
        <v>5306</v>
      </c>
      <c r="C156">
        <v>1</v>
      </c>
      <c r="D156">
        <v>1</v>
      </c>
      <c r="E156">
        <v>40</v>
      </c>
      <c r="F156">
        <v>40</v>
      </c>
      <c r="G156" t="s">
        <v>282</v>
      </c>
      <c r="H156">
        <v>95359</v>
      </c>
      <c r="I156">
        <v>95611</v>
      </c>
      <c r="J156" t="s">
        <v>1</v>
      </c>
      <c r="K156">
        <v>857273</v>
      </c>
      <c r="L156">
        <v>857825</v>
      </c>
      <c r="M156" t="s">
        <v>287</v>
      </c>
      <c r="N156" t="s">
        <v>3</v>
      </c>
      <c r="O156" t="s">
        <v>288</v>
      </c>
      <c r="P156" t="s">
        <v>5</v>
      </c>
    </row>
    <row r="157" spans="1:16" x14ac:dyDescent="0.25">
      <c r="A157">
        <v>4222</v>
      </c>
      <c r="B157">
        <v>5306</v>
      </c>
      <c r="C157">
        <v>0</v>
      </c>
      <c r="D157">
        <v>1</v>
      </c>
      <c r="E157">
        <v>0</v>
      </c>
      <c r="F157">
        <v>24</v>
      </c>
      <c r="G157" t="s">
        <v>282</v>
      </c>
      <c r="H157">
        <v>166501</v>
      </c>
      <c r="I157">
        <v>167510</v>
      </c>
      <c r="J157" t="s">
        <v>1</v>
      </c>
      <c r="K157">
        <v>857273</v>
      </c>
      <c r="L157">
        <v>857825</v>
      </c>
      <c r="M157" t="s">
        <v>289</v>
      </c>
      <c r="N157" t="s">
        <v>3</v>
      </c>
      <c r="O157" t="s">
        <v>290</v>
      </c>
      <c r="P157" t="s">
        <v>5</v>
      </c>
    </row>
    <row r="158" spans="1:16" x14ac:dyDescent="0.25">
      <c r="A158">
        <v>4222</v>
      </c>
      <c r="B158">
        <v>5307</v>
      </c>
      <c r="C158">
        <v>0</v>
      </c>
      <c r="D158">
        <v>0</v>
      </c>
      <c r="E158">
        <v>0</v>
      </c>
      <c r="F158">
        <v>1</v>
      </c>
      <c r="G158" t="s">
        <v>282</v>
      </c>
      <c r="H158">
        <v>166501</v>
      </c>
      <c r="I158">
        <v>167510</v>
      </c>
      <c r="J158" t="s">
        <v>1</v>
      </c>
      <c r="K158">
        <v>857826</v>
      </c>
      <c r="L158">
        <v>858130</v>
      </c>
      <c r="M158" t="s">
        <v>289</v>
      </c>
      <c r="N158" t="s">
        <v>291</v>
      </c>
      <c r="O158" t="s">
        <v>290</v>
      </c>
      <c r="P158" t="s">
        <v>292</v>
      </c>
    </row>
    <row r="159" spans="1:16" x14ac:dyDescent="0.25">
      <c r="A159">
        <v>4243</v>
      </c>
      <c r="B159">
        <v>5306</v>
      </c>
      <c r="C159">
        <v>0</v>
      </c>
      <c r="D159">
        <v>0</v>
      </c>
      <c r="E159">
        <v>0</v>
      </c>
      <c r="F159">
        <v>1</v>
      </c>
      <c r="G159" t="s">
        <v>282</v>
      </c>
      <c r="H159">
        <v>180986</v>
      </c>
      <c r="I159">
        <v>181313</v>
      </c>
      <c r="J159" t="s">
        <v>1</v>
      </c>
      <c r="K159">
        <v>857273</v>
      </c>
      <c r="L159">
        <v>857825</v>
      </c>
      <c r="M159" t="s">
        <v>293</v>
      </c>
      <c r="N159" t="s">
        <v>3</v>
      </c>
      <c r="O159" t="s">
        <v>294</v>
      </c>
      <c r="P159" t="s">
        <v>5</v>
      </c>
    </row>
    <row r="160" spans="1:16" x14ac:dyDescent="0.25">
      <c r="A160">
        <v>4280</v>
      </c>
      <c r="B160">
        <v>5306</v>
      </c>
      <c r="C160">
        <v>0</v>
      </c>
      <c r="D160">
        <v>0</v>
      </c>
      <c r="E160">
        <v>2</v>
      </c>
      <c r="F160">
        <v>2</v>
      </c>
      <c r="G160" t="s">
        <v>282</v>
      </c>
      <c r="H160">
        <v>209975</v>
      </c>
      <c r="I160">
        <v>210610</v>
      </c>
      <c r="J160" t="s">
        <v>1</v>
      </c>
      <c r="K160">
        <v>857273</v>
      </c>
      <c r="L160">
        <v>857825</v>
      </c>
      <c r="M160" t="s">
        <v>295</v>
      </c>
      <c r="N160" t="s">
        <v>3</v>
      </c>
      <c r="O160" t="s">
        <v>296</v>
      </c>
      <c r="P160" t="s">
        <v>5</v>
      </c>
    </row>
    <row r="161" spans="1:16" x14ac:dyDescent="0.25">
      <c r="A161">
        <v>4281</v>
      </c>
      <c r="B161">
        <v>5306</v>
      </c>
      <c r="C161">
        <v>0</v>
      </c>
      <c r="D161">
        <v>116</v>
      </c>
      <c r="E161">
        <v>0</v>
      </c>
      <c r="F161">
        <v>1179</v>
      </c>
      <c r="G161" t="s">
        <v>282</v>
      </c>
      <c r="H161">
        <v>210611</v>
      </c>
      <c r="I161">
        <v>211255</v>
      </c>
      <c r="J161" t="s">
        <v>1</v>
      </c>
      <c r="K161">
        <v>857273</v>
      </c>
      <c r="L161">
        <v>857825</v>
      </c>
      <c r="M161" t="s">
        <v>297</v>
      </c>
      <c r="N161" t="s">
        <v>3</v>
      </c>
      <c r="O161" t="s">
        <v>298</v>
      </c>
      <c r="P161" t="s">
        <v>5</v>
      </c>
    </row>
    <row r="162" spans="1:16" x14ac:dyDescent="0.25">
      <c r="A162">
        <v>4317</v>
      </c>
      <c r="B162">
        <v>5306</v>
      </c>
      <c r="C162">
        <v>0</v>
      </c>
      <c r="D162">
        <v>0</v>
      </c>
      <c r="E162">
        <v>2</v>
      </c>
      <c r="F162">
        <v>2</v>
      </c>
      <c r="G162" t="s">
        <v>282</v>
      </c>
      <c r="H162">
        <v>237079</v>
      </c>
      <c r="I162">
        <v>238016</v>
      </c>
      <c r="J162" t="s">
        <v>1</v>
      </c>
      <c r="K162">
        <v>857273</v>
      </c>
      <c r="L162">
        <v>857825</v>
      </c>
      <c r="M162" t="s">
        <v>299</v>
      </c>
      <c r="N162" t="s">
        <v>3</v>
      </c>
      <c r="O162" t="s">
        <v>300</v>
      </c>
      <c r="P162" t="s">
        <v>5</v>
      </c>
    </row>
    <row r="163" spans="1:16" x14ac:dyDescent="0.25">
      <c r="A163">
        <v>4560</v>
      </c>
      <c r="B163">
        <v>5306</v>
      </c>
      <c r="C163">
        <v>1</v>
      </c>
      <c r="D163">
        <v>1</v>
      </c>
      <c r="E163">
        <v>0</v>
      </c>
      <c r="F163">
        <v>0</v>
      </c>
      <c r="G163" t="s">
        <v>1</v>
      </c>
      <c r="H163">
        <v>180953</v>
      </c>
      <c r="I163">
        <v>181782</v>
      </c>
      <c r="J163" t="s">
        <v>1</v>
      </c>
      <c r="K163">
        <v>857273</v>
      </c>
      <c r="L163">
        <v>857825</v>
      </c>
      <c r="M163" t="s">
        <v>301</v>
      </c>
      <c r="N163" t="s">
        <v>3</v>
      </c>
      <c r="O163" t="s">
        <v>302</v>
      </c>
      <c r="P163" t="s">
        <v>5</v>
      </c>
    </row>
    <row r="164" spans="1:16" x14ac:dyDescent="0.25">
      <c r="A164">
        <v>4587</v>
      </c>
      <c r="B164">
        <v>5306</v>
      </c>
      <c r="C164">
        <v>1</v>
      </c>
      <c r="D164">
        <v>1</v>
      </c>
      <c r="E164">
        <v>0</v>
      </c>
      <c r="F164">
        <v>0</v>
      </c>
      <c r="G164" t="s">
        <v>1</v>
      </c>
      <c r="H164">
        <v>205209</v>
      </c>
      <c r="I164">
        <v>205827</v>
      </c>
      <c r="J164" t="s">
        <v>1</v>
      </c>
      <c r="K164">
        <v>857273</v>
      </c>
      <c r="L164">
        <v>857825</v>
      </c>
      <c r="M164" t="s">
        <v>303</v>
      </c>
      <c r="N164" t="s">
        <v>3</v>
      </c>
      <c r="O164" t="s">
        <v>304</v>
      </c>
      <c r="P164" t="s">
        <v>5</v>
      </c>
    </row>
    <row r="165" spans="1:16" x14ac:dyDescent="0.25">
      <c r="A165">
        <v>4601</v>
      </c>
      <c r="B165">
        <v>5306</v>
      </c>
      <c r="C165">
        <v>0</v>
      </c>
      <c r="D165">
        <v>0</v>
      </c>
      <c r="E165">
        <v>4</v>
      </c>
      <c r="F165">
        <v>4</v>
      </c>
      <c r="G165" t="s">
        <v>1</v>
      </c>
      <c r="H165">
        <v>217002</v>
      </c>
      <c r="I165">
        <v>217390</v>
      </c>
      <c r="J165" t="s">
        <v>1</v>
      </c>
      <c r="K165">
        <v>857273</v>
      </c>
      <c r="L165">
        <v>857825</v>
      </c>
      <c r="M165" t="s">
        <v>305</v>
      </c>
      <c r="N165" t="s">
        <v>3</v>
      </c>
      <c r="O165" t="s">
        <v>306</v>
      </c>
      <c r="P165" t="s">
        <v>5</v>
      </c>
    </row>
    <row r="166" spans="1:16" x14ac:dyDescent="0.25">
      <c r="A166">
        <v>4659</v>
      </c>
      <c r="B166">
        <v>5306</v>
      </c>
      <c r="C166">
        <v>25</v>
      </c>
      <c r="D166">
        <v>25</v>
      </c>
      <c r="E166">
        <v>22</v>
      </c>
      <c r="F166">
        <v>22</v>
      </c>
      <c r="G166" t="s">
        <v>1</v>
      </c>
      <c r="H166">
        <v>272839</v>
      </c>
      <c r="I166">
        <v>272985</v>
      </c>
      <c r="J166" t="s">
        <v>1</v>
      </c>
      <c r="K166">
        <v>857273</v>
      </c>
      <c r="L166">
        <v>857825</v>
      </c>
      <c r="M166" t="s">
        <v>307</v>
      </c>
      <c r="N166" t="s">
        <v>3</v>
      </c>
      <c r="O166" t="s">
        <v>308</v>
      </c>
      <c r="P166" t="s">
        <v>5</v>
      </c>
    </row>
    <row r="167" spans="1:16" x14ac:dyDescent="0.25">
      <c r="A167">
        <v>4671</v>
      </c>
      <c r="B167">
        <v>5306</v>
      </c>
      <c r="C167">
        <v>19</v>
      </c>
      <c r="D167">
        <v>19</v>
      </c>
      <c r="E167">
        <v>2</v>
      </c>
      <c r="F167">
        <v>2</v>
      </c>
      <c r="G167" t="s">
        <v>1</v>
      </c>
      <c r="H167">
        <v>279533</v>
      </c>
      <c r="I167">
        <v>279648</v>
      </c>
      <c r="J167" t="s">
        <v>1</v>
      </c>
      <c r="K167">
        <v>857273</v>
      </c>
      <c r="L167">
        <v>857825</v>
      </c>
      <c r="M167" t="s">
        <v>309</v>
      </c>
      <c r="N167" t="s">
        <v>3</v>
      </c>
      <c r="O167" t="s">
        <v>310</v>
      </c>
      <c r="P167" t="s">
        <v>5</v>
      </c>
    </row>
    <row r="168" spans="1:16" x14ac:dyDescent="0.25">
      <c r="A168">
        <v>4764</v>
      </c>
      <c r="B168">
        <v>5306</v>
      </c>
      <c r="C168">
        <v>0</v>
      </c>
      <c r="D168">
        <v>0</v>
      </c>
      <c r="E168">
        <v>3</v>
      </c>
      <c r="F168">
        <v>3</v>
      </c>
      <c r="G168" t="s">
        <v>1</v>
      </c>
      <c r="H168">
        <v>371186</v>
      </c>
      <c r="I168">
        <v>371354</v>
      </c>
      <c r="J168" t="s">
        <v>1</v>
      </c>
      <c r="K168">
        <v>857273</v>
      </c>
      <c r="L168">
        <v>857825</v>
      </c>
      <c r="M168" t="s">
        <v>311</v>
      </c>
      <c r="N168" t="s">
        <v>3</v>
      </c>
      <c r="O168" t="s">
        <v>312</v>
      </c>
      <c r="P168" t="s">
        <v>5</v>
      </c>
    </row>
    <row r="169" spans="1:16" x14ac:dyDescent="0.25">
      <c r="A169">
        <v>4782</v>
      </c>
      <c r="B169">
        <v>5306</v>
      </c>
      <c r="C169">
        <v>0</v>
      </c>
      <c r="D169">
        <v>0</v>
      </c>
      <c r="E169">
        <v>4</v>
      </c>
      <c r="F169">
        <v>4</v>
      </c>
      <c r="G169" t="s">
        <v>1</v>
      </c>
      <c r="H169">
        <v>384386</v>
      </c>
      <c r="I169">
        <v>384515</v>
      </c>
      <c r="J169" t="s">
        <v>1</v>
      </c>
      <c r="K169">
        <v>857273</v>
      </c>
      <c r="L169">
        <v>857825</v>
      </c>
      <c r="M169" t="s">
        <v>313</v>
      </c>
      <c r="N169" t="s">
        <v>3</v>
      </c>
      <c r="O169" t="s">
        <v>314</v>
      </c>
      <c r="P169" t="s">
        <v>5</v>
      </c>
    </row>
    <row r="170" spans="1:16" x14ac:dyDescent="0.25">
      <c r="A170">
        <v>4789</v>
      </c>
      <c r="B170">
        <v>5306</v>
      </c>
      <c r="C170">
        <v>0</v>
      </c>
      <c r="D170">
        <v>0</v>
      </c>
      <c r="E170">
        <v>15</v>
      </c>
      <c r="F170">
        <v>15</v>
      </c>
      <c r="G170" t="s">
        <v>1</v>
      </c>
      <c r="H170">
        <v>386169</v>
      </c>
      <c r="I170">
        <v>386321</v>
      </c>
      <c r="J170" t="s">
        <v>1</v>
      </c>
      <c r="K170">
        <v>857273</v>
      </c>
      <c r="L170">
        <v>857825</v>
      </c>
      <c r="M170" t="s">
        <v>315</v>
      </c>
      <c r="N170" t="s">
        <v>3</v>
      </c>
      <c r="O170" t="s">
        <v>316</v>
      </c>
      <c r="P170" t="s">
        <v>5</v>
      </c>
    </row>
    <row r="171" spans="1:16" x14ac:dyDescent="0.25">
      <c r="A171">
        <v>4803</v>
      </c>
      <c r="B171">
        <v>5306</v>
      </c>
      <c r="C171">
        <v>0</v>
      </c>
      <c r="D171">
        <v>0</v>
      </c>
      <c r="E171">
        <v>3</v>
      </c>
      <c r="F171">
        <v>3</v>
      </c>
      <c r="G171" t="s">
        <v>1</v>
      </c>
      <c r="H171">
        <v>394055</v>
      </c>
      <c r="I171">
        <v>395699</v>
      </c>
      <c r="J171" t="s">
        <v>1</v>
      </c>
      <c r="K171">
        <v>857273</v>
      </c>
      <c r="L171">
        <v>857825</v>
      </c>
      <c r="M171" t="s">
        <v>317</v>
      </c>
      <c r="N171" t="s">
        <v>3</v>
      </c>
      <c r="O171" t="s">
        <v>318</v>
      </c>
      <c r="P171" t="s">
        <v>5</v>
      </c>
    </row>
    <row r="172" spans="1:16" x14ac:dyDescent="0.25">
      <c r="A172">
        <v>4814</v>
      </c>
      <c r="B172">
        <v>5306</v>
      </c>
      <c r="C172">
        <v>0</v>
      </c>
      <c r="D172">
        <v>0</v>
      </c>
      <c r="E172">
        <v>0</v>
      </c>
      <c r="F172">
        <v>1</v>
      </c>
      <c r="G172" t="s">
        <v>1</v>
      </c>
      <c r="H172">
        <v>401552</v>
      </c>
      <c r="I172">
        <v>401726</v>
      </c>
      <c r="J172" t="s">
        <v>1</v>
      </c>
      <c r="K172">
        <v>857273</v>
      </c>
      <c r="L172">
        <v>857825</v>
      </c>
      <c r="M172" t="s">
        <v>319</v>
      </c>
      <c r="N172" t="s">
        <v>3</v>
      </c>
      <c r="O172" t="s">
        <v>320</v>
      </c>
      <c r="P172" t="s">
        <v>5</v>
      </c>
    </row>
    <row r="173" spans="1:16" x14ac:dyDescent="0.25">
      <c r="A173">
        <v>4815</v>
      </c>
      <c r="B173">
        <v>5306</v>
      </c>
      <c r="C173">
        <v>0</v>
      </c>
      <c r="D173">
        <v>0</v>
      </c>
      <c r="E173">
        <v>0</v>
      </c>
      <c r="F173">
        <v>1</v>
      </c>
      <c r="G173" t="s">
        <v>1</v>
      </c>
      <c r="H173">
        <v>401727</v>
      </c>
      <c r="I173">
        <v>402643</v>
      </c>
      <c r="J173" t="s">
        <v>1</v>
      </c>
      <c r="K173">
        <v>857273</v>
      </c>
      <c r="L173">
        <v>857825</v>
      </c>
      <c r="M173" t="s">
        <v>321</v>
      </c>
      <c r="N173" t="s">
        <v>3</v>
      </c>
      <c r="O173" t="s">
        <v>322</v>
      </c>
      <c r="P173" t="s">
        <v>5</v>
      </c>
    </row>
    <row r="174" spans="1:16" x14ac:dyDescent="0.25">
      <c r="A174">
        <v>4870</v>
      </c>
      <c r="B174">
        <v>720</v>
      </c>
      <c r="C174">
        <v>0</v>
      </c>
      <c r="D174">
        <v>0</v>
      </c>
      <c r="E174">
        <v>1</v>
      </c>
      <c r="F174">
        <v>1</v>
      </c>
      <c r="G174" t="s">
        <v>1</v>
      </c>
      <c r="H174">
        <v>449944</v>
      </c>
      <c r="I174">
        <v>449963</v>
      </c>
      <c r="J174" t="s">
        <v>34</v>
      </c>
      <c r="K174">
        <v>346930</v>
      </c>
      <c r="L174">
        <v>347517</v>
      </c>
      <c r="M174" t="s">
        <v>69</v>
      </c>
      <c r="N174" t="s">
        <v>65</v>
      </c>
      <c r="O174" t="s">
        <v>70</v>
      </c>
      <c r="P174" t="s">
        <v>67</v>
      </c>
    </row>
    <row r="175" spans="1:16" x14ac:dyDescent="0.25">
      <c r="A175">
        <v>4905</v>
      </c>
      <c r="B175">
        <v>5306</v>
      </c>
      <c r="C175">
        <v>0</v>
      </c>
      <c r="D175">
        <v>2</v>
      </c>
      <c r="E175">
        <v>0</v>
      </c>
      <c r="F175">
        <v>0</v>
      </c>
      <c r="G175" t="s">
        <v>1</v>
      </c>
      <c r="H175">
        <v>482262</v>
      </c>
      <c r="I175">
        <v>482462</v>
      </c>
      <c r="J175" t="s">
        <v>1</v>
      </c>
      <c r="K175">
        <v>857273</v>
      </c>
      <c r="L175">
        <v>857825</v>
      </c>
      <c r="M175" t="s">
        <v>323</v>
      </c>
      <c r="N175" t="s">
        <v>3</v>
      </c>
      <c r="O175" t="s">
        <v>324</v>
      </c>
      <c r="P175" t="s">
        <v>5</v>
      </c>
    </row>
    <row r="176" spans="1:16" x14ac:dyDescent="0.25">
      <c r="A176">
        <v>4915</v>
      </c>
      <c r="B176">
        <v>5306</v>
      </c>
      <c r="C176">
        <v>0</v>
      </c>
      <c r="D176">
        <v>0</v>
      </c>
      <c r="E176">
        <v>656</v>
      </c>
      <c r="F176">
        <v>656</v>
      </c>
      <c r="G176" t="s">
        <v>1</v>
      </c>
      <c r="H176">
        <v>486182</v>
      </c>
      <c r="I176">
        <v>486582</v>
      </c>
      <c r="J176" t="s">
        <v>1</v>
      </c>
      <c r="K176">
        <v>857273</v>
      </c>
      <c r="L176">
        <v>857825</v>
      </c>
      <c r="M176" t="s">
        <v>325</v>
      </c>
      <c r="N176" t="s">
        <v>3</v>
      </c>
      <c r="O176" t="s">
        <v>326</v>
      </c>
      <c r="P176" t="s">
        <v>5</v>
      </c>
    </row>
    <row r="177" spans="1:16" x14ac:dyDescent="0.25">
      <c r="A177">
        <v>4918</v>
      </c>
      <c r="B177">
        <v>5306</v>
      </c>
      <c r="C177">
        <v>2</v>
      </c>
      <c r="D177">
        <v>2</v>
      </c>
      <c r="E177">
        <v>0</v>
      </c>
      <c r="F177">
        <v>0</v>
      </c>
      <c r="G177" t="s">
        <v>1</v>
      </c>
      <c r="H177">
        <v>487128</v>
      </c>
      <c r="I177">
        <v>487307</v>
      </c>
      <c r="J177" t="s">
        <v>1</v>
      </c>
      <c r="K177">
        <v>857273</v>
      </c>
      <c r="L177">
        <v>857825</v>
      </c>
      <c r="M177" t="s">
        <v>327</v>
      </c>
      <c r="N177" t="s">
        <v>3</v>
      </c>
      <c r="O177" t="s">
        <v>328</v>
      </c>
      <c r="P177" t="s">
        <v>5</v>
      </c>
    </row>
    <row r="178" spans="1:16" x14ac:dyDescent="0.25">
      <c r="A178">
        <v>4942</v>
      </c>
      <c r="B178">
        <v>5306</v>
      </c>
      <c r="C178">
        <v>1</v>
      </c>
      <c r="D178">
        <v>1</v>
      </c>
      <c r="E178">
        <v>0</v>
      </c>
      <c r="F178">
        <v>0</v>
      </c>
      <c r="G178" t="s">
        <v>1</v>
      </c>
      <c r="H178">
        <v>506715</v>
      </c>
      <c r="I178">
        <v>506990</v>
      </c>
      <c r="J178" t="s">
        <v>1</v>
      </c>
      <c r="K178">
        <v>857273</v>
      </c>
      <c r="L178">
        <v>857825</v>
      </c>
      <c r="M178" t="s">
        <v>329</v>
      </c>
      <c r="N178" t="s">
        <v>3</v>
      </c>
      <c r="O178" t="s">
        <v>330</v>
      </c>
      <c r="P178" t="s">
        <v>5</v>
      </c>
    </row>
    <row r="179" spans="1:16" x14ac:dyDescent="0.25">
      <c r="A179">
        <v>4991</v>
      </c>
      <c r="B179">
        <v>5306</v>
      </c>
      <c r="C179">
        <v>0</v>
      </c>
      <c r="D179">
        <v>0</v>
      </c>
      <c r="E179">
        <v>9</v>
      </c>
      <c r="F179">
        <v>9</v>
      </c>
      <c r="G179" t="s">
        <v>1</v>
      </c>
      <c r="H179">
        <v>554832</v>
      </c>
      <c r="I179">
        <v>555323</v>
      </c>
      <c r="J179" t="s">
        <v>1</v>
      </c>
      <c r="K179">
        <v>857273</v>
      </c>
      <c r="L179">
        <v>857825</v>
      </c>
      <c r="M179" t="s">
        <v>331</v>
      </c>
      <c r="N179" t="s">
        <v>3</v>
      </c>
      <c r="O179" t="s">
        <v>332</v>
      </c>
      <c r="P179" t="s">
        <v>5</v>
      </c>
    </row>
    <row r="180" spans="1:16" x14ac:dyDescent="0.25">
      <c r="A180">
        <v>5011</v>
      </c>
      <c r="B180">
        <v>5306</v>
      </c>
      <c r="C180">
        <v>0</v>
      </c>
      <c r="D180">
        <v>0</v>
      </c>
      <c r="E180">
        <v>3</v>
      </c>
      <c r="F180">
        <v>3</v>
      </c>
      <c r="G180" t="s">
        <v>1</v>
      </c>
      <c r="H180">
        <v>581373</v>
      </c>
      <c r="I180">
        <v>581863</v>
      </c>
      <c r="J180" t="s">
        <v>1</v>
      </c>
      <c r="K180">
        <v>857273</v>
      </c>
      <c r="L180">
        <v>857825</v>
      </c>
      <c r="M180" t="s">
        <v>333</v>
      </c>
      <c r="N180" t="s">
        <v>3</v>
      </c>
      <c r="O180" t="s">
        <v>334</v>
      </c>
      <c r="P180" t="s">
        <v>5</v>
      </c>
    </row>
    <row r="181" spans="1:16" x14ac:dyDescent="0.25">
      <c r="A181">
        <v>5075</v>
      </c>
      <c r="B181">
        <v>5306</v>
      </c>
      <c r="C181">
        <v>0</v>
      </c>
      <c r="D181">
        <v>0</v>
      </c>
      <c r="E181">
        <v>4</v>
      </c>
      <c r="F181">
        <v>4</v>
      </c>
      <c r="G181" t="s">
        <v>1</v>
      </c>
      <c r="H181">
        <v>642027</v>
      </c>
      <c r="I181">
        <v>642217</v>
      </c>
      <c r="J181" t="s">
        <v>1</v>
      </c>
      <c r="K181">
        <v>857273</v>
      </c>
      <c r="L181">
        <v>857825</v>
      </c>
      <c r="M181" t="s">
        <v>335</v>
      </c>
      <c r="N181" t="s">
        <v>3</v>
      </c>
      <c r="O181" t="s">
        <v>336</v>
      </c>
      <c r="P181" t="s">
        <v>5</v>
      </c>
    </row>
    <row r="182" spans="1:16" x14ac:dyDescent="0.25">
      <c r="A182">
        <v>5157</v>
      </c>
      <c r="B182">
        <v>5306</v>
      </c>
      <c r="C182">
        <v>0</v>
      </c>
      <c r="D182">
        <v>0</v>
      </c>
      <c r="E182">
        <v>2</v>
      </c>
      <c r="F182">
        <v>2</v>
      </c>
      <c r="G182" t="s">
        <v>1</v>
      </c>
      <c r="H182">
        <v>730784</v>
      </c>
      <c r="I182">
        <v>731066</v>
      </c>
      <c r="J182" t="s">
        <v>1</v>
      </c>
      <c r="K182">
        <v>857273</v>
      </c>
      <c r="L182">
        <v>857825</v>
      </c>
      <c r="M182" t="s">
        <v>337</v>
      </c>
      <c r="N182" t="s">
        <v>3</v>
      </c>
      <c r="O182" t="s">
        <v>338</v>
      </c>
      <c r="P182" t="s">
        <v>5</v>
      </c>
    </row>
    <row r="183" spans="1:16" x14ac:dyDescent="0.25">
      <c r="A183">
        <v>5163</v>
      </c>
      <c r="B183">
        <v>5307</v>
      </c>
      <c r="C183">
        <v>1</v>
      </c>
      <c r="D183">
        <v>1</v>
      </c>
      <c r="E183">
        <v>0</v>
      </c>
      <c r="F183">
        <v>0</v>
      </c>
      <c r="G183" t="s">
        <v>1</v>
      </c>
      <c r="H183">
        <v>732808</v>
      </c>
      <c r="I183">
        <v>732828</v>
      </c>
      <c r="J183" t="s">
        <v>1</v>
      </c>
      <c r="K183">
        <v>857826</v>
      </c>
      <c r="L183">
        <v>858130</v>
      </c>
      <c r="M183" t="s">
        <v>339</v>
      </c>
      <c r="N183" t="s">
        <v>291</v>
      </c>
      <c r="O183" t="s">
        <v>340</v>
      </c>
      <c r="P183" t="s">
        <v>292</v>
      </c>
    </row>
    <row r="184" spans="1:16" x14ac:dyDescent="0.25">
      <c r="A184">
        <v>5163</v>
      </c>
      <c r="B184">
        <v>5306</v>
      </c>
      <c r="C184">
        <v>2</v>
      </c>
      <c r="D184">
        <v>2</v>
      </c>
      <c r="E184">
        <v>0</v>
      </c>
      <c r="F184">
        <v>0</v>
      </c>
      <c r="G184" t="s">
        <v>1</v>
      </c>
      <c r="H184">
        <v>732808</v>
      </c>
      <c r="I184">
        <v>732828</v>
      </c>
      <c r="J184" t="s">
        <v>1</v>
      </c>
      <c r="K184">
        <v>857273</v>
      </c>
      <c r="L184">
        <v>857825</v>
      </c>
      <c r="M184" t="s">
        <v>339</v>
      </c>
      <c r="N184" t="s">
        <v>3</v>
      </c>
      <c r="O184" t="s">
        <v>340</v>
      </c>
      <c r="P184" t="s">
        <v>5</v>
      </c>
    </row>
    <row r="185" spans="1:16" x14ac:dyDescent="0.25">
      <c r="A185">
        <v>5172</v>
      </c>
      <c r="B185">
        <v>5306</v>
      </c>
      <c r="C185">
        <v>7</v>
      </c>
      <c r="D185">
        <v>7</v>
      </c>
      <c r="E185">
        <v>0</v>
      </c>
      <c r="F185">
        <v>0</v>
      </c>
      <c r="G185" t="s">
        <v>1</v>
      </c>
      <c r="H185">
        <v>742353</v>
      </c>
      <c r="I185">
        <v>742833</v>
      </c>
      <c r="J185" t="s">
        <v>1</v>
      </c>
      <c r="K185">
        <v>857273</v>
      </c>
      <c r="L185">
        <v>857825</v>
      </c>
      <c r="M185" t="s">
        <v>341</v>
      </c>
      <c r="N185" t="s">
        <v>3</v>
      </c>
      <c r="O185" t="s">
        <v>342</v>
      </c>
      <c r="P185" t="s">
        <v>5</v>
      </c>
    </row>
    <row r="186" spans="1:16" x14ac:dyDescent="0.25">
      <c r="A186">
        <v>5182</v>
      </c>
      <c r="B186">
        <v>5306</v>
      </c>
      <c r="C186">
        <v>4</v>
      </c>
      <c r="D186">
        <v>4</v>
      </c>
      <c r="E186">
        <v>0</v>
      </c>
      <c r="F186">
        <v>0</v>
      </c>
      <c r="G186" t="s">
        <v>1</v>
      </c>
      <c r="H186">
        <v>749951</v>
      </c>
      <c r="I186">
        <v>750115</v>
      </c>
      <c r="J186" t="s">
        <v>1</v>
      </c>
      <c r="K186">
        <v>857273</v>
      </c>
      <c r="L186">
        <v>857825</v>
      </c>
      <c r="M186" t="s">
        <v>343</v>
      </c>
      <c r="N186" t="s">
        <v>3</v>
      </c>
      <c r="O186" t="s">
        <v>344</v>
      </c>
      <c r="P186" t="s">
        <v>5</v>
      </c>
    </row>
    <row r="187" spans="1:16" x14ac:dyDescent="0.25">
      <c r="A187">
        <v>5212</v>
      </c>
      <c r="B187">
        <v>5306</v>
      </c>
      <c r="C187">
        <v>1</v>
      </c>
      <c r="D187">
        <v>1</v>
      </c>
      <c r="E187">
        <v>0</v>
      </c>
      <c r="F187">
        <v>0</v>
      </c>
      <c r="G187" t="s">
        <v>1</v>
      </c>
      <c r="H187">
        <v>771229</v>
      </c>
      <c r="I187">
        <v>771800</v>
      </c>
      <c r="J187" t="s">
        <v>1</v>
      </c>
      <c r="K187">
        <v>857273</v>
      </c>
      <c r="L187">
        <v>857825</v>
      </c>
      <c r="M187" t="s">
        <v>345</v>
      </c>
      <c r="N187" t="s">
        <v>3</v>
      </c>
      <c r="O187" t="s">
        <v>346</v>
      </c>
      <c r="P187" t="s">
        <v>5</v>
      </c>
    </row>
    <row r="188" spans="1:16" x14ac:dyDescent="0.25">
      <c r="A188">
        <v>5245</v>
      </c>
      <c r="B188">
        <v>5306</v>
      </c>
      <c r="C188">
        <v>0</v>
      </c>
      <c r="D188">
        <v>0</v>
      </c>
      <c r="E188">
        <v>9</v>
      </c>
      <c r="F188">
        <v>9</v>
      </c>
      <c r="G188" t="s">
        <v>1</v>
      </c>
      <c r="H188">
        <v>798747</v>
      </c>
      <c r="I188">
        <v>798800</v>
      </c>
      <c r="J188" t="s">
        <v>1</v>
      </c>
      <c r="K188">
        <v>857273</v>
      </c>
      <c r="L188">
        <v>857825</v>
      </c>
      <c r="M188" t="s">
        <v>347</v>
      </c>
      <c r="N188" t="s">
        <v>3</v>
      </c>
      <c r="O188" t="s">
        <v>348</v>
      </c>
      <c r="P188" t="s">
        <v>5</v>
      </c>
    </row>
    <row r="189" spans="1:16" x14ac:dyDescent="0.25">
      <c r="A189">
        <v>5246</v>
      </c>
      <c r="B189">
        <v>5306</v>
      </c>
      <c r="C189">
        <v>0</v>
      </c>
      <c r="D189">
        <v>0</v>
      </c>
      <c r="E189">
        <v>39</v>
      </c>
      <c r="F189">
        <v>39</v>
      </c>
      <c r="G189" t="s">
        <v>1</v>
      </c>
      <c r="H189">
        <v>798801</v>
      </c>
      <c r="I189">
        <v>798859</v>
      </c>
      <c r="J189" t="s">
        <v>1</v>
      </c>
      <c r="K189">
        <v>857273</v>
      </c>
      <c r="L189">
        <v>857825</v>
      </c>
      <c r="M189" t="s">
        <v>349</v>
      </c>
      <c r="N189" t="s">
        <v>3</v>
      </c>
      <c r="O189" t="s">
        <v>350</v>
      </c>
      <c r="P189" t="s">
        <v>5</v>
      </c>
    </row>
    <row r="190" spans="1:16" x14ac:dyDescent="0.25">
      <c r="A190">
        <v>5257</v>
      </c>
      <c r="B190">
        <v>5306</v>
      </c>
      <c r="C190">
        <v>2</v>
      </c>
      <c r="D190">
        <v>2</v>
      </c>
      <c r="E190">
        <v>0</v>
      </c>
      <c r="F190">
        <v>0</v>
      </c>
      <c r="G190" t="s">
        <v>1</v>
      </c>
      <c r="H190">
        <v>805446</v>
      </c>
      <c r="I190">
        <v>805475</v>
      </c>
      <c r="J190" t="s">
        <v>1</v>
      </c>
      <c r="K190">
        <v>857273</v>
      </c>
      <c r="L190">
        <v>857825</v>
      </c>
      <c r="M190" t="s">
        <v>351</v>
      </c>
      <c r="N190" t="s">
        <v>3</v>
      </c>
      <c r="O190" t="s">
        <v>352</v>
      </c>
      <c r="P190" t="s">
        <v>5</v>
      </c>
    </row>
    <row r="191" spans="1:16" x14ac:dyDescent="0.25">
      <c r="A191">
        <v>5258</v>
      </c>
      <c r="B191">
        <v>5306</v>
      </c>
      <c r="C191">
        <v>2</v>
      </c>
      <c r="D191">
        <v>2</v>
      </c>
      <c r="E191">
        <v>0</v>
      </c>
      <c r="F191">
        <v>0</v>
      </c>
      <c r="G191" t="s">
        <v>1</v>
      </c>
      <c r="H191">
        <v>805476</v>
      </c>
      <c r="I191">
        <v>805625</v>
      </c>
      <c r="J191" t="s">
        <v>1</v>
      </c>
      <c r="K191">
        <v>857273</v>
      </c>
      <c r="L191">
        <v>857825</v>
      </c>
      <c r="M191" t="s">
        <v>353</v>
      </c>
      <c r="N191" t="s">
        <v>3</v>
      </c>
      <c r="O191" t="s">
        <v>354</v>
      </c>
      <c r="P191" t="s">
        <v>5</v>
      </c>
    </row>
    <row r="192" spans="1:16" x14ac:dyDescent="0.25">
      <c r="A192">
        <v>5281</v>
      </c>
      <c r="B192">
        <v>5306</v>
      </c>
      <c r="C192">
        <v>2</v>
      </c>
      <c r="D192">
        <v>2</v>
      </c>
      <c r="E192">
        <v>0</v>
      </c>
      <c r="F192">
        <v>0</v>
      </c>
      <c r="G192" t="s">
        <v>1</v>
      </c>
      <c r="H192">
        <v>837261</v>
      </c>
      <c r="I192">
        <v>837414</v>
      </c>
      <c r="J192" t="s">
        <v>1</v>
      </c>
      <c r="K192">
        <v>857273</v>
      </c>
      <c r="L192">
        <v>857825</v>
      </c>
      <c r="M192" t="s">
        <v>355</v>
      </c>
      <c r="N192" t="s">
        <v>3</v>
      </c>
      <c r="O192" t="s">
        <v>356</v>
      </c>
      <c r="P192" t="s">
        <v>5</v>
      </c>
    </row>
    <row r="193" spans="1:16" x14ac:dyDescent="0.25">
      <c r="A193">
        <v>5282</v>
      </c>
      <c r="B193">
        <v>5306</v>
      </c>
      <c r="C193">
        <v>8</v>
      </c>
      <c r="D193">
        <v>8</v>
      </c>
      <c r="E193">
        <v>0</v>
      </c>
      <c r="F193">
        <v>0</v>
      </c>
      <c r="G193" t="s">
        <v>1</v>
      </c>
      <c r="H193">
        <v>837415</v>
      </c>
      <c r="I193">
        <v>837590</v>
      </c>
      <c r="J193" t="s">
        <v>1</v>
      </c>
      <c r="K193">
        <v>857273</v>
      </c>
      <c r="L193">
        <v>857825</v>
      </c>
      <c r="M193" t="s">
        <v>357</v>
      </c>
      <c r="N193" t="s">
        <v>3</v>
      </c>
      <c r="O193" t="s">
        <v>358</v>
      </c>
      <c r="P193" t="s">
        <v>5</v>
      </c>
    </row>
    <row r="194" spans="1:16" x14ac:dyDescent="0.25">
      <c r="A194">
        <v>5283</v>
      </c>
      <c r="B194">
        <v>5306</v>
      </c>
      <c r="C194">
        <v>2</v>
      </c>
      <c r="D194">
        <v>2</v>
      </c>
      <c r="E194">
        <v>0</v>
      </c>
      <c r="F194">
        <v>0</v>
      </c>
      <c r="G194" t="s">
        <v>1</v>
      </c>
      <c r="H194">
        <v>837591</v>
      </c>
      <c r="I194">
        <v>837633</v>
      </c>
      <c r="J194" t="s">
        <v>1</v>
      </c>
      <c r="K194">
        <v>857273</v>
      </c>
      <c r="L194">
        <v>857825</v>
      </c>
      <c r="M194" t="s">
        <v>359</v>
      </c>
      <c r="N194" t="s">
        <v>3</v>
      </c>
      <c r="O194" t="s">
        <v>360</v>
      </c>
      <c r="P194" t="s">
        <v>5</v>
      </c>
    </row>
    <row r="195" spans="1:16" x14ac:dyDescent="0.25">
      <c r="A195">
        <v>5287</v>
      </c>
      <c r="B195">
        <v>5306</v>
      </c>
      <c r="C195">
        <v>1</v>
      </c>
      <c r="D195">
        <v>1</v>
      </c>
      <c r="E195">
        <v>0</v>
      </c>
      <c r="F195">
        <v>0</v>
      </c>
      <c r="G195" t="s">
        <v>1</v>
      </c>
      <c r="H195">
        <v>839795</v>
      </c>
      <c r="I195">
        <v>839939</v>
      </c>
      <c r="J195" t="s">
        <v>1</v>
      </c>
      <c r="K195">
        <v>857273</v>
      </c>
      <c r="L195">
        <v>857825</v>
      </c>
      <c r="M195" t="s">
        <v>361</v>
      </c>
      <c r="N195" t="s">
        <v>3</v>
      </c>
      <c r="O195" t="s">
        <v>362</v>
      </c>
      <c r="P195" t="s">
        <v>5</v>
      </c>
    </row>
    <row r="196" spans="1:16" x14ac:dyDescent="0.25">
      <c r="A196">
        <v>5288</v>
      </c>
      <c r="B196">
        <v>5306</v>
      </c>
      <c r="C196">
        <v>1</v>
      </c>
      <c r="D196">
        <v>1</v>
      </c>
      <c r="E196">
        <v>27</v>
      </c>
      <c r="F196">
        <v>27</v>
      </c>
      <c r="G196" t="s">
        <v>1</v>
      </c>
      <c r="H196">
        <v>839940</v>
      </c>
      <c r="I196">
        <v>840004</v>
      </c>
      <c r="J196" t="s">
        <v>1</v>
      </c>
      <c r="K196">
        <v>857273</v>
      </c>
      <c r="L196">
        <v>857825</v>
      </c>
      <c r="M196" t="s">
        <v>363</v>
      </c>
      <c r="N196" t="s">
        <v>3</v>
      </c>
      <c r="O196" t="s">
        <v>364</v>
      </c>
      <c r="P196" t="s">
        <v>5</v>
      </c>
    </row>
    <row r="197" spans="1:16" x14ac:dyDescent="0.25">
      <c r="A197">
        <v>5290</v>
      </c>
      <c r="B197">
        <v>5306</v>
      </c>
      <c r="C197">
        <v>1</v>
      </c>
      <c r="D197">
        <v>1</v>
      </c>
      <c r="E197">
        <v>10</v>
      </c>
      <c r="F197">
        <v>10</v>
      </c>
      <c r="G197" t="s">
        <v>1</v>
      </c>
      <c r="H197">
        <v>841913</v>
      </c>
      <c r="I197">
        <v>845109</v>
      </c>
      <c r="J197" t="s">
        <v>1</v>
      </c>
      <c r="K197">
        <v>857273</v>
      </c>
      <c r="L197">
        <v>857825</v>
      </c>
      <c r="M197" t="s">
        <v>365</v>
      </c>
      <c r="N197" t="s">
        <v>3</v>
      </c>
      <c r="O197" t="s">
        <v>366</v>
      </c>
      <c r="P197" t="s">
        <v>5</v>
      </c>
    </row>
    <row r="198" spans="1:16" x14ac:dyDescent="0.25">
      <c r="A198">
        <v>5294</v>
      </c>
      <c r="B198">
        <v>5306</v>
      </c>
      <c r="C198">
        <v>1</v>
      </c>
      <c r="D198">
        <v>1</v>
      </c>
      <c r="E198">
        <v>0</v>
      </c>
      <c r="F198">
        <v>0</v>
      </c>
      <c r="G198" t="s">
        <v>1</v>
      </c>
      <c r="H198">
        <v>846441</v>
      </c>
      <c r="I198">
        <v>846601</v>
      </c>
      <c r="J198" t="s">
        <v>1</v>
      </c>
      <c r="K198">
        <v>857273</v>
      </c>
      <c r="L198">
        <v>857825</v>
      </c>
      <c r="M198" t="s">
        <v>367</v>
      </c>
      <c r="N198" t="s">
        <v>3</v>
      </c>
      <c r="O198" t="s">
        <v>368</v>
      </c>
      <c r="P198" t="s">
        <v>5</v>
      </c>
    </row>
    <row r="199" spans="1:16" x14ac:dyDescent="0.25">
      <c r="A199">
        <v>5298</v>
      </c>
      <c r="B199">
        <v>5306</v>
      </c>
      <c r="C199">
        <v>4</v>
      </c>
      <c r="D199">
        <v>4</v>
      </c>
      <c r="E199">
        <v>0</v>
      </c>
      <c r="F199">
        <v>0</v>
      </c>
      <c r="G199" t="s">
        <v>1</v>
      </c>
      <c r="H199">
        <v>852415</v>
      </c>
      <c r="I199">
        <v>852993</v>
      </c>
      <c r="J199" t="s">
        <v>1</v>
      </c>
      <c r="K199">
        <v>857273</v>
      </c>
      <c r="L199">
        <v>857825</v>
      </c>
      <c r="M199" t="s">
        <v>369</v>
      </c>
      <c r="N199" t="s">
        <v>3</v>
      </c>
      <c r="O199" t="s">
        <v>370</v>
      </c>
      <c r="P199" t="s">
        <v>5</v>
      </c>
    </row>
    <row r="200" spans="1:16" x14ac:dyDescent="0.25">
      <c r="A200">
        <v>5299</v>
      </c>
      <c r="B200">
        <v>5306</v>
      </c>
      <c r="C200">
        <v>9</v>
      </c>
      <c r="D200">
        <v>9</v>
      </c>
      <c r="E200">
        <v>0</v>
      </c>
      <c r="F200">
        <v>0</v>
      </c>
      <c r="G200" t="s">
        <v>1</v>
      </c>
      <c r="H200">
        <v>852994</v>
      </c>
      <c r="I200">
        <v>853596</v>
      </c>
      <c r="J200" t="s">
        <v>1</v>
      </c>
      <c r="K200">
        <v>857273</v>
      </c>
      <c r="L200">
        <v>857825</v>
      </c>
      <c r="M200" t="s">
        <v>371</v>
      </c>
      <c r="N200" t="s">
        <v>3</v>
      </c>
      <c r="O200" t="s">
        <v>372</v>
      </c>
      <c r="P200" t="s">
        <v>5</v>
      </c>
    </row>
    <row r="201" spans="1:16" x14ac:dyDescent="0.25">
      <c r="A201">
        <v>5300</v>
      </c>
      <c r="B201">
        <v>5306</v>
      </c>
      <c r="C201">
        <v>3</v>
      </c>
      <c r="D201">
        <v>3</v>
      </c>
      <c r="E201">
        <v>0</v>
      </c>
      <c r="F201">
        <v>0</v>
      </c>
      <c r="G201" t="s">
        <v>1</v>
      </c>
      <c r="H201">
        <v>853597</v>
      </c>
      <c r="I201">
        <v>854159</v>
      </c>
      <c r="J201" t="s">
        <v>1</v>
      </c>
      <c r="K201">
        <v>857273</v>
      </c>
      <c r="L201">
        <v>857825</v>
      </c>
      <c r="M201" t="s">
        <v>373</v>
      </c>
      <c r="N201" t="s">
        <v>3</v>
      </c>
      <c r="O201" t="s">
        <v>374</v>
      </c>
      <c r="P201" t="s">
        <v>5</v>
      </c>
    </row>
    <row r="202" spans="1:16" x14ac:dyDescent="0.25">
      <c r="A202">
        <v>5301</v>
      </c>
      <c r="B202">
        <v>5306</v>
      </c>
      <c r="C202">
        <v>5</v>
      </c>
      <c r="D202">
        <v>5</v>
      </c>
      <c r="E202">
        <v>111</v>
      </c>
      <c r="F202">
        <v>111</v>
      </c>
      <c r="G202" t="s">
        <v>1</v>
      </c>
      <c r="H202">
        <v>854160</v>
      </c>
      <c r="I202">
        <v>855035</v>
      </c>
      <c r="J202" t="s">
        <v>1</v>
      </c>
      <c r="K202">
        <v>857273</v>
      </c>
      <c r="L202">
        <v>857825</v>
      </c>
      <c r="M202" t="s">
        <v>375</v>
      </c>
      <c r="N202" t="s">
        <v>3</v>
      </c>
      <c r="O202" t="s">
        <v>376</v>
      </c>
      <c r="P202" t="s">
        <v>5</v>
      </c>
    </row>
    <row r="203" spans="1:16" x14ac:dyDescent="0.25">
      <c r="A203">
        <v>5302</v>
      </c>
      <c r="B203">
        <v>5307</v>
      </c>
      <c r="C203">
        <v>1</v>
      </c>
      <c r="D203">
        <v>1</v>
      </c>
      <c r="E203">
        <v>0</v>
      </c>
      <c r="F203">
        <v>0</v>
      </c>
      <c r="G203" t="s">
        <v>1</v>
      </c>
      <c r="H203">
        <v>855036</v>
      </c>
      <c r="I203">
        <v>855070</v>
      </c>
      <c r="J203" t="s">
        <v>1</v>
      </c>
      <c r="K203">
        <v>857826</v>
      </c>
      <c r="L203">
        <v>858130</v>
      </c>
      <c r="M203" t="s">
        <v>377</v>
      </c>
      <c r="N203" t="s">
        <v>291</v>
      </c>
      <c r="O203" t="s">
        <v>378</v>
      </c>
      <c r="P203" t="s">
        <v>292</v>
      </c>
    </row>
    <row r="204" spans="1:16" x14ac:dyDescent="0.25">
      <c r="A204">
        <v>5302</v>
      </c>
      <c r="B204">
        <v>5306</v>
      </c>
      <c r="C204">
        <v>16</v>
      </c>
      <c r="D204">
        <v>16</v>
      </c>
      <c r="E204">
        <v>15</v>
      </c>
      <c r="F204">
        <v>15</v>
      </c>
      <c r="G204" t="s">
        <v>1</v>
      </c>
      <c r="H204">
        <v>855036</v>
      </c>
      <c r="I204">
        <v>855070</v>
      </c>
      <c r="J204" t="s">
        <v>1</v>
      </c>
      <c r="K204">
        <v>857273</v>
      </c>
      <c r="L204">
        <v>857825</v>
      </c>
      <c r="M204" t="s">
        <v>377</v>
      </c>
      <c r="N204" t="s">
        <v>3</v>
      </c>
      <c r="O204" t="s">
        <v>378</v>
      </c>
      <c r="P204" t="s">
        <v>5</v>
      </c>
    </row>
    <row r="205" spans="1:16" x14ac:dyDescent="0.25">
      <c r="A205">
        <v>5303</v>
      </c>
      <c r="B205">
        <v>5306</v>
      </c>
      <c r="C205">
        <v>7</v>
      </c>
      <c r="D205">
        <v>7</v>
      </c>
      <c r="E205">
        <v>0</v>
      </c>
      <c r="F205">
        <v>0</v>
      </c>
      <c r="G205" t="s">
        <v>1</v>
      </c>
      <c r="H205">
        <v>855071</v>
      </c>
      <c r="I205">
        <v>856815</v>
      </c>
      <c r="J205" t="s">
        <v>1</v>
      </c>
      <c r="K205">
        <v>857273</v>
      </c>
      <c r="L205">
        <v>857825</v>
      </c>
      <c r="M205" t="s">
        <v>379</v>
      </c>
      <c r="N205" t="s">
        <v>3</v>
      </c>
      <c r="O205" t="s">
        <v>380</v>
      </c>
      <c r="P205" t="s">
        <v>5</v>
      </c>
    </row>
    <row r="206" spans="1:16" x14ac:dyDescent="0.25">
      <c r="A206">
        <v>5305</v>
      </c>
      <c r="B206">
        <v>679</v>
      </c>
      <c r="C206">
        <v>1</v>
      </c>
      <c r="D206">
        <v>1</v>
      </c>
      <c r="E206">
        <v>0</v>
      </c>
      <c r="F206">
        <v>0</v>
      </c>
      <c r="G206" t="s">
        <v>1</v>
      </c>
      <c r="H206">
        <v>856823</v>
      </c>
      <c r="I206">
        <v>857272</v>
      </c>
      <c r="J206" t="s">
        <v>34</v>
      </c>
      <c r="K206">
        <v>315411</v>
      </c>
      <c r="L206">
        <v>315438</v>
      </c>
      <c r="M206" t="s">
        <v>59</v>
      </c>
      <c r="N206" t="s">
        <v>57</v>
      </c>
      <c r="O206" t="s">
        <v>60</v>
      </c>
      <c r="P206" t="s">
        <v>58</v>
      </c>
    </row>
    <row r="207" spans="1:16" x14ac:dyDescent="0.25">
      <c r="A207">
        <v>5305</v>
      </c>
      <c r="B207">
        <v>5306</v>
      </c>
      <c r="C207">
        <v>47386</v>
      </c>
      <c r="D207">
        <v>47386</v>
      </c>
      <c r="E207">
        <v>105281</v>
      </c>
      <c r="F207">
        <v>105281</v>
      </c>
      <c r="G207" t="s">
        <v>1</v>
      </c>
      <c r="H207">
        <v>856823</v>
      </c>
      <c r="I207">
        <v>857272</v>
      </c>
      <c r="J207" t="s">
        <v>1</v>
      </c>
      <c r="K207">
        <v>857273</v>
      </c>
      <c r="L207">
        <v>857825</v>
      </c>
      <c r="M207" t="s">
        <v>59</v>
      </c>
      <c r="N207" t="s">
        <v>3</v>
      </c>
      <c r="O207" t="s">
        <v>60</v>
      </c>
      <c r="P207" t="s">
        <v>5</v>
      </c>
    </row>
    <row r="208" spans="1:16" x14ac:dyDescent="0.25">
      <c r="A208">
        <v>5306</v>
      </c>
      <c r="B208">
        <v>11243</v>
      </c>
      <c r="C208">
        <v>3</v>
      </c>
      <c r="D208">
        <v>3</v>
      </c>
      <c r="E208">
        <v>0</v>
      </c>
      <c r="F208">
        <v>0</v>
      </c>
      <c r="G208" t="s">
        <v>1</v>
      </c>
      <c r="H208">
        <v>857273</v>
      </c>
      <c r="I208">
        <v>857825</v>
      </c>
      <c r="J208" t="s">
        <v>381</v>
      </c>
      <c r="K208">
        <v>480402</v>
      </c>
      <c r="L208">
        <v>480818</v>
      </c>
      <c r="M208" t="s">
        <v>3</v>
      </c>
      <c r="N208" t="s">
        <v>382</v>
      </c>
      <c r="O208" t="s">
        <v>5</v>
      </c>
      <c r="P208" t="s">
        <v>383</v>
      </c>
    </row>
    <row r="209" spans="1:16" x14ac:dyDescent="0.25">
      <c r="A209">
        <v>5306</v>
      </c>
      <c r="B209">
        <v>12388</v>
      </c>
      <c r="C209">
        <v>12</v>
      </c>
      <c r="D209">
        <v>12</v>
      </c>
      <c r="E209">
        <v>0</v>
      </c>
      <c r="F209">
        <v>0</v>
      </c>
      <c r="G209" t="s">
        <v>1</v>
      </c>
      <c r="H209">
        <v>857273</v>
      </c>
      <c r="I209">
        <v>857825</v>
      </c>
      <c r="J209" t="s">
        <v>384</v>
      </c>
      <c r="K209">
        <v>691169</v>
      </c>
      <c r="L209">
        <v>691445</v>
      </c>
      <c r="M209" t="s">
        <v>3</v>
      </c>
      <c r="N209" t="s">
        <v>385</v>
      </c>
      <c r="O209" t="s">
        <v>5</v>
      </c>
      <c r="P209" t="s">
        <v>386</v>
      </c>
    </row>
    <row r="210" spans="1:16" x14ac:dyDescent="0.25">
      <c r="A210">
        <v>5306</v>
      </c>
      <c r="B210">
        <v>2447</v>
      </c>
      <c r="C210">
        <v>2</v>
      </c>
      <c r="D210">
        <v>2</v>
      </c>
      <c r="E210">
        <v>0</v>
      </c>
      <c r="F210">
        <v>0</v>
      </c>
      <c r="G210" t="s">
        <v>1</v>
      </c>
      <c r="H210">
        <v>857273</v>
      </c>
      <c r="I210">
        <v>857825</v>
      </c>
      <c r="J210" t="s">
        <v>71</v>
      </c>
      <c r="K210">
        <v>700747</v>
      </c>
      <c r="L210">
        <v>701475</v>
      </c>
      <c r="M210" t="s">
        <v>3</v>
      </c>
      <c r="N210" t="s">
        <v>167</v>
      </c>
      <c r="O210" t="s">
        <v>5</v>
      </c>
      <c r="P210" t="s">
        <v>168</v>
      </c>
    </row>
    <row r="211" spans="1:16" x14ac:dyDescent="0.25">
      <c r="A211">
        <v>5306</v>
      </c>
      <c r="B211">
        <v>4138</v>
      </c>
      <c r="C211">
        <v>1</v>
      </c>
      <c r="D211">
        <v>1</v>
      </c>
      <c r="E211">
        <v>40</v>
      </c>
      <c r="F211">
        <v>40</v>
      </c>
      <c r="G211" t="s">
        <v>1</v>
      </c>
      <c r="H211">
        <v>857273</v>
      </c>
      <c r="I211">
        <v>857825</v>
      </c>
      <c r="J211" t="s">
        <v>282</v>
      </c>
      <c r="K211">
        <v>95359</v>
      </c>
      <c r="L211">
        <v>95611</v>
      </c>
      <c r="M211" t="s">
        <v>3</v>
      </c>
      <c r="N211" t="s">
        <v>287</v>
      </c>
      <c r="O211" t="s">
        <v>5</v>
      </c>
      <c r="P211" t="s">
        <v>288</v>
      </c>
    </row>
    <row r="212" spans="1:16" x14ac:dyDescent="0.25">
      <c r="A212">
        <v>5306</v>
      </c>
      <c r="B212">
        <v>3533</v>
      </c>
      <c r="C212">
        <v>3</v>
      </c>
      <c r="D212">
        <v>3</v>
      </c>
      <c r="E212">
        <v>0</v>
      </c>
      <c r="F212">
        <v>0</v>
      </c>
      <c r="G212" t="s">
        <v>1</v>
      </c>
      <c r="H212">
        <v>857273</v>
      </c>
      <c r="I212">
        <v>857825</v>
      </c>
      <c r="J212" t="s">
        <v>241</v>
      </c>
      <c r="K212">
        <v>154040</v>
      </c>
      <c r="L212">
        <v>154464</v>
      </c>
      <c r="M212" t="s">
        <v>3</v>
      </c>
      <c r="N212" t="s">
        <v>246</v>
      </c>
      <c r="O212" t="s">
        <v>5</v>
      </c>
      <c r="P212" t="s">
        <v>247</v>
      </c>
    </row>
    <row r="213" spans="1:16" x14ac:dyDescent="0.25">
      <c r="A213">
        <v>5306</v>
      </c>
      <c r="B213">
        <v>13149</v>
      </c>
      <c r="C213">
        <v>8</v>
      </c>
      <c r="D213">
        <v>8</v>
      </c>
      <c r="E213">
        <v>8</v>
      </c>
      <c r="F213">
        <v>8</v>
      </c>
      <c r="G213" t="s">
        <v>1</v>
      </c>
      <c r="H213">
        <v>857273</v>
      </c>
      <c r="I213">
        <v>857825</v>
      </c>
      <c r="J213" t="s">
        <v>387</v>
      </c>
      <c r="K213">
        <v>298925</v>
      </c>
      <c r="L213">
        <v>299200</v>
      </c>
      <c r="M213" t="s">
        <v>3</v>
      </c>
      <c r="N213" t="s">
        <v>388</v>
      </c>
      <c r="O213" t="s">
        <v>5</v>
      </c>
      <c r="P213" t="s">
        <v>389</v>
      </c>
    </row>
    <row r="214" spans="1:16" x14ac:dyDescent="0.25">
      <c r="A214">
        <v>5306</v>
      </c>
      <c r="B214">
        <v>13150</v>
      </c>
      <c r="C214">
        <v>83</v>
      </c>
      <c r="D214">
        <v>83</v>
      </c>
      <c r="E214">
        <v>35</v>
      </c>
      <c r="F214">
        <v>35</v>
      </c>
      <c r="G214" t="s">
        <v>1</v>
      </c>
      <c r="H214">
        <v>857273</v>
      </c>
      <c r="I214">
        <v>857825</v>
      </c>
      <c r="J214" t="s">
        <v>387</v>
      </c>
      <c r="K214">
        <v>299201</v>
      </c>
      <c r="L214">
        <v>299437</v>
      </c>
      <c r="M214" t="s">
        <v>3</v>
      </c>
      <c r="N214" t="s">
        <v>390</v>
      </c>
      <c r="O214" t="s">
        <v>5</v>
      </c>
      <c r="P214" t="s">
        <v>391</v>
      </c>
    </row>
    <row r="215" spans="1:16" x14ac:dyDescent="0.25">
      <c r="A215">
        <v>5306</v>
      </c>
      <c r="B215">
        <v>12876</v>
      </c>
      <c r="C215">
        <v>1</v>
      </c>
      <c r="D215">
        <v>1</v>
      </c>
      <c r="E215">
        <v>0</v>
      </c>
      <c r="F215">
        <v>0</v>
      </c>
      <c r="G215" t="s">
        <v>1</v>
      </c>
      <c r="H215">
        <v>857273</v>
      </c>
      <c r="I215">
        <v>857825</v>
      </c>
      <c r="J215" t="s">
        <v>387</v>
      </c>
      <c r="K215">
        <v>47038</v>
      </c>
      <c r="L215">
        <v>47151</v>
      </c>
      <c r="M215" t="s">
        <v>3</v>
      </c>
      <c r="N215" t="s">
        <v>392</v>
      </c>
      <c r="O215" t="s">
        <v>5</v>
      </c>
      <c r="P215" t="s">
        <v>393</v>
      </c>
    </row>
    <row r="216" spans="1:16" x14ac:dyDescent="0.25">
      <c r="A216">
        <v>5306</v>
      </c>
      <c r="B216">
        <v>10985</v>
      </c>
      <c r="C216">
        <v>1</v>
      </c>
      <c r="D216">
        <v>1</v>
      </c>
      <c r="E216">
        <v>0</v>
      </c>
      <c r="F216">
        <v>4</v>
      </c>
      <c r="G216" t="s">
        <v>1</v>
      </c>
      <c r="H216">
        <v>857273</v>
      </c>
      <c r="I216">
        <v>857825</v>
      </c>
      <c r="J216" t="s">
        <v>381</v>
      </c>
      <c r="K216">
        <v>276379</v>
      </c>
      <c r="L216">
        <v>276546</v>
      </c>
      <c r="M216" t="s">
        <v>3</v>
      </c>
      <c r="N216" t="s">
        <v>394</v>
      </c>
      <c r="O216" t="s">
        <v>5</v>
      </c>
      <c r="P216" t="s">
        <v>395</v>
      </c>
    </row>
    <row r="217" spans="1:16" x14ac:dyDescent="0.25">
      <c r="A217">
        <v>5306</v>
      </c>
      <c r="B217">
        <v>2458</v>
      </c>
      <c r="C217">
        <v>7</v>
      </c>
      <c r="D217">
        <v>7</v>
      </c>
      <c r="E217">
        <v>0</v>
      </c>
      <c r="F217">
        <v>0</v>
      </c>
      <c r="G217" t="s">
        <v>1</v>
      </c>
      <c r="H217">
        <v>857273</v>
      </c>
      <c r="I217">
        <v>857825</v>
      </c>
      <c r="J217" t="s">
        <v>71</v>
      </c>
      <c r="K217">
        <v>712471</v>
      </c>
      <c r="L217">
        <v>712971</v>
      </c>
      <c r="M217" t="s">
        <v>3</v>
      </c>
      <c r="N217" t="s">
        <v>169</v>
      </c>
      <c r="O217" t="s">
        <v>5</v>
      </c>
      <c r="P217" t="s">
        <v>170</v>
      </c>
    </row>
    <row r="218" spans="1:16" x14ac:dyDescent="0.25">
      <c r="A218">
        <v>5306</v>
      </c>
      <c r="B218">
        <v>10028</v>
      </c>
      <c r="C218">
        <v>3</v>
      </c>
      <c r="D218">
        <v>4</v>
      </c>
      <c r="E218">
        <v>63</v>
      </c>
      <c r="F218">
        <v>75</v>
      </c>
      <c r="G218" t="s">
        <v>1</v>
      </c>
      <c r="H218">
        <v>857273</v>
      </c>
      <c r="I218">
        <v>857825</v>
      </c>
      <c r="J218" t="s">
        <v>79</v>
      </c>
      <c r="K218">
        <v>369736</v>
      </c>
      <c r="L218">
        <v>369884</v>
      </c>
      <c r="M218" t="s">
        <v>3</v>
      </c>
      <c r="N218" t="s">
        <v>396</v>
      </c>
      <c r="O218" t="s">
        <v>5</v>
      </c>
      <c r="P218" t="s">
        <v>397</v>
      </c>
    </row>
    <row r="219" spans="1:16" x14ac:dyDescent="0.25">
      <c r="A219">
        <v>5306</v>
      </c>
      <c r="B219">
        <v>4084</v>
      </c>
      <c r="C219">
        <v>1</v>
      </c>
      <c r="D219">
        <v>1</v>
      </c>
      <c r="E219">
        <v>0</v>
      </c>
      <c r="F219">
        <v>0</v>
      </c>
      <c r="G219" t="s">
        <v>1</v>
      </c>
      <c r="H219">
        <v>857273</v>
      </c>
      <c r="I219">
        <v>857825</v>
      </c>
      <c r="J219" t="s">
        <v>282</v>
      </c>
      <c r="K219">
        <v>53843</v>
      </c>
      <c r="L219">
        <v>53920</v>
      </c>
      <c r="M219" t="s">
        <v>3</v>
      </c>
      <c r="N219" t="s">
        <v>283</v>
      </c>
      <c r="O219" t="s">
        <v>5</v>
      </c>
      <c r="P219" t="s">
        <v>284</v>
      </c>
    </row>
    <row r="220" spans="1:16" x14ac:dyDescent="0.25">
      <c r="A220">
        <v>5306</v>
      </c>
      <c r="B220">
        <v>10026</v>
      </c>
      <c r="C220">
        <v>32</v>
      </c>
      <c r="D220">
        <v>32</v>
      </c>
      <c r="E220">
        <v>0</v>
      </c>
      <c r="F220">
        <v>0</v>
      </c>
      <c r="G220" t="s">
        <v>1</v>
      </c>
      <c r="H220">
        <v>857273</v>
      </c>
      <c r="I220">
        <v>857825</v>
      </c>
      <c r="J220" t="s">
        <v>79</v>
      </c>
      <c r="K220">
        <v>368127</v>
      </c>
      <c r="L220">
        <v>368201</v>
      </c>
      <c r="M220" t="s">
        <v>3</v>
      </c>
      <c r="N220" t="s">
        <v>398</v>
      </c>
      <c r="O220" t="s">
        <v>5</v>
      </c>
      <c r="P220" t="s">
        <v>399</v>
      </c>
    </row>
    <row r="221" spans="1:16" x14ac:dyDescent="0.25">
      <c r="A221">
        <v>5306</v>
      </c>
      <c r="B221">
        <v>6316</v>
      </c>
      <c r="C221">
        <v>30</v>
      </c>
      <c r="D221">
        <v>30</v>
      </c>
      <c r="E221">
        <v>0</v>
      </c>
      <c r="F221">
        <v>0</v>
      </c>
      <c r="G221" t="s">
        <v>1</v>
      </c>
      <c r="H221">
        <v>857273</v>
      </c>
      <c r="I221">
        <v>857825</v>
      </c>
      <c r="J221" t="s">
        <v>400</v>
      </c>
      <c r="K221">
        <v>68070</v>
      </c>
      <c r="L221">
        <v>68303</v>
      </c>
      <c r="M221" t="s">
        <v>3</v>
      </c>
      <c r="N221" t="s">
        <v>401</v>
      </c>
      <c r="O221" t="s">
        <v>5</v>
      </c>
      <c r="P221" t="s">
        <v>402</v>
      </c>
    </row>
    <row r="222" spans="1:16" x14ac:dyDescent="0.25">
      <c r="A222">
        <v>5306</v>
      </c>
      <c r="B222">
        <v>2727</v>
      </c>
      <c r="C222">
        <v>5</v>
      </c>
      <c r="D222">
        <v>5</v>
      </c>
      <c r="E222">
        <v>14</v>
      </c>
      <c r="F222">
        <v>14</v>
      </c>
      <c r="G222" t="s">
        <v>1</v>
      </c>
      <c r="H222">
        <v>857273</v>
      </c>
      <c r="I222">
        <v>857825</v>
      </c>
      <c r="J222" t="s">
        <v>71</v>
      </c>
      <c r="K222">
        <v>971217</v>
      </c>
      <c r="L222">
        <v>973206</v>
      </c>
      <c r="M222" t="s">
        <v>3</v>
      </c>
      <c r="N222" t="s">
        <v>193</v>
      </c>
      <c r="O222" t="s">
        <v>5</v>
      </c>
      <c r="P222" t="s">
        <v>194</v>
      </c>
    </row>
    <row r="223" spans="1:16" x14ac:dyDescent="0.25">
      <c r="A223">
        <v>5306</v>
      </c>
      <c r="B223">
        <v>11675</v>
      </c>
      <c r="C223">
        <v>15</v>
      </c>
      <c r="D223">
        <v>15</v>
      </c>
      <c r="E223">
        <v>0</v>
      </c>
      <c r="F223">
        <v>0</v>
      </c>
      <c r="G223" t="s">
        <v>1</v>
      </c>
      <c r="H223">
        <v>857273</v>
      </c>
      <c r="I223">
        <v>857825</v>
      </c>
      <c r="J223" t="s">
        <v>384</v>
      </c>
      <c r="K223">
        <v>83234</v>
      </c>
      <c r="L223">
        <v>83350</v>
      </c>
      <c r="M223" t="s">
        <v>3</v>
      </c>
      <c r="N223" t="s">
        <v>403</v>
      </c>
      <c r="O223" t="s">
        <v>5</v>
      </c>
      <c r="P223" t="s">
        <v>404</v>
      </c>
    </row>
    <row r="224" spans="1:16" x14ac:dyDescent="0.25">
      <c r="A224">
        <v>5306</v>
      </c>
      <c r="B224">
        <v>10981</v>
      </c>
      <c r="C224">
        <v>1</v>
      </c>
      <c r="D224">
        <v>1</v>
      </c>
      <c r="E224">
        <v>0</v>
      </c>
      <c r="F224">
        <v>0</v>
      </c>
      <c r="G224" t="s">
        <v>1</v>
      </c>
      <c r="H224">
        <v>857273</v>
      </c>
      <c r="I224">
        <v>857825</v>
      </c>
      <c r="J224" t="s">
        <v>381</v>
      </c>
      <c r="K224">
        <v>272104</v>
      </c>
      <c r="L224">
        <v>272761</v>
      </c>
      <c r="M224" t="s">
        <v>3</v>
      </c>
      <c r="N224" t="s">
        <v>405</v>
      </c>
      <c r="O224" t="s">
        <v>5</v>
      </c>
      <c r="P224" t="s">
        <v>406</v>
      </c>
    </row>
    <row r="225" spans="1:16" x14ac:dyDescent="0.25">
      <c r="A225">
        <v>5306</v>
      </c>
      <c r="B225">
        <v>12892</v>
      </c>
      <c r="C225">
        <v>1</v>
      </c>
      <c r="D225">
        <v>1</v>
      </c>
      <c r="E225">
        <v>0</v>
      </c>
      <c r="F225">
        <v>0</v>
      </c>
      <c r="G225" t="s">
        <v>1</v>
      </c>
      <c r="H225">
        <v>857273</v>
      </c>
      <c r="I225">
        <v>857825</v>
      </c>
      <c r="J225" t="s">
        <v>387</v>
      </c>
      <c r="K225">
        <v>64061</v>
      </c>
      <c r="L225">
        <v>64310</v>
      </c>
      <c r="M225" t="s">
        <v>3</v>
      </c>
      <c r="N225" t="s">
        <v>407</v>
      </c>
      <c r="O225" t="s">
        <v>5</v>
      </c>
      <c r="P225" t="s">
        <v>408</v>
      </c>
    </row>
    <row r="226" spans="1:16" x14ac:dyDescent="0.25">
      <c r="A226">
        <v>5306</v>
      </c>
      <c r="B226">
        <v>4918</v>
      </c>
      <c r="C226">
        <v>2</v>
      </c>
      <c r="D226">
        <v>2</v>
      </c>
      <c r="E226">
        <v>0</v>
      </c>
      <c r="F226">
        <v>0</v>
      </c>
      <c r="G226" t="s">
        <v>1</v>
      </c>
      <c r="H226">
        <v>857273</v>
      </c>
      <c r="I226">
        <v>857825</v>
      </c>
      <c r="J226" t="s">
        <v>1</v>
      </c>
      <c r="K226">
        <v>487128</v>
      </c>
      <c r="L226">
        <v>487307</v>
      </c>
      <c r="M226" t="s">
        <v>3</v>
      </c>
      <c r="N226" t="s">
        <v>327</v>
      </c>
      <c r="O226" t="s">
        <v>5</v>
      </c>
      <c r="P226" t="s">
        <v>328</v>
      </c>
    </row>
    <row r="227" spans="1:16" x14ac:dyDescent="0.25">
      <c r="A227">
        <v>5306</v>
      </c>
      <c r="B227">
        <v>1406</v>
      </c>
      <c r="C227">
        <v>3</v>
      </c>
      <c r="D227">
        <v>3</v>
      </c>
      <c r="E227">
        <v>0</v>
      </c>
      <c r="F227">
        <v>0</v>
      </c>
      <c r="G227" t="s">
        <v>1</v>
      </c>
      <c r="H227">
        <v>857273</v>
      </c>
      <c r="I227">
        <v>857825</v>
      </c>
      <c r="J227" t="s">
        <v>76</v>
      </c>
      <c r="K227">
        <v>122890</v>
      </c>
      <c r="L227">
        <v>123582</v>
      </c>
      <c r="M227" t="s">
        <v>3</v>
      </c>
      <c r="N227" t="s">
        <v>114</v>
      </c>
      <c r="O227" t="s">
        <v>5</v>
      </c>
      <c r="P227" t="s">
        <v>115</v>
      </c>
    </row>
    <row r="228" spans="1:16" x14ac:dyDescent="0.25">
      <c r="A228">
        <v>5306</v>
      </c>
      <c r="B228">
        <v>513</v>
      </c>
      <c r="C228">
        <v>226</v>
      </c>
      <c r="D228">
        <v>226</v>
      </c>
      <c r="E228">
        <v>0</v>
      </c>
      <c r="F228">
        <v>0</v>
      </c>
      <c r="G228" t="s">
        <v>1</v>
      </c>
      <c r="H228">
        <v>857273</v>
      </c>
      <c r="I228">
        <v>857825</v>
      </c>
      <c r="J228" t="s">
        <v>34</v>
      </c>
      <c r="K228">
        <v>176247</v>
      </c>
      <c r="L228">
        <v>176345</v>
      </c>
      <c r="M228" t="s">
        <v>3</v>
      </c>
      <c r="N228" t="s">
        <v>47</v>
      </c>
      <c r="O228" t="s">
        <v>5</v>
      </c>
      <c r="P228" t="s">
        <v>48</v>
      </c>
    </row>
    <row r="229" spans="1:16" x14ac:dyDescent="0.25">
      <c r="A229">
        <v>5306</v>
      </c>
      <c r="B229">
        <v>7925</v>
      </c>
      <c r="C229">
        <v>1</v>
      </c>
      <c r="D229">
        <v>1</v>
      </c>
      <c r="E229">
        <v>0</v>
      </c>
      <c r="F229">
        <v>0</v>
      </c>
      <c r="G229" t="s">
        <v>1</v>
      </c>
      <c r="H229">
        <v>857273</v>
      </c>
      <c r="I229">
        <v>857825</v>
      </c>
      <c r="J229" t="s">
        <v>409</v>
      </c>
      <c r="K229">
        <v>322097</v>
      </c>
      <c r="L229">
        <v>322248</v>
      </c>
      <c r="M229" t="s">
        <v>3</v>
      </c>
      <c r="N229" t="s">
        <v>410</v>
      </c>
      <c r="O229" t="s">
        <v>5</v>
      </c>
      <c r="P229" t="s">
        <v>411</v>
      </c>
    </row>
    <row r="230" spans="1:16" x14ac:dyDescent="0.25">
      <c r="A230">
        <v>5306</v>
      </c>
      <c r="B230">
        <v>6839</v>
      </c>
      <c r="C230">
        <v>8</v>
      </c>
      <c r="D230">
        <v>8</v>
      </c>
      <c r="E230">
        <v>0</v>
      </c>
      <c r="F230">
        <v>0</v>
      </c>
      <c r="G230" t="s">
        <v>1</v>
      </c>
      <c r="H230">
        <v>857273</v>
      </c>
      <c r="I230">
        <v>857825</v>
      </c>
      <c r="J230" t="s">
        <v>412</v>
      </c>
      <c r="K230">
        <v>83738</v>
      </c>
      <c r="L230">
        <v>84024</v>
      </c>
      <c r="M230" t="s">
        <v>3</v>
      </c>
      <c r="N230" t="s">
        <v>413</v>
      </c>
      <c r="O230" t="s">
        <v>5</v>
      </c>
      <c r="P230" t="s">
        <v>414</v>
      </c>
    </row>
    <row r="231" spans="1:16" x14ac:dyDescent="0.25">
      <c r="A231">
        <v>5306</v>
      </c>
      <c r="B231">
        <v>9520</v>
      </c>
      <c r="C231">
        <v>3</v>
      </c>
      <c r="D231">
        <v>3</v>
      </c>
      <c r="E231">
        <v>0</v>
      </c>
      <c r="F231">
        <v>0</v>
      </c>
      <c r="G231" t="s">
        <v>1</v>
      </c>
      <c r="H231">
        <v>857273</v>
      </c>
      <c r="I231">
        <v>857825</v>
      </c>
      <c r="J231" t="s">
        <v>415</v>
      </c>
      <c r="K231">
        <v>1008496</v>
      </c>
      <c r="L231">
        <v>1008911</v>
      </c>
      <c r="M231" t="s">
        <v>3</v>
      </c>
      <c r="N231" t="s">
        <v>416</v>
      </c>
      <c r="O231" t="s">
        <v>5</v>
      </c>
      <c r="P231" t="s">
        <v>417</v>
      </c>
    </row>
    <row r="232" spans="1:16" x14ac:dyDescent="0.25">
      <c r="A232">
        <v>5306</v>
      </c>
      <c r="B232">
        <v>11933</v>
      </c>
      <c r="C232">
        <v>3</v>
      </c>
      <c r="D232">
        <v>3</v>
      </c>
      <c r="E232">
        <v>0</v>
      </c>
      <c r="F232">
        <v>0</v>
      </c>
      <c r="G232" t="s">
        <v>1</v>
      </c>
      <c r="H232">
        <v>857273</v>
      </c>
      <c r="I232">
        <v>857825</v>
      </c>
      <c r="J232" t="s">
        <v>384</v>
      </c>
      <c r="K232">
        <v>304420</v>
      </c>
      <c r="L232">
        <v>304524</v>
      </c>
      <c r="M232" t="s">
        <v>3</v>
      </c>
      <c r="N232" t="s">
        <v>418</v>
      </c>
      <c r="O232" t="s">
        <v>5</v>
      </c>
      <c r="P232" t="s">
        <v>419</v>
      </c>
    </row>
    <row r="233" spans="1:16" x14ac:dyDescent="0.25">
      <c r="A233">
        <v>5306</v>
      </c>
      <c r="B233">
        <v>13588</v>
      </c>
      <c r="C233">
        <v>30</v>
      </c>
      <c r="D233">
        <v>30</v>
      </c>
      <c r="E233">
        <v>2</v>
      </c>
      <c r="F233">
        <v>2</v>
      </c>
      <c r="G233" t="s">
        <v>1</v>
      </c>
      <c r="H233">
        <v>857273</v>
      </c>
      <c r="I233">
        <v>857825</v>
      </c>
      <c r="J233" t="s">
        <v>387</v>
      </c>
      <c r="K233">
        <v>678914</v>
      </c>
      <c r="L233">
        <v>679012</v>
      </c>
      <c r="M233" t="s">
        <v>3</v>
      </c>
      <c r="N233" t="s">
        <v>420</v>
      </c>
      <c r="O233" t="s">
        <v>5</v>
      </c>
      <c r="P233" t="s">
        <v>421</v>
      </c>
    </row>
    <row r="234" spans="1:16" x14ac:dyDescent="0.25">
      <c r="A234">
        <v>5306</v>
      </c>
      <c r="B234">
        <v>523</v>
      </c>
      <c r="C234">
        <v>87</v>
      </c>
      <c r="D234">
        <v>87</v>
      </c>
      <c r="E234">
        <v>1</v>
      </c>
      <c r="F234">
        <v>1</v>
      </c>
      <c r="G234" t="s">
        <v>1</v>
      </c>
      <c r="H234">
        <v>857273</v>
      </c>
      <c r="I234">
        <v>857825</v>
      </c>
      <c r="J234" t="s">
        <v>34</v>
      </c>
      <c r="K234">
        <v>185033</v>
      </c>
      <c r="L234">
        <v>185153</v>
      </c>
      <c r="M234" t="s">
        <v>3</v>
      </c>
      <c r="N234" t="s">
        <v>49</v>
      </c>
      <c r="O234" t="s">
        <v>5</v>
      </c>
      <c r="P234" t="s">
        <v>50</v>
      </c>
    </row>
    <row r="235" spans="1:16" x14ac:dyDescent="0.25">
      <c r="A235">
        <v>5306</v>
      </c>
      <c r="B235">
        <v>5212</v>
      </c>
      <c r="C235">
        <v>1</v>
      </c>
      <c r="D235">
        <v>1</v>
      </c>
      <c r="E235">
        <v>0</v>
      </c>
      <c r="F235">
        <v>0</v>
      </c>
      <c r="G235" t="s">
        <v>1</v>
      </c>
      <c r="H235">
        <v>857273</v>
      </c>
      <c r="I235">
        <v>857825</v>
      </c>
      <c r="J235" t="s">
        <v>1</v>
      </c>
      <c r="K235">
        <v>771229</v>
      </c>
      <c r="L235">
        <v>771800</v>
      </c>
      <c r="M235" t="s">
        <v>3</v>
      </c>
      <c r="N235" t="s">
        <v>345</v>
      </c>
      <c r="O235" t="s">
        <v>5</v>
      </c>
      <c r="P235" t="s">
        <v>346</v>
      </c>
    </row>
    <row r="236" spans="1:16" x14ac:dyDescent="0.25">
      <c r="A236">
        <v>5306</v>
      </c>
      <c r="B236">
        <v>7911</v>
      </c>
      <c r="C236">
        <v>1</v>
      </c>
      <c r="D236">
        <v>1</v>
      </c>
      <c r="E236">
        <v>0</v>
      </c>
      <c r="F236">
        <v>0</v>
      </c>
      <c r="G236" t="s">
        <v>1</v>
      </c>
      <c r="H236">
        <v>857273</v>
      </c>
      <c r="I236">
        <v>857825</v>
      </c>
      <c r="J236" t="s">
        <v>409</v>
      </c>
      <c r="K236">
        <v>310360</v>
      </c>
      <c r="L236">
        <v>310440</v>
      </c>
      <c r="M236" t="s">
        <v>3</v>
      </c>
      <c r="N236" t="s">
        <v>422</v>
      </c>
      <c r="O236" t="s">
        <v>5</v>
      </c>
      <c r="P236" t="s">
        <v>423</v>
      </c>
    </row>
    <row r="237" spans="1:16" x14ac:dyDescent="0.25">
      <c r="A237">
        <v>5306</v>
      </c>
      <c r="B237">
        <v>4659</v>
      </c>
      <c r="C237">
        <v>25</v>
      </c>
      <c r="D237">
        <v>25</v>
      </c>
      <c r="E237">
        <v>22</v>
      </c>
      <c r="F237">
        <v>22</v>
      </c>
      <c r="G237" t="s">
        <v>1</v>
      </c>
      <c r="H237">
        <v>857273</v>
      </c>
      <c r="I237">
        <v>857825</v>
      </c>
      <c r="J237" t="s">
        <v>1</v>
      </c>
      <c r="K237">
        <v>272839</v>
      </c>
      <c r="L237">
        <v>272985</v>
      </c>
      <c r="M237" t="s">
        <v>3</v>
      </c>
      <c r="N237" t="s">
        <v>307</v>
      </c>
      <c r="O237" t="s">
        <v>5</v>
      </c>
      <c r="P237" t="s">
        <v>308</v>
      </c>
    </row>
    <row r="238" spans="1:16" x14ac:dyDescent="0.25">
      <c r="A238">
        <v>5306</v>
      </c>
      <c r="B238">
        <v>9519</v>
      </c>
      <c r="C238">
        <v>2</v>
      </c>
      <c r="D238">
        <v>2</v>
      </c>
      <c r="E238">
        <v>0</v>
      </c>
      <c r="F238">
        <v>0</v>
      </c>
      <c r="G238" t="s">
        <v>1</v>
      </c>
      <c r="H238">
        <v>857273</v>
      </c>
      <c r="I238">
        <v>857825</v>
      </c>
      <c r="J238" t="s">
        <v>415</v>
      </c>
      <c r="K238">
        <v>1008345</v>
      </c>
      <c r="L238">
        <v>1008495</v>
      </c>
      <c r="M238" t="s">
        <v>3</v>
      </c>
      <c r="N238" t="s">
        <v>424</v>
      </c>
      <c r="O238" t="s">
        <v>5</v>
      </c>
      <c r="P238" t="s">
        <v>425</v>
      </c>
    </row>
    <row r="239" spans="1:16" x14ac:dyDescent="0.25">
      <c r="A239">
        <v>5306</v>
      </c>
      <c r="B239">
        <v>8544</v>
      </c>
      <c r="C239">
        <v>1</v>
      </c>
      <c r="D239">
        <v>1</v>
      </c>
      <c r="E239">
        <v>159</v>
      </c>
      <c r="F239">
        <v>159</v>
      </c>
      <c r="G239" t="s">
        <v>1</v>
      </c>
      <c r="H239">
        <v>857273</v>
      </c>
      <c r="I239">
        <v>857825</v>
      </c>
      <c r="J239" t="s">
        <v>415</v>
      </c>
      <c r="K239">
        <v>180660</v>
      </c>
      <c r="L239">
        <v>180917</v>
      </c>
      <c r="M239" t="s">
        <v>3</v>
      </c>
      <c r="N239" t="s">
        <v>426</v>
      </c>
      <c r="O239" t="s">
        <v>5</v>
      </c>
      <c r="P239" t="s">
        <v>427</v>
      </c>
    </row>
    <row r="240" spans="1:16" x14ac:dyDescent="0.25">
      <c r="A240">
        <v>5306</v>
      </c>
      <c r="B240">
        <v>6557</v>
      </c>
      <c r="C240">
        <v>1</v>
      </c>
      <c r="D240">
        <v>1</v>
      </c>
      <c r="E240">
        <v>0</v>
      </c>
      <c r="F240">
        <v>0</v>
      </c>
      <c r="G240" t="s">
        <v>1</v>
      </c>
      <c r="H240">
        <v>857273</v>
      </c>
      <c r="I240">
        <v>857825</v>
      </c>
      <c r="J240" t="s">
        <v>400</v>
      </c>
      <c r="K240">
        <v>269839</v>
      </c>
      <c r="L240">
        <v>270270</v>
      </c>
      <c r="M240" t="s">
        <v>3</v>
      </c>
      <c r="N240" t="s">
        <v>428</v>
      </c>
      <c r="O240" t="s">
        <v>5</v>
      </c>
      <c r="P240" t="s">
        <v>429</v>
      </c>
    </row>
    <row r="241" spans="1:16" x14ac:dyDescent="0.25">
      <c r="A241">
        <v>5306</v>
      </c>
      <c r="B241">
        <v>5448</v>
      </c>
      <c r="C241">
        <v>3</v>
      </c>
      <c r="D241">
        <v>3</v>
      </c>
      <c r="E241">
        <v>0</v>
      </c>
      <c r="F241">
        <v>0</v>
      </c>
      <c r="G241" t="s">
        <v>1</v>
      </c>
      <c r="H241">
        <v>857273</v>
      </c>
      <c r="I241">
        <v>857825</v>
      </c>
      <c r="J241" t="s">
        <v>1</v>
      </c>
      <c r="K241">
        <v>988373</v>
      </c>
      <c r="L241">
        <v>988501</v>
      </c>
      <c r="M241" t="s">
        <v>3</v>
      </c>
      <c r="N241" t="s">
        <v>430</v>
      </c>
      <c r="O241" t="s">
        <v>5</v>
      </c>
      <c r="P241" t="s">
        <v>431</v>
      </c>
    </row>
    <row r="242" spans="1:16" x14ac:dyDescent="0.25">
      <c r="A242">
        <v>5306</v>
      </c>
      <c r="B242">
        <v>11707</v>
      </c>
      <c r="C242">
        <v>14</v>
      </c>
      <c r="D242">
        <v>14</v>
      </c>
      <c r="E242">
        <v>0</v>
      </c>
      <c r="F242">
        <v>0</v>
      </c>
      <c r="G242" t="s">
        <v>1</v>
      </c>
      <c r="H242">
        <v>857273</v>
      </c>
      <c r="I242">
        <v>857825</v>
      </c>
      <c r="J242" t="s">
        <v>384</v>
      </c>
      <c r="K242">
        <v>109385</v>
      </c>
      <c r="L242">
        <v>109402</v>
      </c>
      <c r="M242" t="s">
        <v>3</v>
      </c>
      <c r="N242" t="s">
        <v>432</v>
      </c>
      <c r="O242" t="s">
        <v>5</v>
      </c>
      <c r="P242" t="s">
        <v>433</v>
      </c>
    </row>
    <row r="243" spans="1:16" x14ac:dyDescent="0.25">
      <c r="A243">
        <v>5306</v>
      </c>
      <c r="B243">
        <v>4671</v>
      </c>
      <c r="C243">
        <v>19</v>
      </c>
      <c r="D243">
        <v>19</v>
      </c>
      <c r="E243">
        <v>2</v>
      </c>
      <c r="F243">
        <v>2</v>
      </c>
      <c r="G243" t="s">
        <v>1</v>
      </c>
      <c r="H243">
        <v>857273</v>
      </c>
      <c r="I243">
        <v>857825</v>
      </c>
      <c r="J243" t="s">
        <v>1</v>
      </c>
      <c r="K243">
        <v>279533</v>
      </c>
      <c r="L243">
        <v>279648</v>
      </c>
      <c r="M243" t="s">
        <v>3</v>
      </c>
      <c r="N243" t="s">
        <v>309</v>
      </c>
      <c r="O243" t="s">
        <v>5</v>
      </c>
      <c r="P243" t="s">
        <v>310</v>
      </c>
    </row>
    <row r="244" spans="1:16" x14ac:dyDescent="0.25">
      <c r="A244">
        <v>5306</v>
      </c>
      <c r="B244">
        <v>7912</v>
      </c>
      <c r="C244">
        <v>1</v>
      </c>
      <c r="D244">
        <v>1</v>
      </c>
      <c r="E244">
        <v>0</v>
      </c>
      <c r="F244">
        <v>0</v>
      </c>
      <c r="G244" t="s">
        <v>1</v>
      </c>
      <c r="H244">
        <v>857273</v>
      </c>
      <c r="I244">
        <v>857825</v>
      </c>
      <c r="J244" t="s">
        <v>409</v>
      </c>
      <c r="K244">
        <v>310441</v>
      </c>
      <c r="L244">
        <v>310872</v>
      </c>
      <c r="M244" t="s">
        <v>3</v>
      </c>
      <c r="N244" t="s">
        <v>434</v>
      </c>
      <c r="O244" t="s">
        <v>5</v>
      </c>
      <c r="P244" t="s">
        <v>435</v>
      </c>
    </row>
    <row r="245" spans="1:16" x14ac:dyDescent="0.25">
      <c r="A245">
        <v>5306</v>
      </c>
      <c r="B245">
        <v>12191</v>
      </c>
      <c r="C245">
        <v>5</v>
      </c>
      <c r="D245">
        <v>5</v>
      </c>
      <c r="E245">
        <v>0</v>
      </c>
      <c r="F245">
        <v>0</v>
      </c>
      <c r="G245" t="s">
        <v>1</v>
      </c>
      <c r="H245">
        <v>857273</v>
      </c>
      <c r="I245">
        <v>857825</v>
      </c>
      <c r="J245" t="s">
        <v>384</v>
      </c>
      <c r="K245">
        <v>527937</v>
      </c>
      <c r="L245">
        <v>528158</v>
      </c>
      <c r="M245" t="s">
        <v>3</v>
      </c>
      <c r="N245" t="s">
        <v>436</v>
      </c>
      <c r="O245" t="s">
        <v>5</v>
      </c>
      <c r="P245" t="s">
        <v>437</v>
      </c>
    </row>
    <row r="246" spans="1:16" x14ac:dyDescent="0.25">
      <c r="A246">
        <v>5306</v>
      </c>
      <c r="B246">
        <v>2694</v>
      </c>
      <c r="C246">
        <v>8</v>
      </c>
      <c r="D246">
        <v>8</v>
      </c>
      <c r="E246">
        <v>0</v>
      </c>
      <c r="F246">
        <v>0</v>
      </c>
      <c r="G246" t="s">
        <v>1</v>
      </c>
      <c r="H246">
        <v>857273</v>
      </c>
      <c r="I246">
        <v>857825</v>
      </c>
      <c r="J246" t="s">
        <v>71</v>
      </c>
      <c r="K246">
        <v>941682</v>
      </c>
      <c r="L246">
        <v>941846</v>
      </c>
      <c r="M246" t="s">
        <v>3</v>
      </c>
      <c r="N246" t="s">
        <v>187</v>
      </c>
      <c r="O246" t="s">
        <v>5</v>
      </c>
      <c r="P246" t="s">
        <v>188</v>
      </c>
    </row>
    <row r="247" spans="1:16" x14ac:dyDescent="0.25">
      <c r="A247">
        <v>5306</v>
      </c>
      <c r="B247">
        <v>11711</v>
      </c>
      <c r="C247">
        <v>54</v>
      </c>
      <c r="D247">
        <v>54</v>
      </c>
      <c r="E247">
        <v>0</v>
      </c>
      <c r="F247">
        <v>0</v>
      </c>
      <c r="G247" t="s">
        <v>1</v>
      </c>
      <c r="H247">
        <v>857273</v>
      </c>
      <c r="I247">
        <v>857825</v>
      </c>
      <c r="J247" t="s">
        <v>384</v>
      </c>
      <c r="K247">
        <v>109613</v>
      </c>
      <c r="L247">
        <v>109793</v>
      </c>
      <c r="M247" t="s">
        <v>3</v>
      </c>
      <c r="N247" t="s">
        <v>438</v>
      </c>
      <c r="O247" t="s">
        <v>5</v>
      </c>
      <c r="P247" t="s">
        <v>439</v>
      </c>
    </row>
    <row r="248" spans="1:16" x14ac:dyDescent="0.25">
      <c r="A248">
        <v>5306</v>
      </c>
      <c r="B248">
        <v>5163</v>
      </c>
      <c r="C248">
        <v>2</v>
      </c>
      <c r="D248">
        <v>2</v>
      </c>
      <c r="E248">
        <v>0</v>
      </c>
      <c r="F248">
        <v>0</v>
      </c>
      <c r="G248" t="s">
        <v>1</v>
      </c>
      <c r="H248">
        <v>857273</v>
      </c>
      <c r="I248">
        <v>857825</v>
      </c>
      <c r="J248" t="s">
        <v>1</v>
      </c>
      <c r="K248">
        <v>732808</v>
      </c>
      <c r="L248">
        <v>732828</v>
      </c>
      <c r="M248" t="s">
        <v>3</v>
      </c>
      <c r="N248" t="s">
        <v>339</v>
      </c>
      <c r="O248" t="s">
        <v>5</v>
      </c>
      <c r="P248" t="s">
        <v>340</v>
      </c>
    </row>
    <row r="249" spans="1:16" x14ac:dyDescent="0.25">
      <c r="A249">
        <v>5306</v>
      </c>
      <c r="B249">
        <v>6398</v>
      </c>
      <c r="C249">
        <v>62</v>
      </c>
      <c r="D249">
        <v>62</v>
      </c>
      <c r="E249">
        <v>0</v>
      </c>
      <c r="F249">
        <v>0</v>
      </c>
      <c r="G249" t="s">
        <v>1</v>
      </c>
      <c r="H249">
        <v>857273</v>
      </c>
      <c r="I249">
        <v>857825</v>
      </c>
      <c r="J249" t="s">
        <v>400</v>
      </c>
      <c r="K249">
        <v>141106</v>
      </c>
      <c r="L249">
        <v>141357</v>
      </c>
      <c r="M249" t="s">
        <v>3</v>
      </c>
      <c r="N249" t="s">
        <v>440</v>
      </c>
      <c r="O249" t="s">
        <v>5</v>
      </c>
      <c r="P249" t="s">
        <v>441</v>
      </c>
    </row>
    <row r="250" spans="1:16" x14ac:dyDescent="0.25">
      <c r="A250">
        <v>5306</v>
      </c>
      <c r="B250">
        <v>12257</v>
      </c>
      <c r="C250">
        <v>11</v>
      </c>
      <c r="D250">
        <v>11</v>
      </c>
      <c r="E250">
        <v>0</v>
      </c>
      <c r="F250">
        <v>0</v>
      </c>
      <c r="G250" t="s">
        <v>1</v>
      </c>
      <c r="H250">
        <v>857273</v>
      </c>
      <c r="I250">
        <v>857825</v>
      </c>
      <c r="J250" t="s">
        <v>384</v>
      </c>
      <c r="K250">
        <v>578167</v>
      </c>
      <c r="L250">
        <v>578273</v>
      </c>
      <c r="M250" t="s">
        <v>3</v>
      </c>
      <c r="N250" t="s">
        <v>442</v>
      </c>
      <c r="O250" t="s">
        <v>5</v>
      </c>
      <c r="P250" t="s">
        <v>443</v>
      </c>
    </row>
    <row r="251" spans="1:16" x14ac:dyDescent="0.25">
      <c r="A251">
        <v>5306</v>
      </c>
      <c r="B251">
        <v>7351</v>
      </c>
      <c r="C251">
        <v>2</v>
      </c>
      <c r="D251">
        <v>2</v>
      </c>
      <c r="E251">
        <v>0</v>
      </c>
      <c r="F251">
        <v>0</v>
      </c>
      <c r="G251" t="s">
        <v>1</v>
      </c>
      <c r="H251">
        <v>857273</v>
      </c>
      <c r="I251">
        <v>857825</v>
      </c>
      <c r="J251" t="s">
        <v>412</v>
      </c>
      <c r="K251">
        <v>579328</v>
      </c>
      <c r="L251">
        <v>579618</v>
      </c>
      <c r="M251" t="s">
        <v>3</v>
      </c>
      <c r="N251" t="s">
        <v>444</v>
      </c>
      <c r="O251" t="s">
        <v>5</v>
      </c>
      <c r="P251" t="s">
        <v>445</v>
      </c>
    </row>
    <row r="252" spans="1:16" x14ac:dyDescent="0.25">
      <c r="A252">
        <v>5306</v>
      </c>
      <c r="B252">
        <v>10937</v>
      </c>
      <c r="C252">
        <v>89</v>
      </c>
      <c r="D252">
        <v>89</v>
      </c>
      <c r="E252">
        <v>4</v>
      </c>
      <c r="F252">
        <v>4</v>
      </c>
      <c r="G252" t="s">
        <v>1</v>
      </c>
      <c r="H252">
        <v>857273</v>
      </c>
      <c r="I252">
        <v>857825</v>
      </c>
      <c r="J252" t="s">
        <v>381</v>
      </c>
      <c r="K252">
        <v>236110</v>
      </c>
      <c r="L252">
        <v>236285</v>
      </c>
      <c r="M252" t="s">
        <v>3</v>
      </c>
      <c r="N252" t="s">
        <v>446</v>
      </c>
      <c r="O252" t="s">
        <v>5</v>
      </c>
      <c r="P252" t="s">
        <v>447</v>
      </c>
    </row>
    <row r="253" spans="1:16" x14ac:dyDescent="0.25">
      <c r="A253">
        <v>5306</v>
      </c>
      <c r="B253">
        <v>12267</v>
      </c>
      <c r="C253">
        <v>76</v>
      </c>
      <c r="D253">
        <v>76</v>
      </c>
      <c r="E253">
        <v>6</v>
      </c>
      <c r="F253">
        <v>6</v>
      </c>
      <c r="G253" t="s">
        <v>1</v>
      </c>
      <c r="H253">
        <v>857273</v>
      </c>
      <c r="I253">
        <v>857825</v>
      </c>
      <c r="J253" t="s">
        <v>384</v>
      </c>
      <c r="K253">
        <v>586070</v>
      </c>
      <c r="L253">
        <v>586192</v>
      </c>
      <c r="M253" t="s">
        <v>3</v>
      </c>
      <c r="N253" t="s">
        <v>448</v>
      </c>
      <c r="O253" t="s">
        <v>5</v>
      </c>
      <c r="P253" t="s">
        <v>449</v>
      </c>
    </row>
    <row r="254" spans="1:16" x14ac:dyDescent="0.25">
      <c r="A254">
        <v>5306</v>
      </c>
      <c r="B254">
        <v>8077</v>
      </c>
      <c r="C254">
        <v>5</v>
      </c>
      <c r="D254">
        <v>5</v>
      </c>
      <c r="E254">
        <v>0</v>
      </c>
      <c r="F254">
        <v>0</v>
      </c>
      <c r="G254" t="s">
        <v>1</v>
      </c>
      <c r="H254">
        <v>857273</v>
      </c>
      <c r="I254">
        <v>857825</v>
      </c>
      <c r="J254" t="s">
        <v>409</v>
      </c>
      <c r="K254">
        <v>451388</v>
      </c>
      <c r="L254">
        <v>451514</v>
      </c>
      <c r="M254" t="s">
        <v>3</v>
      </c>
      <c r="N254" t="s">
        <v>450</v>
      </c>
      <c r="O254" t="s">
        <v>5</v>
      </c>
      <c r="P254" t="s">
        <v>451</v>
      </c>
    </row>
    <row r="255" spans="1:16" x14ac:dyDescent="0.25">
      <c r="A255">
        <v>5306</v>
      </c>
      <c r="B255">
        <v>7110</v>
      </c>
      <c r="C255">
        <v>1</v>
      </c>
      <c r="D255">
        <v>1</v>
      </c>
      <c r="E255">
        <v>0</v>
      </c>
      <c r="F255">
        <v>0</v>
      </c>
      <c r="G255" t="s">
        <v>1</v>
      </c>
      <c r="H255">
        <v>857273</v>
      </c>
      <c r="I255">
        <v>857825</v>
      </c>
      <c r="J255" t="s">
        <v>412</v>
      </c>
      <c r="K255">
        <v>344317</v>
      </c>
      <c r="L255">
        <v>344514</v>
      </c>
      <c r="M255" t="s">
        <v>3</v>
      </c>
      <c r="N255" t="s">
        <v>452</v>
      </c>
      <c r="O255" t="s">
        <v>5</v>
      </c>
      <c r="P255" t="s">
        <v>453</v>
      </c>
    </row>
    <row r="256" spans="1:16" x14ac:dyDescent="0.25">
      <c r="A256">
        <v>5306</v>
      </c>
      <c r="B256">
        <v>6870</v>
      </c>
      <c r="C256">
        <v>1</v>
      </c>
      <c r="D256">
        <v>1</v>
      </c>
      <c r="E256">
        <v>0</v>
      </c>
      <c r="F256">
        <v>0</v>
      </c>
      <c r="G256" t="s">
        <v>1</v>
      </c>
      <c r="H256">
        <v>857273</v>
      </c>
      <c r="I256">
        <v>857825</v>
      </c>
      <c r="J256" t="s">
        <v>412</v>
      </c>
      <c r="K256">
        <v>123412</v>
      </c>
      <c r="L256">
        <v>123537</v>
      </c>
      <c r="M256" t="s">
        <v>3</v>
      </c>
      <c r="N256" t="s">
        <v>454</v>
      </c>
      <c r="O256" t="s">
        <v>5</v>
      </c>
      <c r="P256" t="s">
        <v>455</v>
      </c>
    </row>
    <row r="257" spans="1:16" x14ac:dyDescent="0.25">
      <c r="A257">
        <v>5306</v>
      </c>
      <c r="B257">
        <v>8998</v>
      </c>
      <c r="C257">
        <v>9</v>
      </c>
      <c r="D257">
        <v>9</v>
      </c>
      <c r="E257">
        <v>0</v>
      </c>
      <c r="F257">
        <v>0</v>
      </c>
      <c r="G257" t="s">
        <v>1</v>
      </c>
      <c r="H257">
        <v>857273</v>
      </c>
      <c r="I257">
        <v>857825</v>
      </c>
      <c r="J257" t="s">
        <v>415</v>
      </c>
      <c r="K257">
        <v>541217</v>
      </c>
      <c r="L257">
        <v>541390</v>
      </c>
      <c r="M257" t="s">
        <v>3</v>
      </c>
      <c r="N257" t="s">
        <v>456</v>
      </c>
      <c r="O257" t="s">
        <v>5</v>
      </c>
      <c r="P257" t="s">
        <v>457</v>
      </c>
    </row>
    <row r="258" spans="1:16" x14ac:dyDescent="0.25">
      <c r="A258">
        <v>5306</v>
      </c>
      <c r="B258">
        <v>10927</v>
      </c>
      <c r="C258">
        <v>1</v>
      </c>
      <c r="D258">
        <v>1</v>
      </c>
      <c r="E258">
        <v>0</v>
      </c>
      <c r="F258">
        <v>0</v>
      </c>
      <c r="G258" t="s">
        <v>1</v>
      </c>
      <c r="H258">
        <v>857273</v>
      </c>
      <c r="I258">
        <v>857825</v>
      </c>
      <c r="J258" t="s">
        <v>381</v>
      </c>
      <c r="K258">
        <v>231975</v>
      </c>
      <c r="L258">
        <v>233877</v>
      </c>
      <c r="M258" t="s">
        <v>3</v>
      </c>
      <c r="N258" t="s">
        <v>458</v>
      </c>
      <c r="O258" t="s">
        <v>5</v>
      </c>
      <c r="P258" t="s">
        <v>459</v>
      </c>
    </row>
    <row r="259" spans="1:16" x14ac:dyDescent="0.25">
      <c r="A259">
        <v>5306</v>
      </c>
      <c r="B259">
        <v>3748</v>
      </c>
      <c r="C259">
        <v>7</v>
      </c>
      <c r="D259">
        <v>7</v>
      </c>
      <c r="E259">
        <v>0</v>
      </c>
      <c r="F259">
        <v>0</v>
      </c>
      <c r="G259" t="s">
        <v>1</v>
      </c>
      <c r="H259">
        <v>857273</v>
      </c>
      <c r="I259">
        <v>857825</v>
      </c>
      <c r="J259" t="s">
        <v>241</v>
      </c>
      <c r="K259">
        <v>337969</v>
      </c>
      <c r="L259">
        <v>338206</v>
      </c>
      <c r="M259" t="s">
        <v>3</v>
      </c>
      <c r="N259" t="s">
        <v>268</v>
      </c>
      <c r="O259" t="s">
        <v>5</v>
      </c>
      <c r="P259" t="s">
        <v>269</v>
      </c>
    </row>
    <row r="260" spans="1:16" x14ac:dyDescent="0.25">
      <c r="A260">
        <v>5306</v>
      </c>
      <c r="B260">
        <v>5182</v>
      </c>
      <c r="C260">
        <v>4</v>
      </c>
      <c r="D260">
        <v>4</v>
      </c>
      <c r="E260">
        <v>0</v>
      </c>
      <c r="F260">
        <v>0</v>
      </c>
      <c r="G260" t="s">
        <v>1</v>
      </c>
      <c r="H260">
        <v>857273</v>
      </c>
      <c r="I260">
        <v>857825</v>
      </c>
      <c r="J260" t="s">
        <v>1</v>
      </c>
      <c r="K260">
        <v>749951</v>
      </c>
      <c r="L260">
        <v>750115</v>
      </c>
      <c r="M260" t="s">
        <v>3</v>
      </c>
      <c r="N260" t="s">
        <v>343</v>
      </c>
      <c r="O260" t="s">
        <v>5</v>
      </c>
      <c r="P260" t="s">
        <v>344</v>
      </c>
    </row>
    <row r="261" spans="1:16" x14ac:dyDescent="0.25">
      <c r="A261">
        <v>5306</v>
      </c>
      <c r="B261">
        <v>6648</v>
      </c>
      <c r="C261">
        <v>3</v>
      </c>
      <c r="D261">
        <v>3</v>
      </c>
      <c r="E261">
        <v>0</v>
      </c>
      <c r="F261">
        <v>0</v>
      </c>
      <c r="G261" t="s">
        <v>1</v>
      </c>
      <c r="H261">
        <v>857273</v>
      </c>
      <c r="I261">
        <v>857825</v>
      </c>
      <c r="J261" t="s">
        <v>400</v>
      </c>
      <c r="K261">
        <v>360428</v>
      </c>
      <c r="L261">
        <v>360532</v>
      </c>
      <c r="M261" t="s">
        <v>3</v>
      </c>
      <c r="N261" t="s">
        <v>460</v>
      </c>
      <c r="O261" t="s">
        <v>5</v>
      </c>
      <c r="P261" t="s">
        <v>461</v>
      </c>
    </row>
    <row r="262" spans="1:16" x14ac:dyDescent="0.25">
      <c r="A262">
        <v>5306</v>
      </c>
      <c r="B262">
        <v>2523</v>
      </c>
      <c r="C262">
        <v>1</v>
      </c>
      <c r="D262">
        <v>1</v>
      </c>
      <c r="E262">
        <v>0</v>
      </c>
      <c r="F262">
        <v>0</v>
      </c>
      <c r="G262" t="s">
        <v>1</v>
      </c>
      <c r="H262">
        <v>857273</v>
      </c>
      <c r="I262">
        <v>857825</v>
      </c>
      <c r="J262" t="s">
        <v>71</v>
      </c>
      <c r="K262">
        <v>770091</v>
      </c>
      <c r="L262">
        <v>770111</v>
      </c>
      <c r="M262" t="s">
        <v>3</v>
      </c>
      <c r="N262" t="s">
        <v>175</v>
      </c>
      <c r="O262" t="s">
        <v>5</v>
      </c>
      <c r="P262" t="s">
        <v>176</v>
      </c>
    </row>
    <row r="263" spans="1:16" x14ac:dyDescent="0.25">
      <c r="A263">
        <v>5306</v>
      </c>
      <c r="B263">
        <v>7810</v>
      </c>
      <c r="C263">
        <v>3</v>
      </c>
      <c r="D263">
        <v>3</v>
      </c>
      <c r="E263">
        <v>0</v>
      </c>
      <c r="F263">
        <v>0</v>
      </c>
      <c r="G263" t="s">
        <v>1</v>
      </c>
      <c r="H263">
        <v>857273</v>
      </c>
      <c r="I263">
        <v>857825</v>
      </c>
      <c r="J263" t="s">
        <v>409</v>
      </c>
      <c r="K263">
        <v>230873</v>
      </c>
      <c r="L263">
        <v>231020</v>
      </c>
      <c r="M263" t="s">
        <v>3</v>
      </c>
      <c r="N263" t="s">
        <v>462</v>
      </c>
      <c r="O263" t="s">
        <v>5</v>
      </c>
      <c r="P263" t="s">
        <v>463</v>
      </c>
    </row>
    <row r="264" spans="1:16" x14ac:dyDescent="0.25">
      <c r="A264">
        <v>5306</v>
      </c>
      <c r="B264">
        <v>870</v>
      </c>
      <c r="C264">
        <v>2</v>
      </c>
      <c r="D264">
        <v>2</v>
      </c>
      <c r="E264">
        <v>0</v>
      </c>
      <c r="F264">
        <v>0</v>
      </c>
      <c r="G264" t="s">
        <v>1</v>
      </c>
      <c r="H264">
        <v>857273</v>
      </c>
      <c r="I264">
        <v>857825</v>
      </c>
      <c r="J264" t="s">
        <v>34</v>
      </c>
      <c r="K264">
        <v>473709</v>
      </c>
      <c r="L264">
        <v>474128</v>
      </c>
      <c r="M264" t="s">
        <v>3</v>
      </c>
      <c r="N264" t="s">
        <v>96</v>
      </c>
      <c r="O264" t="s">
        <v>5</v>
      </c>
      <c r="P264" t="s">
        <v>97</v>
      </c>
    </row>
    <row r="265" spans="1:16" x14ac:dyDescent="0.25">
      <c r="A265">
        <v>5306</v>
      </c>
      <c r="B265">
        <v>9843</v>
      </c>
      <c r="C265">
        <v>1</v>
      </c>
      <c r="D265">
        <v>1</v>
      </c>
      <c r="E265">
        <v>0</v>
      </c>
      <c r="F265">
        <v>0</v>
      </c>
      <c r="G265" t="s">
        <v>1</v>
      </c>
      <c r="H265">
        <v>857273</v>
      </c>
      <c r="I265">
        <v>857825</v>
      </c>
      <c r="J265" t="s">
        <v>79</v>
      </c>
      <c r="K265">
        <v>193887</v>
      </c>
      <c r="L265">
        <v>195908</v>
      </c>
      <c r="M265" t="s">
        <v>3</v>
      </c>
      <c r="N265" t="s">
        <v>464</v>
      </c>
      <c r="O265" t="s">
        <v>5</v>
      </c>
      <c r="P265" t="s">
        <v>465</v>
      </c>
    </row>
    <row r="266" spans="1:16" x14ac:dyDescent="0.25">
      <c r="A266">
        <v>5306</v>
      </c>
      <c r="B266">
        <v>4942</v>
      </c>
      <c r="C266">
        <v>1</v>
      </c>
      <c r="D266">
        <v>1</v>
      </c>
      <c r="E266">
        <v>0</v>
      </c>
      <c r="F266">
        <v>0</v>
      </c>
      <c r="G266" t="s">
        <v>1</v>
      </c>
      <c r="H266">
        <v>857273</v>
      </c>
      <c r="I266">
        <v>857825</v>
      </c>
      <c r="J266" t="s">
        <v>1</v>
      </c>
      <c r="K266">
        <v>506715</v>
      </c>
      <c r="L266">
        <v>506990</v>
      </c>
      <c r="M266" t="s">
        <v>3</v>
      </c>
      <c r="N266" t="s">
        <v>329</v>
      </c>
      <c r="O266" t="s">
        <v>5</v>
      </c>
      <c r="P266" t="s">
        <v>330</v>
      </c>
    </row>
    <row r="267" spans="1:16" x14ac:dyDescent="0.25">
      <c r="A267">
        <v>5306</v>
      </c>
      <c r="B267">
        <v>5172</v>
      </c>
      <c r="C267">
        <v>7</v>
      </c>
      <c r="D267">
        <v>7</v>
      </c>
      <c r="E267">
        <v>0</v>
      </c>
      <c r="F267">
        <v>0</v>
      </c>
      <c r="G267" t="s">
        <v>1</v>
      </c>
      <c r="H267">
        <v>857273</v>
      </c>
      <c r="I267">
        <v>857825</v>
      </c>
      <c r="J267" t="s">
        <v>1</v>
      </c>
      <c r="K267">
        <v>742353</v>
      </c>
      <c r="L267">
        <v>742833</v>
      </c>
      <c r="M267" t="s">
        <v>3</v>
      </c>
      <c r="N267" t="s">
        <v>341</v>
      </c>
      <c r="O267" t="s">
        <v>5</v>
      </c>
      <c r="P267" t="s">
        <v>342</v>
      </c>
    </row>
    <row r="268" spans="1:16" x14ac:dyDescent="0.25">
      <c r="A268">
        <v>5306</v>
      </c>
      <c r="B268">
        <v>8088</v>
      </c>
      <c r="C268">
        <v>1</v>
      </c>
      <c r="D268">
        <v>1</v>
      </c>
      <c r="E268">
        <v>0</v>
      </c>
      <c r="F268">
        <v>0</v>
      </c>
      <c r="G268" t="s">
        <v>1</v>
      </c>
      <c r="H268">
        <v>857273</v>
      </c>
      <c r="I268">
        <v>857825</v>
      </c>
      <c r="J268" t="s">
        <v>409</v>
      </c>
      <c r="K268">
        <v>457878</v>
      </c>
      <c r="L268">
        <v>459179</v>
      </c>
      <c r="M268" t="s">
        <v>3</v>
      </c>
      <c r="N268" t="s">
        <v>466</v>
      </c>
      <c r="O268" t="s">
        <v>5</v>
      </c>
      <c r="P268" t="s">
        <v>467</v>
      </c>
    </row>
    <row r="269" spans="1:16" x14ac:dyDescent="0.25">
      <c r="A269">
        <v>5306</v>
      </c>
      <c r="B269">
        <v>7150</v>
      </c>
      <c r="C269">
        <v>10</v>
      </c>
      <c r="D269">
        <v>10</v>
      </c>
      <c r="E269">
        <v>0</v>
      </c>
      <c r="F269">
        <v>0</v>
      </c>
      <c r="G269" t="s">
        <v>1</v>
      </c>
      <c r="H269">
        <v>857273</v>
      </c>
      <c r="I269">
        <v>857825</v>
      </c>
      <c r="J269" t="s">
        <v>412</v>
      </c>
      <c r="K269">
        <v>380570</v>
      </c>
      <c r="L269">
        <v>380923</v>
      </c>
      <c r="M269" t="s">
        <v>3</v>
      </c>
      <c r="N269" t="s">
        <v>468</v>
      </c>
      <c r="O269" t="s">
        <v>5</v>
      </c>
      <c r="P269" t="s">
        <v>469</v>
      </c>
    </row>
    <row r="270" spans="1:16" x14ac:dyDescent="0.25">
      <c r="A270">
        <v>5306</v>
      </c>
      <c r="B270">
        <v>3021</v>
      </c>
      <c r="C270">
        <v>1</v>
      </c>
      <c r="D270">
        <v>1</v>
      </c>
      <c r="E270">
        <v>167</v>
      </c>
      <c r="F270">
        <v>167</v>
      </c>
      <c r="G270" t="s">
        <v>1</v>
      </c>
      <c r="H270">
        <v>857273</v>
      </c>
      <c r="I270">
        <v>857825</v>
      </c>
      <c r="J270" t="s">
        <v>71</v>
      </c>
      <c r="K270">
        <v>1251372</v>
      </c>
      <c r="L270">
        <v>1251507</v>
      </c>
      <c r="M270" t="s">
        <v>3</v>
      </c>
      <c r="N270" t="s">
        <v>219</v>
      </c>
      <c r="O270" t="s">
        <v>5</v>
      </c>
      <c r="P270" t="s">
        <v>220</v>
      </c>
    </row>
    <row r="271" spans="1:16" x14ac:dyDescent="0.25">
      <c r="A271">
        <v>5306</v>
      </c>
      <c r="B271">
        <v>10065</v>
      </c>
      <c r="C271">
        <v>89</v>
      </c>
      <c r="D271">
        <v>89</v>
      </c>
      <c r="E271">
        <v>2</v>
      </c>
      <c r="F271">
        <v>2</v>
      </c>
      <c r="G271" t="s">
        <v>1</v>
      </c>
      <c r="H271">
        <v>857273</v>
      </c>
      <c r="I271">
        <v>857825</v>
      </c>
      <c r="J271" t="s">
        <v>79</v>
      </c>
      <c r="K271">
        <v>408058</v>
      </c>
      <c r="L271">
        <v>408128</v>
      </c>
      <c r="M271" t="s">
        <v>3</v>
      </c>
      <c r="N271" t="s">
        <v>470</v>
      </c>
      <c r="O271" t="s">
        <v>5</v>
      </c>
      <c r="P271" t="s">
        <v>471</v>
      </c>
    </row>
    <row r="272" spans="1:16" x14ac:dyDescent="0.25">
      <c r="A272">
        <v>5306</v>
      </c>
      <c r="B272">
        <v>1813</v>
      </c>
      <c r="C272">
        <v>1</v>
      </c>
      <c r="D272">
        <v>1</v>
      </c>
      <c r="E272">
        <v>2</v>
      </c>
      <c r="F272">
        <v>2</v>
      </c>
      <c r="G272" t="s">
        <v>1</v>
      </c>
      <c r="H272">
        <v>857273</v>
      </c>
      <c r="I272">
        <v>857825</v>
      </c>
      <c r="J272" t="s">
        <v>71</v>
      </c>
      <c r="K272">
        <v>138839</v>
      </c>
      <c r="L272">
        <v>138873</v>
      </c>
      <c r="M272" t="s">
        <v>3</v>
      </c>
      <c r="N272" t="s">
        <v>140</v>
      </c>
      <c r="O272" t="s">
        <v>5</v>
      </c>
      <c r="P272" t="s">
        <v>141</v>
      </c>
    </row>
    <row r="273" spans="1:16" x14ac:dyDescent="0.25">
      <c r="A273">
        <v>5306</v>
      </c>
      <c r="B273">
        <v>2774</v>
      </c>
      <c r="C273">
        <v>4</v>
      </c>
      <c r="D273">
        <v>4</v>
      </c>
      <c r="E273">
        <v>0</v>
      </c>
      <c r="F273">
        <v>0</v>
      </c>
      <c r="G273" t="s">
        <v>1</v>
      </c>
      <c r="H273">
        <v>857273</v>
      </c>
      <c r="I273">
        <v>857825</v>
      </c>
      <c r="J273" t="s">
        <v>71</v>
      </c>
      <c r="K273">
        <v>1011789</v>
      </c>
      <c r="L273">
        <v>1012160</v>
      </c>
      <c r="M273" t="s">
        <v>3</v>
      </c>
      <c r="N273" t="s">
        <v>195</v>
      </c>
      <c r="O273" t="s">
        <v>5</v>
      </c>
      <c r="P273" t="s">
        <v>196</v>
      </c>
    </row>
    <row r="274" spans="1:16" x14ac:dyDescent="0.25">
      <c r="A274">
        <v>5306</v>
      </c>
      <c r="B274">
        <v>7298</v>
      </c>
      <c r="C274">
        <v>28</v>
      </c>
      <c r="D274">
        <v>28</v>
      </c>
      <c r="E274">
        <v>9</v>
      </c>
      <c r="F274">
        <v>9</v>
      </c>
      <c r="G274" t="s">
        <v>1</v>
      </c>
      <c r="H274">
        <v>857273</v>
      </c>
      <c r="I274">
        <v>857825</v>
      </c>
      <c r="J274" t="s">
        <v>412</v>
      </c>
      <c r="K274">
        <v>542192</v>
      </c>
      <c r="L274">
        <v>542360</v>
      </c>
      <c r="M274" t="s">
        <v>3</v>
      </c>
      <c r="N274" t="s">
        <v>472</v>
      </c>
      <c r="O274" t="s">
        <v>5</v>
      </c>
      <c r="P274" t="s">
        <v>473</v>
      </c>
    </row>
    <row r="275" spans="1:16" x14ac:dyDescent="0.25">
      <c r="A275">
        <v>5306</v>
      </c>
      <c r="B275">
        <v>843</v>
      </c>
      <c r="C275">
        <v>2</v>
      </c>
      <c r="D275">
        <v>3</v>
      </c>
      <c r="E275">
        <v>0</v>
      </c>
      <c r="F275">
        <v>0</v>
      </c>
      <c r="G275" t="s">
        <v>1</v>
      </c>
      <c r="H275">
        <v>857273</v>
      </c>
      <c r="I275">
        <v>857825</v>
      </c>
      <c r="J275" t="s">
        <v>34</v>
      </c>
      <c r="K275">
        <v>452260</v>
      </c>
      <c r="L275">
        <v>452322</v>
      </c>
      <c r="M275" t="s">
        <v>3</v>
      </c>
      <c r="N275" t="s">
        <v>92</v>
      </c>
      <c r="O275" t="s">
        <v>5</v>
      </c>
      <c r="P275" t="s">
        <v>93</v>
      </c>
    </row>
    <row r="276" spans="1:16" x14ac:dyDescent="0.25">
      <c r="A276">
        <v>5306</v>
      </c>
      <c r="B276">
        <v>10673</v>
      </c>
      <c r="C276">
        <v>20</v>
      </c>
      <c r="D276">
        <v>20</v>
      </c>
      <c r="E276">
        <v>0</v>
      </c>
      <c r="F276">
        <v>0</v>
      </c>
      <c r="G276" t="s">
        <v>1</v>
      </c>
      <c r="H276">
        <v>857273</v>
      </c>
      <c r="I276">
        <v>857825</v>
      </c>
      <c r="J276" t="s">
        <v>381</v>
      </c>
      <c r="K276">
        <v>19098</v>
      </c>
      <c r="L276">
        <v>19447</v>
      </c>
      <c r="M276" t="s">
        <v>3</v>
      </c>
      <c r="N276" t="s">
        <v>474</v>
      </c>
      <c r="O276" t="s">
        <v>5</v>
      </c>
      <c r="P276" t="s">
        <v>475</v>
      </c>
    </row>
    <row r="277" spans="1:16" x14ac:dyDescent="0.25">
      <c r="A277">
        <v>5306</v>
      </c>
      <c r="B277">
        <v>841</v>
      </c>
      <c r="C277">
        <v>1</v>
      </c>
      <c r="D277">
        <v>1</v>
      </c>
      <c r="E277">
        <v>0</v>
      </c>
      <c r="F277">
        <v>0</v>
      </c>
      <c r="G277" t="s">
        <v>1</v>
      </c>
      <c r="H277">
        <v>857273</v>
      </c>
      <c r="I277">
        <v>857825</v>
      </c>
      <c r="J277" t="s">
        <v>34</v>
      </c>
      <c r="K277">
        <v>451432</v>
      </c>
      <c r="L277">
        <v>452065</v>
      </c>
      <c r="M277" t="s">
        <v>3</v>
      </c>
      <c r="N277" t="s">
        <v>90</v>
      </c>
      <c r="O277" t="s">
        <v>5</v>
      </c>
      <c r="P277" t="s">
        <v>91</v>
      </c>
    </row>
    <row r="278" spans="1:16" x14ac:dyDescent="0.25">
      <c r="A278">
        <v>5306</v>
      </c>
      <c r="B278">
        <v>11983</v>
      </c>
      <c r="C278">
        <v>4</v>
      </c>
      <c r="D278">
        <v>4</v>
      </c>
      <c r="E278">
        <v>0</v>
      </c>
      <c r="F278">
        <v>0</v>
      </c>
      <c r="G278" t="s">
        <v>1</v>
      </c>
      <c r="H278">
        <v>857273</v>
      </c>
      <c r="I278">
        <v>857825</v>
      </c>
      <c r="J278" t="s">
        <v>384</v>
      </c>
      <c r="K278">
        <v>351987</v>
      </c>
      <c r="L278">
        <v>352028</v>
      </c>
      <c r="M278" t="s">
        <v>3</v>
      </c>
      <c r="N278" t="s">
        <v>476</v>
      </c>
      <c r="O278" t="s">
        <v>5</v>
      </c>
      <c r="P278" t="s">
        <v>477</v>
      </c>
    </row>
    <row r="279" spans="1:16" x14ac:dyDescent="0.25">
      <c r="A279">
        <v>5306</v>
      </c>
      <c r="B279">
        <v>847</v>
      </c>
      <c r="C279">
        <v>42</v>
      </c>
      <c r="D279">
        <v>42</v>
      </c>
      <c r="E279">
        <v>0</v>
      </c>
      <c r="F279">
        <v>0</v>
      </c>
      <c r="G279" t="s">
        <v>1</v>
      </c>
      <c r="H279">
        <v>857273</v>
      </c>
      <c r="I279">
        <v>857825</v>
      </c>
      <c r="J279" t="s">
        <v>34</v>
      </c>
      <c r="K279">
        <v>453088</v>
      </c>
      <c r="L279">
        <v>453189</v>
      </c>
      <c r="M279" t="s">
        <v>3</v>
      </c>
      <c r="N279" t="s">
        <v>94</v>
      </c>
      <c r="O279" t="s">
        <v>5</v>
      </c>
      <c r="P279" t="s">
        <v>95</v>
      </c>
    </row>
    <row r="280" spans="1:16" x14ac:dyDescent="0.25">
      <c r="A280">
        <v>5306</v>
      </c>
      <c r="B280">
        <v>10164</v>
      </c>
      <c r="C280">
        <v>2</v>
      </c>
      <c r="D280">
        <v>2</v>
      </c>
      <c r="E280">
        <v>0</v>
      </c>
      <c r="F280">
        <v>0</v>
      </c>
      <c r="G280" t="s">
        <v>1</v>
      </c>
      <c r="H280">
        <v>857273</v>
      </c>
      <c r="I280">
        <v>857825</v>
      </c>
      <c r="J280" t="s">
        <v>79</v>
      </c>
      <c r="K280">
        <v>496785</v>
      </c>
      <c r="L280">
        <v>497375</v>
      </c>
      <c r="M280" t="s">
        <v>3</v>
      </c>
      <c r="N280" t="s">
        <v>478</v>
      </c>
      <c r="O280" t="s">
        <v>5</v>
      </c>
      <c r="P280" t="s">
        <v>479</v>
      </c>
    </row>
    <row r="281" spans="1:16" x14ac:dyDescent="0.25">
      <c r="A281">
        <v>5306</v>
      </c>
      <c r="B281">
        <v>8397</v>
      </c>
      <c r="C281">
        <v>1</v>
      </c>
      <c r="D281">
        <v>1</v>
      </c>
      <c r="E281">
        <v>0</v>
      </c>
      <c r="F281">
        <v>0</v>
      </c>
      <c r="G281" t="s">
        <v>1</v>
      </c>
      <c r="H281">
        <v>857273</v>
      </c>
      <c r="I281">
        <v>857825</v>
      </c>
      <c r="J281" t="s">
        <v>415</v>
      </c>
      <c r="K281">
        <v>63854</v>
      </c>
      <c r="L281">
        <v>64154</v>
      </c>
      <c r="M281" t="s">
        <v>3</v>
      </c>
      <c r="N281" t="s">
        <v>480</v>
      </c>
      <c r="O281" t="s">
        <v>5</v>
      </c>
      <c r="P281" t="s">
        <v>481</v>
      </c>
    </row>
    <row r="282" spans="1:16" x14ac:dyDescent="0.25">
      <c r="A282">
        <v>5306</v>
      </c>
      <c r="B282">
        <v>13745</v>
      </c>
      <c r="C282">
        <v>4</v>
      </c>
      <c r="D282">
        <v>4</v>
      </c>
      <c r="E282">
        <v>0</v>
      </c>
      <c r="F282">
        <v>0</v>
      </c>
      <c r="G282" t="s">
        <v>1</v>
      </c>
      <c r="H282">
        <v>857273</v>
      </c>
      <c r="I282">
        <v>857825</v>
      </c>
      <c r="J282" t="s">
        <v>387</v>
      </c>
      <c r="K282">
        <v>840413</v>
      </c>
      <c r="L282">
        <v>840609</v>
      </c>
      <c r="M282" t="s">
        <v>3</v>
      </c>
      <c r="N282" t="s">
        <v>482</v>
      </c>
      <c r="O282" t="s">
        <v>5</v>
      </c>
      <c r="P282" t="s">
        <v>483</v>
      </c>
    </row>
    <row r="283" spans="1:16" x14ac:dyDescent="0.25">
      <c r="A283">
        <v>5306</v>
      </c>
      <c r="B283">
        <v>2066</v>
      </c>
      <c r="C283">
        <v>7</v>
      </c>
      <c r="D283">
        <v>7</v>
      </c>
      <c r="E283">
        <v>0</v>
      </c>
      <c r="F283">
        <v>0</v>
      </c>
      <c r="G283" t="s">
        <v>1</v>
      </c>
      <c r="H283">
        <v>857273</v>
      </c>
      <c r="I283">
        <v>857825</v>
      </c>
      <c r="J283" t="s">
        <v>71</v>
      </c>
      <c r="K283">
        <v>368868</v>
      </c>
      <c r="L283">
        <v>368908</v>
      </c>
      <c r="M283" t="s">
        <v>3</v>
      </c>
      <c r="N283" t="s">
        <v>148</v>
      </c>
      <c r="O283" t="s">
        <v>5</v>
      </c>
      <c r="P283" t="s">
        <v>149</v>
      </c>
    </row>
    <row r="284" spans="1:16" x14ac:dyDescent="0.25">
      <c r="A284">
        <v>5306</v>
      </c>
      <c r="B284">
        <v>9350</v>
      </c>
      <c r="C284">
        <v>3</v>
      </c>
      <c r="D284">
        <v>3</v>
      </c>
      <c r="E284">
        <v>168</v>
      </c>
      <c r="F284">
        <v>168</v>
      </c>
      <c r="G284" t="s">
        <v>1</v>
      </c>
      <c r="H284">
        <v>857273</v>
      </c>
      <c r="I284">
        <v>857825</v>
      </c>
      <c r="J284" t="s">
        <v>415</v>
      </c>
      <c r="K284">
        <v>856710</v>
      </c>
      <c r="L284">
        <v>856816</v>
      </c>
      <c r="M284" t="s">
        <v>3</v>
      </c>
      <c r="N284" t="s">
        <v>484</v>
      </c>
      <c r="O284" t="s">
        <v>5</v>
      </c>
      <c r="P284" t="s">
        <v>485</v>
      </c>
    </row>
    <row r="285" spans="1:16" x14ac:dyDescent="0.25">
      <c r="A285">
        <v>5306</v>
      </c>
      <c r="B285">
        <v>5830</v>
      </c>
      <c r="C285">
        <v>1</v>
      </c>
      <c r="D285">
        <v>1</v>
      </c>
      <c r="E285">
        <v>0</v>
      </c>
      <c r="F285">
        <v>0</v>
      </c>
      <c r="G285" t="s">
        <v>1</v>
      </c>
      <c r="H285">
        <v>857273</v>
      </c>
      <c r="I285">
        <v>857825</v>
      </c>
      <c r="J285" t="s">
        <v>486</v>
      </c>
      <c r="K285">
        <v>204031</v>
      </c>
      <c r="L285">
        <v>204145</v>
      </c>
      <c r="M285" t="s">
        <v>3</v>
      </c>
      <c r="N285" t="s">
        <v>487</v>
      </c>
      <c r="O285" t="s">
        <v>5</v>
      </c>
      <c r="P285" t="s">
        <v>488</v>
      </c>
    </row>
    <row r="286" spans="1:16" x14ac:dyDescent="0.25">
      <c r="A286">
        <v>5306</v>
      </c>
      <c r="B286">
        <v>11109</v>
      </c>
      <c r="C286">
        <v>9</v>
      </c>
      <c r="D286">
        <v>9</v>
      </c>
      <c r="E286">
        <v>0</v>
      </c>
      <c r="F286">
        <v>0</v>
      </c>
      <c r="G286" t="s">
        <v>1</v>
      </c>
      <c r="H286">
        <v>857273</v>
      </c>
      <c r="I286">
        <v>857825</v>
      </c>
      <c r="J286" t="s">
        <v>381</v>
      </c>
      <c r="K286">
        <v>367797</v>
      </c>
      <c r="L286">
        <v>368051</v>
      </c>
      <c r="M286" t="s">
        <v>3</v>
      </c>
      <c r="N286" t="s">
        <v>489</v>
      </c>
      <c r="O286" t="s">
        <v>5</v>
      </c>
      <c r="P286" t="s">
        <v>490</v>
      </c>
    </row>
    <row r="287" spans="1:16" x14ac:dyDescent="0.25">
      <c r="A287">
        <v>5306</v>
      </c>
      <c r="B287">
        <v>12792</v>
      </c>
      <c r="C287">
        <v>5</v>
      </c>
      <c r="D287">
        <v>5</v>
      </c>
      <c r="E287">
        <v>0</v>
      </c>
      <c r="F287">
        <v>0</v>
      </c>
      <c r="G287" t="s">
        <v>1</v>
      </c>
      <c r="H287">
        <v>857273</v>
      </c>
      <c r="I287">
        <v>857825</v>
      </c>
      <c r="J287" t="s">
        <v>384</v>
      </c>
      <c r="K287">
        <v>1052674</v>
      </c>
      <c r="L287">
        <v>1053050</v>
      </c>
      <c r="M287" t="s">
        <v>3</v>
      </c>
      <c r="N287" t="s">
        <v>491</v>
      </c>
      <c r="O287" t="s">
        <v>5</v>
      </c>
      <c r="P287" t="s">
        <v>492</v>
      </c>
    </row>
    <row r="288" spans="1:16" x14ac:dyDescent="0.25">
      <c r="A288">
        <v>5306</v>
      </c>
      <c r="B288">
        <v>679</v>
      </c>
      <c r="C288">
        <v>5</v>
      </c>
      <c r="D288">
        <v>5</v>
      </c>
      <c r="E288">
        <v>0</v>
      </c>
      <c r="F288">
        <v>0</v>
      </c>
      <c r="G288" t="s">
        <v>1</v>
      </c>
      <c r="H288">
        <v>857273</v>
      </c>
      <c r="I288">
        <v>857825</v>
      </c>
      <c r="J288" t="s">
        <v>34</v>
      </c>
      <c r="K288">
        <v>315411</v>
      </c>
      <c r="L288">
        <v>315438</v>
      </c>
      <c r="M288" t="s">
        <v>3</v>
      </c>
      <c r="N288" t="s">
        <v>57</v>
      </c>
      <c r="O288" t="s">
        <v>5</v>
      </c>
      <c r="P288" t="s">
        <v>58</v>
      </c>
    </row>
    <row r="289" spans="1:16" x14ac:dyDescent="0.25">
      <c r="A289">
        <v>5306</v>
      </c>
      <c r="B289">
        <v>1228</v>
      </c>
      <c r="C289">
        <v>1</v>
      </c>
      <c r="D289">
        <v>1</v>
      </c>
      <c r="E289">
        <v>0</v>
      </c>
      <c r="F289">
        <v>0</v>
      </c>
      <c r="G289" t="s">
        <v>1</v>
      </c>
      <c r="H289">
        <v>857273</v>
      </c>
      <c r="I289">
        <v>857825</v>
      </c>
      <c r="J289" t="s">
        <v>34</v>
      </c>
      <c r="K289">
        <v>786939</v>
      </c>
      <c r="L289">
        <v>787475</v>
      </c>
      <c r="M289" t="s">
        <v>3</v>
      </c>
      <c r="N289" t="s">
        <v>106</v>
      </c>
      <c r="O289" t="s">
        <v>5</v>
      </c>
      <c r="P289" t="s">
        <v>107</v>
      </c>
    </row>
    <row r="290" spans="1:16" x14ac:dyDescent="0.25">
      <c r="A290">
        <v>5306</v>
      </c>
      <c r="B290">
        <v>6440</v>
      </c>
      <c r="C290">
        <v>2</v>
      </c>
      <c r="D290">
        <v>2</v>
      </c>
      <c r="E290">
        <v>0</v>
      </c>
      <c r="F290">
        <v>0</v>
      </c>
      <c r="G290" t="s">
        <v>1</v>
      </c>
      <c r="H290">
        <v>857273</v>
      </c>
      <c r="I290">
        <v>857825</v>
      </c>
      <c r="J290" t="s">
        <v>400</v>
      </c>
      <c r="K290">
        <v>176646</v>
      </c>
      <c r="L290">
        <v>176836</v>
      </c>
      <c r="M290" t="s">
        <v>3</v>
      </c>
      <c r="N290" t="s">
        <v>493</v>
      </c>
      <c r="O290" t="s">
        <v>5</v>
      </c>
      <c r="P290" t="s">
        <v>494</v>
      </c>
    </row>
    <row r="291" spans="1:16" x14ac:dyDescent="0.25">
      <c r="A291">
        <v>5306</v>
      </c>
      <c r="B291">
        <v>9207</v>
      </c>
      <c r="C291">
        <v>3</v>
      </c>
      <c r="D291">
        <v>3</v>
      </c>
      <c r="E291">
        <v>0</v>
      </c>
      <c r="F291">
        <v>0</v>
      </c>
      <c r="G291" t="s">
        <v>1</v>
      </c>
      <c r="H291">
        <v>857273</v>
      </c>
      <c r="I291">
        <v>857825</v>
      </c>
      <c r="J291" t="s">
        <v>415</v>
      </c>
      <c r="K291">
        <v>732578</v>
      </c>
      <c r="L291">
        <v>732796</v>
      </c>
      <c r="M291" t="s">
        <v>3</v>
      </c>
      <c r="N291" t="s">
        <v>495</v>
      </c>
      <c r="O291" t="s">
        <v>5</v>
      </c>
      <c r="P291" t="s">
        <v>496</v>
      </c>
    </row>
    <row r="292" spans="1:16" x14ac:dyDescent="0.25">
      <c r="A292">
        <v>5306</v>
      </c>
      <c r="B292">
        <v>3960</v>
      </c>
      <c r="C292">
        <v>1</v>
      </c>
      <c r="D292">
        <v>1</v>
      </c>
      <c r="E292">
        <v>0</v>
      </c>
      <c r="F292">
        <v>0</v>
      </c>
      <c r="G292" t="s">
        <v>1</v>
      </c>
      <c r="H292">
        <v>857273</v>
      </c>
      <c r="I292">
        <v>857825</v>
      </c>
      <c r="J292" t="s">
        <v>241</v>
      </c>
      <c r="K292">
        <v>515881</v>
      </c>
      <c r="L292">
        <v>516180</v>
      </c>
      <c r="M292" t="s">
        <v>3</v>
      </c>
      <c r="N292" t="s">
        <v>278</v>
      </c>
      <c r="O292" t="s">
        <v>5</v>
      </c>
      <c r="P292" t="s">
        <v>279</v>
      </c>
    </row>
    <row r="293" spans="1:16" x14ac:dyDescent="0.25">
      <c r="A293">
        <v>5306</v>
      </c>
      <c r="B293">
        <v>12540</v>
      </c>
      <c r="C293">
        <v>1</v>
      </c>
      <c r="D293">
        <v>1</v>
      </c>
      <c r="E293">
        <v>0</v>
      </c>
      <c r="F293">
        <v>0</v>
      </c>
      <c r="G293" t="s">
        <v>1</v>
      </c>
      <c r="H293">
        <v>857273</v>
      </c>
      <c r="I293">
        <v>857825</v>
      </c>
      <c r="J293" t="s">
        <v>384</v>
      </c>
      <c r="K293">
        <v>831849</v>
      </c>
      <c r="L293">
        <v>832184</v>
      </c>
      <c r="M293" t="s">
        <v>3</v>
      </c>
      <c r="N293" t="s">
        <v>497</v>
      </c>
      <c r="O293" t="s">
        <v>5</v>
      </c>
      <c r="P293" t="s">
        <v>498</v>
      </c>
    </row>
    <row r="294" spans="1:16" x14ac:dyDescent="0.25">
      <c r="A294">
        <v>5306</v>
      </c>
      <c r="B294">
        <v>11821</v>
      </c>
      <c r="C294">
        <v>6</v>
      </c>
      <c r="D294">
        <v>6</v>
      </c>
      <c r="E294">
        <v>0</v>
      </c>
      <c r="F294">
        <v>0</v>
      </c>
      <c r="G294" t="s">
        <v>1</v>
      </c>
      <c r="H294">
        <v>857273</v>
      </c>
      <c r="I294">
        <v>857825</v>
      </c>
      <c r="J294" t="s">
        <v>384</v>
      </c>
      <c r="K294">
        <v>214931</v>
      </c>
      <c r="L294">
        <v>215059</v>
      </c>
      <c r="M294" t="s">
        <v>3</v>
      </c>
      <c r="N294" t="s">
        <v>499</v>
      </c>
      <c r="O294" t="s">
        <v>5</v>
      </c>
      <c r="P294" t="s">
        <v>500</v>
      </c>
    </row>
    <row r="295" spans="1:16" x14ac:dyDescent="0.25">
      <c r="A295">
        <v>5306</v>
      </c>
      <c r="B295">
        <v>11273</v>
      </c>
      <c r="C295">
        <v>2</v>
      </c>
      <c r="D295">
        <v>2</v>
      </c>
      <c r="E295">
        <v>1</v>
      </c>
      <c r="F295">
        <v>1</v>
      </c>
      <c r="G295" t="s">
        <v>1</v>
      </c>
      <c r="H295">
        <v>857273</v>
      </c>
      <c r="I295">
        <v>857825</v>
      </c>
      <c r="J295" t="s">
        <v>381</v>
      </c>
      <c r="K295">
        <v>502486</v>
      </c>
      <c r="L295">
        <v>502878</v>
      </c>
      <c r="M295" t="s">
        <v>3</v>
      </c>
      <c r="N295" t="s">
        <v>501</v>
      </c>
      <c r="O295" t="s">
        <v>5</v>
      </c>
      <c r="P295" t="s">
        <v>502</v>
      </c>
    </row>
    <row r="296" spans="1:16" x14ac:dyDescent="0.25">
      <c r="A296">
        <v>5306</v>
      </c>
      <c r="B296">
        <v>13263</v>
      </c>
      <c r="C296">
        <v>1</v>
      </c>
      <c r="D296">
        <v>1</v>
      </c>
      <c r="E296">
        <v>0</v>
      </c>
      <c r="F296">
        <v>0</v>
      </c>
      <c r="G296" t="s">
        <v>1</v>
      </c>
      <c r="H296">
        <v>857273</v>
      </c>
      <c r="I296">
        <v>857825</v>
      </c>
      <c r="J296" t="s">
        <v>387</v>
      </c>
      <c r="K296">
        <v>401214</v>
      </c>
      <c r="L296">
        <v>401522</v>
      </c>
      <c r="M296" t="s">
        <v>3</v>
      </c>
      <c r="N296" t="s">
        <v>503</v>
      </c>
      <c r="O296" t="s">
        <v>5</v>
      </c>
      <c r="P296" t="s">
        <v>504</v>
      </c>
    </row>
    <row r="297" spans="1:16" x14ac:dyDescent="0.25">
      <c r="A297">
        <v>5306</v>
      </c>
      <c r="B297">
        <v>694</v>
      </c>
      <c r="C297">
        <v>4</v>
      </c>
      <c r="D297">
        <v>4</v>
      </c>
      <c r="E297">
        <v>35</v>
      </c>
      <c r="F297">
        <v>35</v>
      </c>
      <c r="G297" t="s">
        <v>1</v>
      </c>
      <c r="H297">
        <v>857273</v>
      </c>
      <c r="I297">
        <v>857825</v>
      </c>
      <c r="J297" t="s">
        <v>34</v>
      </c>
      <c r="K297">
        <v>324425</v>
      </c>
      <c r="L297">
        <v>324485</v>
      </c>
      <c r="M297" t="s">
        <v>3</v>
      </c>
      <c r="N297" t="s">
        <v>61</v>
      </c>
      <c r="O297" t="s">
        <v>5</v>
      </c>
      <c r="P297" t="s">
        <v>62</v>
      </c>
    </row>
    <row r="298" spans="1:16" x14ac:dyDescent="0.25">
      <c r="A298">
        <v>5306</v>
      </c>
      <c r="B298">
        <v>2607</v>
      </c>
      <c r="C298">
        <v>10</v>
      </c>
      <c r="D298">
        <v>10</v>
      </c>
      <c r="E298">
        <v>0</v>
      </c>
      <c r="F298">
        <v>0</v>
      </c>
      <c r="G298" t="s">
        <v>1</v>
      </c>
      <c r="H298">
        <v>857273</v>
      </c>
      <c r="I298">
        <v>857825</v>
      </c>
      <c r="J298" t="s">
        <v>71</v>
      </c>
      <c r="K298">
        <v>847480</v>
      </c>
      <c r="L298">
        <v>847560</v>
      </c>
      <c r="M298" t="s">
        <v>3</v>
      </c>
      <c r="N298" t="s">
        <v>179</v>
      </c>
      <c r="O298" t="s">
        <v>5</v>
      </c>
      <c r="P298" t="s">
        <v>180</v>
      </c>
    </row>
    <row r="299" spans="1:16" x14ac:dyDescent="0.25">
      <c r="A299">
        <v>5306</v>
      </c>
      <c r="B299">
        <v>12532</v>
      </c>
      <c r="C299">
        <v>7</v>
      </c>
      <c r="D299">
        <v>7</v>
      </c>
      <c r="E299">
        <v>2</v>
      </c>
      <c r="F299">
        <v>2</v>
      </c>
      <c r="G299" t="s">
        <v>1</v>
      </c>
      <c r="H299">
        <v>857273</v>
      </c>
      <c r="I299">
        <v>857825</v>
      </c>
      <c r="J299" t="s">
        <v>384</v>
      </c>
      <c r="K299">
        <v>825870</v>
      </c>
      <c r="L299">
        <v>826005</v>
      </c>
      <c r="M299" t="s">
        <v>3</v>
      </c>
      <c r="N299" t="s">
        <v>505</v>
      </c>
      <c r="O299" t="s">
        <v>5</v>
      </c>
      <c r="P299" t="s">
        <v>506</v>
      </c>
    </row>
    <row r="300" spans="1:16" x14ac:dyDescent="0.25">
      <c r="A300">
        <v>5306</v>
      </c>
      <c r="B300">
        <v>5853</v>
      </c>
      <c r="C300">
        <v>565</v>
      </c>
      <c r="D300">
        <v>565</v>
      </c>
      <c r="E300">
        <v>451573</v>
      </c>
      <c r="F300">
        <v>451573</v>
      </c>
      <c r="G300" t="s">
        <v>1</v>
      </c>
      <c r="H300">
        <v>857273</v>
      </c>
      <c r="I300">
        <v>857825</v>
      </c>
      <c r="J300" t="s">
        <v>486</v>
      </c>
      <c r="K300">
        <v>219186</v>
      </c>
      <c r="L300">
        <v>219621</v>
      </c>
      <c r="M300" t="s">
        <v>3</v>
      </c>
      <c r="N300" t="s">
        <v>507</v>
      </c>
      <c r="O300" t="s">
        <v>5</v>
      </c>
      <c r="P300" t="s">
        <v>508</v>
      </c>
    </row>
    <row r="301" spans="1:16" x14ac:dyDescent="0.25">
      <c r="A301">
        <v>5306</v>
      </c>
      <c r="B301">
        <v>11542</v>
      </c>
      <c r="C301">
        <v>11</v>
      </c>
      <c r="D301">
        <v>11</v>
      </c>
      <c r="E301">
        <v>0</v>
      </c>
      <c r="F301">
        <v>0</v>
      </c>
      <c r="G301" t="s">
        <v>1</v>
      </c>
      <c r="H301">
        <v>857273</v>
      </c>
      <c r="I301">
        <v>857825</v>
      </c>
      <c r="J301" t="s">
        <v>381</v>
      </c>
      <c r="K301">
        <v>749543</v>
      </c>
      <c r="L301">
        <v>749683</v>
      </c>
      <c r="M301" t="s">
        <v>3</v>
      </c>
      <c r="N301" t="s">
        <v>509</v>
      </c>
      <c r="O301" t="s">
        <v>5</v>
      </c>
      <c r="P301" t="s">
        <v>510</v>
      </c>
    </row>
    <row r="302" spans="1:16" x14ac:dyDescent="0.25">
      <c r="A302">
        <v>5306</v>
      </c>
      <c r="B302">
        <v>9176</v>
      </c>
      <c r="C302">
        <v>13</v>
      </c>
      <c r="D302">
        <v>13</v>
      </c>
      <c r="E302">
        <v>0</v>
      </c>
      <c r="F302">
        <v>0</v>
      </c>
      <c r="G302" t="s">
        <v>1</v>
      </c>
      <c r="H302">
        <v>857273</v>
      </c>
      <c r="I302">
        <v>857825</v>
      </c>
      <c r="J302" t="s">
        <v>415</v>
      </c>
      <c r="K302">
        <v>704702</v>
      </c>
      <c r="L302">
        <v>704816</v>
      </c>
      <c r="M302" t="s">
        <v>3</v>
      </c>
      <c r="N302" t="s">
        <v>511</v>
      </c>
      <c r="O302" t="s">
        <v>5</v>
      </c>
      <c r="P302" t="s">
        <v>512</v>
      </c>
    </row>
    <row r="303" spans="1:16" x14ac:dyDescent="0.25">
      <c r="A303">
        <v>5306</v>
      </c>
      <c r="B303">
        <v>5316</v>
      </c>
      <c r="C303">
        <v>216</v>
      </c>
      <c r="D303">
        <v>216</v>
      </c>
      <c r="E303">
        <v>4</v>
      </c>
      <c r="F303">
        <v>4</v>
      </c>
      <c r="G303" t="s">
        <v>1</v>
      </c>
      <c r="H303">
        <v>857273</v>
      </c>
      <c r="I303">
        <v>857825</v>
      </c>
      <c r="J303" t="s">
        <v>1</v>
      </c>
      <c r="K303">
        <v>877419</v>
      </c>
      <c r="L303">
        <v>877535</v>
      </c>
      <c r="M303" t="s">
        <v>3</v>
      </c>
      <c r="N303" t="s">
        <v>513</v>
      </c>
      <c r="O303" t="s">
        <v>5</v>
      </c>
      <c r="P303" t="s">
        <v>514</v>
      </c>
    </row>
    <row r="304" spans="1:16" x14ac:dyDescent="0.25">
      <c r="A304">
        <v>5306</v>
      </c>
      <c r="B304">
        <v>6711</v>
      </c>
      <c r="C304">
        <v>1</v>
      </c>
      <c r="D304">
        <v>1</v>
      </c>
      <c r="E304">
        <v>0</v>
      </c>
      <c r="F304">
        <v>0</v>
      </c>
      <c r="G304" t="s">
        <v>1</v>
      </c>
      <c r="H304">
        <v>857273</v>
      </c>
      <c r="I304">
        <v>857825</v>
      </c>
      <c r="J304" t="s">
        <v>400</v>
      </c>
      <c r="K304">
        <v>404385</v>
      </c>
      <c r="L304">
        <v>404432</v>
      </c>
      <c r="M304" t="s">
        <v>3</v>
      </c>
      <c r="N304" t="s">
        <v>515</v>
      </c>
      <c r="O304" t="s">
        <v>5</v>
      </c>
      <c r="P304" t="s">
        <v>516</v>
      </c>
    </row>
    <row r="305" spans="1:16" x14ac:dyDescent="0.25">
      <c r="A305">
        <v>5306</v>
      </c>
      <c r="B305">
        <v>1525</v>
      </c>
      <c r="C305">
        <v>14</v>
      </c>
      <c r="D305">
        <v>14</v>
      </c>
      <c r="E305">
        <v>0</v>
      </c>
      <c r="F305">
        <v>0</v>
      </c>
      <c r="G305" t="s">
        <v>1</v>
      </c>
      <c r="H305">
        <v>857273</v>
      </c>
      <c r="I305">
        <v>857825</v>
      </c>
      <c r="J305" t="s">
        <v>76</v>
      </c>
      <c r="K305">
        <v>223510</v>
      </c>
      <c r="L305">
        <v>223606</v>
      </c>
      <c r="M305" t="s">
        <v>3</v>
      </c>
      <c r="N305" t="s">
        <v>122</v>
      </c>
      <c r="O305" t="s">
        <v>5</v>
      </c>
      <c r="P305" t="s">
        <v>123</v>
      </c>
    </row>
    <row r="306" spans="1:16" x14ac:dyDescent="0.25">
      <c r="A306">
        <v>5306</v>
      </c>
      <c r="B306">
        <v>9177</v>
      </c>
      <c r="C306">
        <v>14</v>
      </c>
      <c r="D306">
        <v>14</v>
      </c>
      <c r="E306">
        <v>0</v>
      </c>
      <c r="F306">
        <v>0</v>
      </c>
      <c r="G306" t="s">
        <v>1</v>
      </c>
      <c r="H306">
        <v>857273</v>
      </c>
      <c r="I306">
        <v>857825</v>
      </c>
      <c r="J306" t="s">
        <v>415</v>
      </c>
      <c r="K306">
        <v>704817</v>
      </c>
      <c r="L306">
        <v>705082</v>
      </c>
      <c r="M306" t="s">
        <v>3</v>
      </c>
      <c r="N306" t="s">
        <v>517</v>
      </c>
      <c r="O306" t="s">
        <v>5</v>
      </c>
      <c r="P306" t="s">
        <v>518</v>
      </c>
    </row>
    <row r="307" spans="1:16" x14ac:dyDescent="0.25">
      <c r="A307">
        <v>5306</v>
      </c>
      <c r="B307">
        <v>5317</v>
      </c>
      <c r="C307">
        <v>22</v>
      </c>
      <c r="D307">
        <v>22</v>
      </c>
      <c r="E307">
        <v>0</v>
      </c>
      <c r="F307">
        <v>0</v>
      </c>
      <c r="G307" t="s">
        <v>1</v>
      </c>
      <c r="H307">
        <v>857273</v>
      </c>
      <c r="I307">
        <v>857825</v>
      </c>
      <c r="J307" t="s">
        <v>1</v>
      </c>
      <c r="K307">
        <v>877536</v>
      </c>
      <c r="L307">
        <v>877838</v>
      </c>
      <c r="M307" t="s">
        <v>3</v>
      </c>
      <c r="N307" t="s">
        <v>519</v>
      </c>
      <c r="O307" t="s">
        <v>5</v>
      </c>
      <c r="P307" t="s">
        <v>520</v>
      </c>
    </row>
    <row r="308" spans="1:16" x14ac:dyDescent="0.25">
      <c r="A308">
        <v>5306</v>
      </c>
      <c r="B308">
        <v>1526</v>
      </c>
      <c r="C308">
        <v>7</v>
      </c>
      <c r="D308">
        <v>7</v>
      </c>
      <c r="E308">
        <v>0</v>
      </c>
      <c r="F308">
        <v>0</v>
      </c>
      <c r="G308" t="s">
        <v>1</v>
      </c>
      <c r="H308">
        <v>857273</v>
      </c>
      <c r="I308">
        <v>857825</v>
      </c>
      <c r="J308" t="s">
        <v>76</v>
      </c>
      <c r="K308">
        <v>223607</v>
      </c>
      <c r="L308">
        <v>223862</v>
      </c>
      <c r="M308" t="s">
        <v>3</v>
      </c>
      <c r="N308" t="s">
        <v>124</v>
      </c>
      <c r="O308" t="s">
        <v>5</v>
      </c>
      <c r="P308" t="s">
        <v>125</v>
      </c>
    </row>
    <row r="309" spans="1:16" x14ac:dyDescent="0.25">
      <c r="A309">
        <v>5306</v>
      </c>
      <c r="B309">
        <v>6130</v>
      </c>
      <c r="C309">
        <v>4</v>
      </c>
      <c r="D309">
        <v>4</v>
      </c>
      <c r="E309">
        <v>0</v>
      </c>
      <c r="F309">
        <v>0</v>
      </c>
      <c r="G309" t="s">
        <v>1</v>
      </c>
      <c r="H309">
        <v>857273</v>
      </c>
      <c r="I309">
        <v>857825</v>
      </c>
      <c r="J309" t="s">
        <v>486</v>
      </c>
      <c r="K309">
        <v>487259</v>
      </c>
      <c r="L309">
        <v>487620</v>
      </c>
      <c r="M309" t="s">
        <v>3</v>
      </c>
      <c r="N309" t="s">
        <v>521</v>
      </c>
      <c r="O309" t="s">
        <v>5</v>
      </c>
      <c r="P309" t="s">
        <v>522</v>
      </c>
    </row>
    <row r="310" spans="1:16" x14ac:dyDescent="0.25">
      <c r="A310">
        <v>5306</v>
      </c>
      <c r="B310">
        <v>7807</v>
      </c>
      <c r="C310">
        <v>2</v>
      </c>
      <c r="D310">
        <v>2</v>
      </c>
      <c r="E310">
        <v>0</v>
      </c>
      <c r="F310">
        <v>0</v>
      </c>
      <c r="G310" t="s">
        <v>1</v>
      </c>
      <c r="H310">
        <v>857273</v>
      </c>
      <c r="I310">
        <v>857825</v>
      </c>
      <c r="J310" t="s">
        <v>409</v>
      </c>
      <c r="K310">
        <v>230760</v>
      </c>
      <c r="L310">
        <v>230851</v>
      </c>
      <c r="M310" t="s">
        <v>3</v>
      </c>
      <c r="N310" t="s">
        <v>523</v>
      </c>
      <c r="O310" t="s">
        <v>5</v>
      </c>
      <c r="P310" t="s">
        <v>524</v>
      </c>
    </row>
    <row r="311" spans="1:16" x14ac:dyDescent="0.25">
      <c r="A311">
        <v>5306</v>
      </c>
      <c r="B311">
        <v>918</v>
      </c>
      <c r="C311">
        <v>1</v>
      </c>
      <c r="D311">
        <v>1</v>
      </c>
      <c r="E311">
        <v>0</v>
      </c>
      <c r="F311">
        <v>0</v>
      </c>
      <c r="G311" t="s">
        <v>1</v>
      </c>
      <c r="H311">
        <v>857273</v>
      </c>
      <c r="I311">
        <v>857825</v>
      </c>
      <c r="J311" t="s">
        <v>34</v>
      </c>
      <c r="K311">
        <v>518695</v>
      </c>
      <c r="L311">
        <v>518881</v>
      </c>
      <c r="M311" t="s">
        <v>3</v>
      </c>
      <c r="N311" t="s">
        <v>100</v>
      </c>
      <c r="O311" t="s">
        <v>5</v>
      </c>
      <c r="P311" t="s">
        <v>101</v>
      </c>
    </row>
    <row r="312" spans="1:16" x14ac:dyDescent="0.25">
      <c r="A312">
        <v>5306</v>
      </c>
      <c r="B312">
        <v>13723</v>
      </c>
      <c r="C312">
        <v>3</v>
      </c>
      <c r="D312">
        <v>3</v>
      </c>
      <c r="E312">
        <v>0</v>
      </c>
      <c r="F312">
        <v>0</v>
      </c>
      <c r="G312" t="s">
        <v>1</v>
      </c>
      <c r="H312">
        <v>857273</v>
      </c>
      <c r="I312">
        <v>857825</v>
      </c>
      <c r="J312" t="s">
        <v>387</v>
      </c>
      <c r="K312">
        <v>822785</v>
      </c>
      <c r="L312">
        <v>823143</v>
      </c>
      <c r="M312" t="s">
        <v>3</v>
      </c>
      <c r="N312" t="s">
        <v>525</v>
      </c>
      <c r="O312" t="s">
        <v>5</v>
      </c>
      <c r="P312" t="s">
        <v>526</v>
      </c>
    </row>
    <row r="313" spans="1:16" x14ac:dyDescent="0.25">
      <c r="A313">
        <v>5306</v>
      </c>
      <c r="B313">
        <v>2104</v>
      </c>
      <c r="C313">
        <v>2</v>
      </c>
      <c r="D313">
        <v>2</v>
      </c>
      <c r="E313">
        <v>0</v>
      </c>
      <c r="F313">
        <v>0</v>
      </c>
      <c r="G313" t="s">
        <v>1</v>
      </c>
      <c r="H313">
        <v>857273</v>
      </c>
      <c r="I313">
        <v>857825</v>
      </c>
      <c r="J313" t="s">
        <v>71</v>
      </c>
      <c r="K313">
        <v>394551</v>
      </c>
      <c r="L313">
        <v>394760</v>
      </c>
      <c r="M313" t="s">
        <v>3</v>
      </c>
      <c r="N313" t="s">
        <v>150</v>
      </c>
      <c r="O313" t="s">
        <v>5</v>
      </c>
      <c r="P313" t="s">
        <v>151</v>
      </c>
    </row>
    <row r="314" spans="1:16" x14ac:dyDescent="0.25">
      <c r="A314">
        <v>5306</v>
      </c>
      <c r="B314">
        <v>6141</v>
      </c>
      <c r="C314">
        <v>9</v>
      </c>
      <c r="D314">
        <v>9</v>
      </c>
      <c r="E314">
        <v>23</v>
      </c>
      <c r="F314">
        <v>23</v>
      </c>
      <c r="G314" t="s">
        <v>1</v>
      </c>
      <c r="H314">
        <v>857273</v>
      </c>
      <c r="I314">
        <v>857825</v>
      </c>
      <c r="J314" t="s">
        <v>486</v>
      </c>
      <c r="K314">
        <v>494736</v>
      </c>
      <c r="L314">
        <v>497057</v>
      </c>
      <c r="M314" t="s">
        <v>3</v>
      </c>
      <c r="N314" t="s">
        <v>527</v>
      </c>
      <c r="O314" t="s">
        <v>5</v>
      </c>
      <c r="P314" t="s">
        <v>528</v>
      </c>
    </row>
    <row r="315" spans="1:16" x14ac:dyDescent="0.25">
      <c r="A315">
        <v>5306</v>
      </c>
      <c r="B315">
        <v>5321</v>
      </c>
      <c r="C315">
        <v>15</v>
      </c>
      <c r="D315">
        <v>15</v>
      </c>
      <c r="E315">
        <v>0</v>
      </c>
      <c r="F315">
        <v>0</v>
      </c>
      <c r="G315" t="s">
        <v>1</v>
      </c>
      <c r="H315">
        <v>857273</v>
      </c>
      <c r="I315">
        <v>857825</v>
      </c>
      <c r="J315" t="s">
        <v>1</v>
      </c>
      <c r="K315">
        <v>880482</v>
      </c>
      <c r="L315">
        <v>880784</v>
      </c>
      <c r="M315" t="s">
        <v>3</v>
      </c>
      <c r="N315" t="s">
        <v>529</v>
      </c>
      <c r="O315" t="s">
        <v>5</v>
      </c>
      <c r="P315" t="s">
        <v>530</v>
      </c>
    </row>
    <row r="316" spans="1:16" x14ac:dyDescent="0.25">
      <c r="A316">
        <v>5306</v>
      </c>
      <c r="B316">
        <v>5322</v>
      </c>
      <c r="C316">
        <v>1</v>
      </c>
      <c r="D316">
        <v>1</v>
      </c>
      <c r="E316">
        <v>0</v>
      </c>
      <c r="F316">
        <v>0</v>
      </c>
      <c r="G316" t="s">
        <v>1</v>
      </c>
      <c r="H316">
        <v>857273</v>
      </c>
      <c r="I316">
        <v>857825</v>
      </c>
      <c r="J316" t="s">
        <v>1</v>
      </c>
      <c r="K316">
        <v>880785</v>
      </c>
      <c r="L316">
        <v>881310</v>
      </c>
      <c r="M316" t="s">
        <v>3</v>
      </c>
      <c r="N316" t="s">
        <v>531</v>
      </c>
      <c r="O316" t="s">
        <v>5</v>
      </c>
      <c r="P316" t="s">
        <v>532</v>
      </c>
    </row>
    <row r="317" spans="1:16" x14ac:dyDescent="0.25">
      <c r="A317">
        <v>5306</v>
      </c>
      <c r="B317">
        <v>7796</v>
      </c>
      <c r="C317">
        <v>7</v>
      </c>
      <c r="D317">
        <v>7</v>
      </c>
      <c r="E317">
        <v>0</v>
      </c>
      <c r="F317">
        <v>0</v>
      </c>
      <c r="G317" t="s">
        <v>1</v>
      </c>
      <c r="H317">
        <v>857273</v>
      </c>
      <c r="I317">
        <v>857825</v>
      </c>
      <c r="J317" t="s">
        <v>409</v>
      </c>
      <c r="K317">
        <v>225856</v>
      </c>
      <c r="L317">
        <v>225913</v>
      </c>
      <c r="M317" t="s">
        <v>3</v>
      </c>
      <c r="N317" t="s">
        <v>533</v>
      </c>
      <c r="O317" t="s">
        <v>5</v>
      </c>
      <c r="P317" t="s">
        <v>534</v>
      </c>
    </row>
    <row r="318" spans="1:16" x14ac:dyDescent="0.25">
      <c r="A318">
        <v>5306</v>
      </c>
      <c r="B318">
        <v>9638</v>
      </c>
      <c r="C318">
        <v>1</v>
      </c>
      <c r="D318">
        <v>1</v>
      </c>
      <c r="E318">
        <v>0</v>
      </c>
      <c r="F318">
        <v>0</v>
      </c>
      <c r="G318" t="s">
        <v>1</v>
      </c>
      <c r="H318">
        <v>857273</v>
      </c>
      <c r="I318">
        <v>857825</v>
      </c>
      <c r="J318" t="s">
        <v>79</v>
      </c>
      <c r="K318">
        <v>26657</v>
      </c>
      <c r="L318">
        <v>26967</v>
      </c>
      <c r="M318" t="s">
        <v>3</v>
      </c>
      <c r="N318" t="s">
        <v>535</v>
      </c>
      <c r="O318" t="s">
        <v>5</v>
      </c>
      <c r="P318" t="s">
        <v>536</v>
      </c>
    </row>
    <row r="319" spans="1:16" x14ac:dyDescent="0.25">
      <c r="A319">
        <v>5306</v>
      </c>
      <c r="B319">
        <v>12053</v>
      </c>
      <c r="C319">
        <v>7</v>
      </c>
      <c r="D319">
        <v>7</v>
      </c>
      <c r="E319">
        <v>0</v>
      </c>
      <c r="F319">
        <v>0</v>
      </c>
      <c r="G319" t="s">
        <v>1</v>
      </c>
      <c r="H319">
        <v>857273</v>
      </c>
      <c r="I319">
        <v>857825</v>
      </c>
      <c r="J319" t="s">
        <v>384</v>
      </c>
      <c r="K319">
        <v>409204</v>
      </c>
      <c r="L319">
        <v>409555</v>
      </c>
      <c r="M319" t="s">
        <v>3</v>
      </c>
      <c r="N319" t="s">
        <v>537</v>
      </c>
      <c r="O319" t="s">
        <v>5</v>
      </c>
      <c r="P319" t="s">
        <v>538</v>
      </c>
    </row>
    <row r="320" spans="1:16" x14ac:dyDescent="0.25">
      <c r="A320">
        <v>5306</v>
      </c>
      <c r="B320">
        <v>2842</v>
      </c>
      <c r="C320">
        <v>6</v>
      </c>
      <c r="D320">
        <v>6</v>
      </c>
      <c r="E320">
        <v>7</v>
      </c>
      <c r="F320">
        <v>7</v>
      </c>
      <c r="G320" t="s">
        <v>1</v>
      </c>
      <c r="H320">
        <v>857273</v>
      </c>
      <c r="I320">
        <v>857825</v>
      </c>
      <c r="J320" t="s">
        <v>71</v>
      </c>
      <c r="K320">
        <v>1071247</v>
      </c>
      <c r="L320">
        <v>1073090</v>
      </c>
      <c r="M320" t="s">
        <v>3</v>
      </c>
      <c r="N320" t="s">
        <v>201</v>
      </c>
      <c r="O320" t="s">
        <v>5</v>
      </c>
      <c r="P320" t="s">
        <v>202</v>
      </c>
    </row>
    <row r="321" spans="1:16" x14ac:dyDescent="0.25">
      <c r="A321">
        <v>5306</v>
      </c>
      <c r="B321">
        <v>9415</v>
      </c>
      <c r="C321">
        <v>3</v>
      </c>
      <c r="D321">
        <v>3</v>
      </c>
      <c r="E321">
        <v>0</v>
      </c>
      <c r="F321">
        <v>0</v>
      </c>
      <c r="G321" t="s">
        <v>1</v>
      </c>
      <c r="H321">
        <v>857273</v>
      </c>
      <c r="I321">
        <v>857825</v>
      </c>
      <c r="J321" t="s">
        <v>415</v>
      </c>
      <c r="K321">
        <v>914175</v>
      </c>
      <c r="L321">
        <v>914696</v>
      </c>
      <c r="M321" t="s">
        <v>3</v>
      </c>
      <c r="N321" t="s">
        <v>539</v>
      </c>
      <c r="O321" t="s">
        <v>5</v>
      </c>
      <c r="P321" t="s">
        <v>540</v>
      </c>
    </row>
    <row r="322" spans="1:16" x14ac:dyDescent="0.25">
      <c r="A322">
        <v>5306</v>
      </c>
      <c r="B322">
        <v>5282</v>
      </c>
      <c r="C322">
        <v>8</v>
      </c>
      <c r="D322">
        <v>8</v>
      </c>
      <c r="E322">
        <v>0</v>
      </c>
      <c r="F322">
        <v>0</v>
      </c>
      <c r="G322" t="s">
        <v>1</v>
      </c>
      <c r="H322">
        <v>857273</v>
      </c>
      <c r="I322">
        <v>857825</v>
      </c>
      <c r="J322" t="s">
        <v>1</v>
      </c>
      <c r="K322">
        <v>837415</v>
      </c>
      <c r="L322">
        <v>837590</v>
      </c>
      <c r="M322" t="s">
        <v>3</v>
      </c>
      <c r="N322" t="s">
        <v>357</v>
      </c>
      <c r="O322" t="s">
        <v>5</v>
      </c>
      <c r="P322" t="s">
        <v>358</v>
      </c>
    </row>
    <row r="323" spans="1:16" x14ac:dyDescent="0.25">
      <c r="A323">
        <v>5306</v>
      </c>
      <c r="B323">
        <v>8876</v>
      </c>
      <c r="C323">
        <v>2</v>
      </c>
      <c r="D323">
        <v>3</v>
      </c>
      <c r="E323">
        <v>3</v>
      </c>
      <c r="F323">
        <v>3</v>
      </c>
      <c r="G323" t="s">
        <v>1</v>
      </c>
      <c r="H323">
        <v>857273</v>
      </c>
      <c r="I323">
        <v>857825</v>
      </c>
      <c r="J323" t="s">
        <v>415</v>
      </c>
      <c r="K323">
        <v>460025</v>
      </c>
      <c r="L323">
        <v>460609</v>
      </c>
      <c r="M323" t="s">
        <v>3</v>
      </c>
      <c r="N323" t="s">
        <v>541</v>
      </c>
      <c r="O323" t="s">
        <v>5</v>
      </c>
      <c r="P323" t="s">
        <v>542</v>
      </c>
    </row>
    <row r="324" spans="1:16" x14ac:dyDescent="0.25">
      <c r="A324">
        <v>5306</v>
      </c>
      <c r="B324">
        <v>10227</v>
      </c>
      <c r="C324">
        <v>44</v>
      </c>
      <c r="D324">
        <v>44</v>
      </c>
      <c r="E324">
        <v>2</v>
      </c>
      <c r="F324">
        <v>2</v>
      </c>
      <c r="G324" t="s">
        <v>1</v>
      </c>
      <c r="H324">
        <v>857273</v>
      </c>
      <c r="I324">
        <v>857825</v>
      </c>
      <c r="J324" t="s">
        <v>79</v>
      </c>
      <c r="K324">
        <v>545668</v>
      </c>
      <c r="L324">
        <v>545834</v>
      </c>
      <c r="M324" t="s">
        <v>3</v>
      </c>
      <c r="N324" t="s">
        <v>543</v>
      </c>
      <c r="O324" t="s">
        <v>5</v>
      </c>
      <c r="P324" t="s">
        <v>544</v>
      </c>
    </row>
    <row r="325" spans="1:16" x14ac:dyDescent="0.25">
      <c r="A325">
        <v>5306</v>
      </c>
      <c r="B325">
        <v>746</v>
      </c>
      <c r="C325">
        <v>3</v>
      </c>
      <c r="D325">
        <v>3</v>
      </c>
      <c r="E325">
        <v>0</v>
      </c>
      <c r="F325">
        <v>0</v>
      </c>
      <c r="G325" t="s">
        <v>1</v>
      </c>
      <c r="H325">
        <v>857273</v>
      </c>
      <c r="I325">
        <v>857825</v>
      </c>
      <c r="J325" t="s">
        <v>34</v>
      </c>
      <c r="K325">
        <v>370348</v>
      </c>
      <c r="L325">
        <v>370461</v>
      </c>
      <c r="M325" t="s">
        <v>3</v>
      </c>
      <c r="N325" t="s">
        <v>84</v>
      </c>
      <c r="O325" t="s">
        <v>5</v>
      </c>
      <c r="P325" t="s">
        <v>85</v>
      </c>
    </row>
    <row r="326" spans="1:16" x14ac:dyDescent="0.25">
      <c r="A326">
        <v>5306</v>
      </c>
      <c r="B326">
        <v>5283</v>
      </c>
      <c r="C326">
        <v>2</v>
      </c>
      <c r="D326">
        <v>2</v>
      </c>
      <c r="E326">
        <v>0</v>
      </c>
      <c r="F326">
        <v>0</v>
      </c>
      <c r="G326" t="s">
        <v>1</v>
      </c>
      <c r="H326">
        <v>857273</v>
      </c>
      <c r="I326">
        <v>857825</v>
      </c>
      <c r="J326" t="s">
        <v>1</v>
      </c>
      <c r="K326">
        <v>837591</v>
      </c>
      <c r="L326">
        <v>837633</v>
      </c>
      <c r="M326" t="s">
        <v>3</v>
      </c>
      <c r="N326" t="s">
        <v>359</v>
      </c>
      <c r="O326" t="s">
        <v>5</v>
      </c>
      <c r="P326" t="s">
        <v>360</v>
      </c>
    </row>
    <row r="327" spans="1:16" x14ac:dyDescent="0.25">
      <c r="A327">
        <v>5306</v>
      </c>
      <c r="B327">
        <v>5281</v>
      </c>
      <c r="C327">
        <v>2</v>
      </c>
      <c r="D327">
        <v>2</v>
      </c>
      <c r="E327">
        <v>0</v>
      </c>
      <c r="F327">
        <v>0</v>
      </c>
      <c r="G327" t="s">
        <v>1</v>
      </c>
      <c r="H327">
        <v>857273</v>
      </c>
      <c r="I327">
        <v>857825</v>
      </c>
      <c r="J327" t="s">
        <v>1</v>
      </c>
      <c r="K327">
        <v>837261</v>
      </c>
      <c r="L327">
        <v>837414</v>
      </c>
      <c r="M327" t="s">
        <v>3</v>
      </c>
      <c r="N327" t="s">
        <v>355</v>
      </c>
      <c r="O327" t="s">
        <v>5</v>
      </c>
      <c r="P327" t="s">
        <v>356</v>
      </c>
    </row>
    <row r="328" spans="1:16" x14ac:dyDescent="0.25">
      <c r="A328">
        <v>5306</v>
      </c>
      <c r="B328">
        <v>2679</v>
      </c>
      <c r="C328">
        <v>11</v>
      </c>
      <c r="D328">
        <v>11</v>
      </c>
      <c r="E328">
        <v>0</v>
      </c>
      <c r="F328">
        <v>0</v>
      </c>
      <c r="G328" t="s">
        <v>1</v>
      </c>
      <c r="H328">
        <v>857273</v>
      </c>
      <c r="I328">
        <v>857825</v>
      </c>
      <c r="J328" t="s">
        <v>71</v>
      </c>
      <c r="K328">
        <v>927887</v>
      </c>
      <c r="L328">
        <v>928219</v>
      </c>
      <c r="M328" t="s">
        <v>3</v>
      </c>
      <c r="N328" t="s">
        <v>183</v>
      </c>
      <c r="O328" t="s">
        <v>5</v>
      </c>
      <c r="P328" t="s">
        <v>184</v>
      </c>
    </row>
    <row r="329" spans="1:16" x14ac:dyDescent="0.25">
      <c r="A329">
        <v>5306</v>
      </c>
      <c r="B329">
        <v>5287</v>
      </c>
      <c r="C329">
        <v>1</v>
      </c>
      <c r="D329">
        <v>1</v>
      </c>
      <c r="E329">
        <v>0</v>
      </c>
      <c r="F329">
        <v>0</v>
      </c>
      <c r="G329" t="s">
        <v>1</v>
      </c>
      <c r="H329">
        <v>857273</v>
      </c>
      <c r="I329">
        <v>857825</v>
      </c>
      <c r="J329" t="s">
        <v>1</v>
      </c>
      <c r="K329">
        <v>839795</v>
      </c>
      <c r="L329">
        <v>839939</v>
      </c>
      <c r="M329" t="s">
        <v>3</v>
      </c>
      <c r="N329" t="s">
        <v>361</v>
      </c>
      <c r="O329" t="s">
        <v>5</v>
      </c>
      <c r="P329" t="s">
        <v>362</v>
      </c>
    </row>
    <row r="330" spans="1:16" x14ac:dyDescent="0.25">
      <c r="A330">
        <v>5306</v>
      </c>
      <c r="B330">
        <v>3641</v>
      </c>
      <c r="C330">
        <v>2</v>
      </c>
      <c r="D330">
        <v>2</v>
      </c>
      <c r="E330">
        <v>0</v>
      </c>
      <c r="F330">
        <v>0</v>
      </c>
      <c r="G330" t="s">
        <v>1</v>
      </c>
      <c r="H330">
        <v>857273</v>
      </c>
      <c r="I330">
        <v>857825</v>
      </c>
      <c r="J330" t="s">
        <v>241</v>
      </c>
      <c r="K330">
        <v>236631</v>
      </c>
      <c r="L330">
        <v>236828</v>
      </c>
      <c r="M330" t="s">
        <v>3</v>
      </c>
      <c r="N330" t="s">
        <v>256</v>
      </c>
      <c r="O330" t="s">
        <v>5</v>
      </c>
      <c r="P330" t="s">
        <v>257</v>
      </c>
    </row>
    <row r="331" spans="1:16" x14ac:dyDescent="0.25">
      <c r="A331">
        <v>5306</v>
      </c>
      <c r="B331">
        <v>5290</v>
      </c>
      <c r="C331">
        <v>1</v>
      </c>
      <c r="D331">
        <v>1</v>
      </c>
      <c r="E331">
        <v>10</v>
      </c>
      <c r="F331">
        <v>10</v>
      </c>
      <c r="G331" t="s">
        <v>1</v>
      </c>
      <c r="H331">
        <v>857273</v>
      </c>
      <c r="I331">
        <v>857825</v>
      </c>
      <c r="J331" t="s">
        <v>1</v>
      </c>
      <c r="K331">
        <v>841913</v>
      </c>
      <c r="L331">
        <v>845109</v>
      </c>
      <c r="M331" t="s">
        <v>3</v>
      </c>
      <c r="N331" t="s">
        <v>365</v>
      </c>
      <c r="O331" t="s">
        <v>5</v>
      </c>
      <c r="P331" t="s">
        <v>366</v>
      </c>
    </row>
    <row r="332" spans="1:16" x14ac:dyDescent="0.25">
      <c r="A332">
        <v>5306</v>
      </c>
      <c r="B332">
        <v>5288</v>
      </c>
      <c r="C332">
        <v>1</v>
      </c>
      <c r="D332">
        <v>1</v>
      </c>
      <c r="E332">
        <v>27</v>
      </c>
      <c r="F332">
        <v>27</v>
      </c>
      <c r="G332" t="s">
        <v>1</v>
      </c>
      <c r="H332">
        <v>857273</v>
      </c>
      <c r="I332">
        <v>857825</v>
      </c>
      <c r="J332" t="s">
        <v>1</v>
      </c>
      <c r="K332">
        <v>839940</v>
      </c>
      <c r="L332">
        <v>840004</v>
      </c>
      <c r="M332" t="s">
        <v>3</v>
      </c>
      <c r="N332" t="s">
        <v>363</v>
      </c>
      <c r="O332" t="s">
        <v>5</v>
      </c>
      <c r="P332" t="s">
        <v>364</v>
      </c>
    </row>
    <row r="333" spans="1:16" x14ac:dyDescent="0.25">
      <c r="A333">
        <v>5306</v>
      </c>
      <c r="B333">
        <v>5294</v>
      </c>
      <c r="C333">
        <v>1</v>
      </c>
      <c r="D333">
        <v>1</v>
      </c>
      <c r="E333">
        <v>0</v>
      </c>
      <c r="F333">
        <v>0</v>
      </c>
      <c r="G333" t="s">
        <v>1</v>
      </c>
      <c r="H333">
        <v>857273</v>
      </c>
      <c r="I333">
        <v>857825</v>
      </c>
      <c r="J333" t="s">
        <v>1</v>
      </c>
      <c r="K333">
        <v>846441</v>
      </c>
      <c r="L333">
        <v>846601</v>
      </c>
      <c r="M333" t="s">
        <v>3</v>
      </c>
      <c r="N333" t="s">
        <v>367</v>
      </c>
      <c r="O333" t="s">
        <v>5</v>
      </c>
      <c r="P333" t="s">
        <v>368</v>
      </c>
    </row>
    <row r="334" spans="1:16" x14ac:dyDescent="0.25">
      <c r="A334">
        <v>5306</v>
      </c>
      <c r="B334">
        <v>3632</v>
      </c>
      <c r="C334">
        <v>3</v>
      </c>
      <c r="D334">
        <v>3</v>
      </c>
      <c r="E334">
        <v>0</v>
      </c>
      <c r="F334">
        <v>0</v>
      </c>
      <c r="G334" t="s">
        <v>1</v>
      </c>
      <c r="H334">
        <v>857273</v>
      </c>
      <c r="I334">
        <v>857825</v>
      </c>
      <c r="J334" t="s">
        <v>241</v>
      </c>
      <c r="K334">
        <v>228675</v>
      </c>
      <c r="L334">
        <v>228933</v>
      </c>
      <c r="M334" t="s">
        <v>3</v>
      </c>
      <c r="N334" t="s">
        <v>252</v>
      </c>
      <c r="O334" t="s">
        <v>5</v>
      </c>
      <c r="P334" t="s">
        <v>253</v>
      </c>
    </row>
    <row r="335" spans="1:16" x14ac:dyDescent="0.25">
      <c r="A335">
        <v>5306</v>
      </c>
      <c r="B335">
        <v>5299</v>
      </c>
      <c r="C335">
        <v>9</v>
      </c>
      <c r="D335">
        <v>9</v>
      </c>
      <c r="E335">
        <v>0</v>
      </c>
      <c r="F335">
        <v>0</v>
      </c>
      <c r="G335" t="s">
        <v>1</v>
      </c>
      <c r="H335">
        <v>857273</v>
      </c>
      <c r="I335">
        <v>857825</v>
      </c>
      <c r="J335" t="s">
        <v>1</v>
      </c>
      <c r="K335">
        <v>852994</v>
      </c>
      <c r="L335">
        <v>853596</v>
      </c>
      <c r="M335" t="s">
        <v>3</v>
      </c>
      <c r="N335" t="s">
        <v>371</v>
      </c>
      <c r="O335" t="s">
        <v>5</v>
      </c>
      <c r="P335" t="s">
        <v>372</v>
      </c>
    </row>
    <row r="336" spans="1:16" x14ac:dyDescent="0.25">
      <c r="A336">
        <v>5306</v>
      </c>
      <c r="B336">
        <v>7692</v>
      </c>
      <c r="C336">
        <v>3</v>
      </c>
      <c r="D336">
        <v>3</v>
      </c>
      <c r="E336">
        <v>0</v>
      </c>
      <c r="F336">
        <v>0</v>
      </c>
      <c r="G336" t="s">
        <v>1</v>
      </c>
      <c r="H336">
        <v>857273</v>
      </c>
      <c r="I336">
        <v>857825</v>
      </c>
      <c r="J336" t="s">
        <v>409</v>
      </c>
      <c r="K336">
        <v>132455</v>
      </c>
      <c r="L336">
        <v>132605</v>
      </c>
      <c r="M336" t="s">
        <v>3</v>
      </c>
      <c r="N336" t="s">
        <v>545</v>
      </c>
      <c r="O336" t="s">
        <v>5</v>
      </c>
      <c r="P336" t="s">
        <v>546</v>
      </c>
    </row>
    <row r="337" spans="1:16" x14ac:dyDescent="0.25">
      <c r="A337">
        <v>5306</v>
      </c>
      <c r="B337">
        <v>5298</v>
      </c>
      <c r="C337">
        <v>4</v>
      </c>
      <c r="D337">
        <v>4</v>
      </c>
      <c r="E337">
        <v>0</v>
      </c>
      <c r="F337">
        <v>0</v>
      </c>
      <c r="G337" t="s">
        <v>1</v>
      </c>
      <c r="H337">
        <v>857273</v>
      </c>
      <c r="I337">
        <v>857825</v>
      </c>
      <c r="J337" t="s">
        <v>1</v>
      </c>
      <c r="K337">
        <v>852415</v>
      </c>
      <c r="L337">
        <v>852993</v>
      </c>
      <c r="M337" t="s">
        <v>3</v>
      </c>
      <c r="N337" t="s">
        <v>369</v>
      </c>
      <c r="O337" t="s">
        <v>5</v>
      </c>
      <c r="P337" t="s">
        <v>370</v>
      </c>
    </row>
    <row r="338" spans="1:16" x14ac:dyDescent="0.25">
      <c r="A338">
        <v>5306</v>
      </c>
      <c r="B338">
        <v>7484</v>
      </c>
      <c r="C338">
        <v>26</v>
      </c>
      <c r="D338">
        <v>26</v>
      </c>
      <c r="E338">
        <v>0</v>
      </c>
      <c r="F338">
        <v>0</v>
      </c>
      <c r="G338" t="s">
        <v>1</v>
      </c>
      <c r="H338">
        <v>857273</v>
      </c>
      <c r="I338">
        <v>857825</v>
      </c>
      <c r="J338" t="s">
        <v>412</v>
      </c>
      <c r="K338">
        <v>698888</v>
      </c>
      <c r="L338">
        <v>699125</v>
      </c>
      <c r="M338" t="s">
        <v>3</v>
      </c>
      <c r="N338" t="s">
        <v>547</v>
      </c>
      <c r="O338" t="s">
        <v>5</v>
      </c>
      <c r="P338" t="s">
        <v>548</v>
      </c>
    </row>
    <row r="339" spans="1:16" x14ac:dyDescent="0.25">
      <c r="A339">
        <v>5306</v>
      </c>
      <c r="B339">
        <v>5303</v>
      </c>
      <c r="C339">
        <v>7</v>
      </c>
      <c r="D339">
        <v>7</v>
      </c>
      <c r="E339">
        <v>0</v>
      </c>
      <c r="F339">
        <v>0</v>
      </c>
      <c r="G339" t="s">
        <v>1</v>
      </c>
      <c r="H339">
        <v>857273</v>
      </c>
      <c r="I339">
        <v>857825</v>
      </c>
      <c r="J339" t="s">
        <v>1</v>
      </c>
      <c r="K339">
        <v>855071</v>
      </c>
      <c r="L339">
        <v>856815</v>
      </c>
      <c r="M339" t="s">
        <v>3</v>
      </c>
      <c r="N339" t="s">
        <v>379</v>
      </c>
      <c r="O339" t="s">
        <v>5</v>
      </c>
      <c r="P339" t="s">
        <v>380</v>
      </c>
    </row>
    <row r="340" spans="1:16" x14ac:dyDescent="0.25">
      <c r="A340">
        <v>5306</v>
      </c>
      <c r="B340">
        <v>2932</v>
      </c>
      <c r="C340">
        <v>1</v>
      </c>
      <c r="D340">
        <v>1</v>
      </c>
      <c r="E340">
        <v>0</v>
      </c>
      <c r="F340">
        <v>0</v>
      </c>
      <c r="G340" t="s">
        <v>1</v>
      </c>
      <c r="H340">
        <v>857273</v>
      </c>
      <c r="I340">
        <v>857825</v>
      </c>
      <c r="J340" t="s">
        <v>71</v>
      </c>
      <c r="K340">
        <v>1164942</v>
      </c>
      <c r="L340">
        <v>1165078</v>
      </c>
      <c r="M340" t="s">
        <v>3</v>
      </c>
      <c r="N340" t="s">
        <v>211</v>
      </c>
      <c r="O340" t="s">
        <v>5</v>
      </c>
      <c r="P340" t="s">
        <v>212</v>
      </c>
    </row>
    <row r="341" spans="1:16" x14ac:dyDescent="0.25">
      <c r="A341">
        <v>5306</v>
      </c>
      <c r="B341">
        <v>5302</v>
      </c>
      <c r="C341">
        <v>16</v>
      </c>
      <c r="D341">
        <v>16</v>
      </c>
      <c r="E341">
        <v>15</v>
      </c>
      <c r="F341">
        <v>15</v>
      </c>
      <c r="G341" t="s">
        <v>1</v>
      </c>
      <c r="H341">
        <v>857273</v>
      </c>
      <c r="I341">
        <v>857825</v>
      </c>
      <c r="J341" t="s">
        <v>1</v>
      </c>
      <c r="K341">
        <v>855036</v>
      </c>
      <c r="L341">
        <v>855070</v>
      </c>
      <c r="M341" t="s">
        <v>3</v>
      </c>
      <c r="N341" t="s">
        <v>377</v>
      </c>
      <c r="O341" t="s">
        <v>5</v>
      </c>
      <c r="P341" t="s">
        <v>378</v>
      </c>
    </row>
    <row r="342" spans="1:16" x14ac:dyDescent="0.25">
      <c r="A342">
        <v>5306</v>
      </c>
      <c r="B342">
        <v>2935</v>
      </c>
      <c r="C342">
        <v>116</v>
      </c>
      <c r="D342">
        <v>116</v>
      </c>
      <c r="E342">
        <v>0</v>
      </c>
      <c r="F342">
        <v>0</v>
      </c>
      <c r="G342" t="s">
        <v>1</v>
      </c>
      <c r="H342">
        <v>857273</v>
      </c>
      <c r="I342">
        <v>857825</v>
      </c>
      <c r="J342" t="s">
        <v>71</v>
      </c>
      <c r="K342">
        <v>1165118</v>
      </c>
      <c r="L342">
        <v>1165555</v>
      </c>
      <c r="M342" t="s">
        <v>3</v>
      </c>
      <c r="N342" t="s">
        <v>213</v>
      </c>
      <c r="O342" t="s">
        <v>5</v>
      </c>
      <c r="P342" t="s">
        <v>214</v>
      </c>
    </row>
    <row r="343" spans="1:16" x14ac:dyDescent="0.25">
      <c r="A343">
        <v>5306</v>
      </c>
      <c r="B343">
        <v>2385</v>
      </c>
      <c r="C343">
        <v>12</v>
      </c>
      <c r="D343">
        <v>12</v>
      </c>
      <c r="E343">
        <v>0</v>
      </c>
      <c r="F343">
        <v>0</v>
      </c>
      <c r="G343" t="s">
        <v>1</v>
      </c>
      <c r="H343">
        <v>857273</v>
      </c>
      <c r="I343">
        <v>857825</v>
      </c>
      <c r="J343" t="s">
        <v>71</v>
      </c>
      <c r="K343">
        <v>644441</v>
      </c>
      <c r="L343">
        <v>644583</v>
      </c>
      <c r="M343" t="s">
        <v>3</v>
      </c>
      <c r="N343" t="s">
        <v>165</v>
      </c>
      <c r="O343" t="s">
        <v>5</v>
      </c>
      <c r="P343" t="s">
        <v>166</v>
      </c>
    </row>
    <row r="344" spans="1:16" x14ac:dyDescent="0.25">
      <c r="A344">
        <v>5306</v>
      </c>
      <c r="B344">
        <v>5301</v>
      </c>
      <c r="C344">
        <v>5</v>
      </c>
      <c r="D344">
        <v>5</v>
      </c>
      <c r="E344">
        <v>111</v>
      </c>
      <c r="F344">
        <v>111</v>
      </c>
      <c r="G344" t="s">
        <v>1</v>
      </c>
      <c r="H344">
        <v>857273</v>
      </c>
      <c r="I344">
        <v>857825</v>
      </c>
      <c r="J344" t="s">
        <v>1</v>
      </c>
      <c r="K344">
        <v>854160</v>
      </c>
      <c r="L344">
        <v>855035</v>
      </c>
      <c r="M344" t="s">
        <v>3</v>
      </c>
      <c r="N344" t="s">
        <v>375</v>
      </c>
      <c r="O344" t="s">
        <v>5</v>
      </c>
      <c r="P344" t="s">
        <v>376</v>
      </c>
    </row>
    <row r="345" spans="1:16" x14ac:dyDescent="0.25">
      <c r="A345">
        <v>5306</v>
      </c>
      <c r="B345">
        <v>4587</v>
      </c>
      <c r="C345">
        <v>1</v>
      </c>
      <c r="D345">
        <v>1</v>
      </c>
      <c r="E345">
        <v>0</v>
      </c>
      <c r="F345">
        <v>0</v>
      </c>
      <c r="G345" t="s">
        <v>1</v>
      </c>
      <c r="H345">
        <v>857273</v>
      </c>
      <c r="I345">
        <v>857825</v>
      </c>
      <c r="J345" t="s">
        <v>1</v>
      </c>
      <c r="K345">
        <v>205209</v>
      </c>
      <c r="L345">
        <v>205827</v>
      </c>
      <c r="M345" t="s">
        <v>3</v>
      </c>
      <c r="N345" t="s">
        <v>303</v>
      </c>
      <c r="O345" t="s">
        <v>5</v>
      </c>
      <c r="P345" t="s">
        <v>304</v>
      </c>
    </row>
    <row r="346" spans="1:16" x14ac:dyDescent="0.25">
      <c r="A346">
        <v>5306</v>
      </c>
      <c r="B346">
        <v>5300</v>
      </c>
      <c r="C346">
        <v>3</v>
      </c>
      <c r="D346">
        <v>3</v>
      </c>
      <c r="E346">
        <v>0</v>
      </c>
      <c r="F346">
        <v>0</v>
      </c>
      <c r="G346" t="s">
        <v>1</v>
      </c>
      <c r="H346">
        <v>857273</v>
      </c>
      <c r="I346">
        <v>857825</v>
      </c>
      <c r="J346" t="s">
        <v>1</v>
      </c>
      <c r="K346">
        <v>853597</v>
      </c>
      <c r="L346">
        <v>854159</v>
      </c>
      <c r="M346" t="s">
        <v>3</v>
      </c>
      <c r="N346" t="s">
        <v>373</v>
      </c>
      <c r="O346" t="s">
        <v>5</v>
      </c>
      <c r="P346" t="s">
        <v>374</v>
      </c>
    </row>
    <row r="347" spans="1:16" x14ac:dyDescent="0.25">
      <c r="A347">
        <v>5306</v>
      </c>
      <c r="B347">
        <v>5307</v>
      </c>
      <c r="C347">
        <v>65798</v>
      </c>
      <c r="D347">
        <v>65798</v>
      </c>
      <c r="E347">
        <v>117872</v>
      </c>
      <c r="F347">
        <v>117872</v>
      </c>
      <c r="G347" t="s">
        <v>1</v>
      </c>
      <c r="H347">
        <v>857273</v>
      </c>
      <c r="I347">
        <v>857825</v>
      </c>
      <c r="J347" t="s">
        <v>1</v>
      </c>
      <c r="K347">
        <v>857826</v>
      </c>
      <c r="L347">
        <v>858130</v>
      </c>
      <c r="M347" t="s">
        <v>3</v>
      </c>
      <c r="N347" t="s">
        <v>291</v>
      </c>
      <c r="O347" t="s">
        <v>5</v>
      </c>
      <c r="P347" t="s">
        <v>292</v>
      </c>
    </row>
    <row r="348" spans="1:16" x14ac:dyDescent="0.25">
      <c r="A348">
        <v>5306</v>
      </c>
      <c r="B348">
        <v>5306</v>
      </c>
      <c r="C348">
        <v>12953</v>
      </c>
      <c r="D348">
        <v>12953</v>
      </c>
      <c r="E348">
        <v>22172</v>
      </c>
      <c r="F348">
        <v>22172</v>
      </c>
      <c r="G348" t="s">
        <v>1</v>
      </c>
      <c r="H348">
        <v>857273</v>
      </c>
      <c r="I348">
        <v>857825</v>
      </c>
      <c r="J348" t="s">
        <v>1</v>
      </c>
      <c r="K348">
        <v>857273</v>
      </c>
      <c r="L348">
        <v>857825</v>
      </c>
      <c r="M348" t="s">
        <v>3</v>
      </c>
      <c r="N348" t="s">
        <v>3</v>
      </c>
      <c r="O348" t="s">
        <v>5</v>
      </c>
      <c r="P348" t="s">
        <v>5</v>
      </c>
    </row>
    <row r="349" spans="1:16" x14ac:dyDescent="0.25">
      <c r="A349">
        <v>5306</v>
      </c>
      <c r="B349">
        <v>5305</v>
      </c>
      <c r="C349">
        <v>47386</v>
      </c>
      <c r="D349">
        <v>47386</v>
      </c>
      <c r="E349">
        <v>105281</v>
      </c>
      <c r="F349">
        <v>105281</v>
      </c>
      <c r="G349" t="s">
        <v>1</v>
      </c>
      <c r="H349">
        <v>857273</v>
      </c>
      <c r="I349">
        <v>857825</v>
      </c>
      <c r="J349" t="s">
        <v>1</v>
      </c>
      <c r="K349">
        <v>856823</v>
      </c>
      <c r="L349">
        <v>857272</v>
      </c>
      <c r="M349" t="s">
        <v>3</v>
      </c>
      <c r="N349" t="s">
        <v>59</v>
      </c>
      <c r="O349" t="s">
        <v>5</v>
      </c>
      <c r="P349" t="s">
        <v>60</v>
      </c>
    </row>
    <row r="350" spans="1:16" x14ac:dyDescent="0.25">
      <c r="A350">
        <v>5306</v>
      </c>
      <c r="B350">
        <v>7955</v>
      </c>
      <c r="C350">
        <v>1</v>
      </c>
      <c r="D350">
        <v>1</v>
      </c>
      <c r="E350">
        <v>11</v>
      </c>
      <c r="F350">
        <v>12</v>
      </c>
      <c r="G350" t="s">
        <v>1</v>
      </c>
      <c r="H350">
        <v>857273</v>
      </c>
      <c r="I350">
        <v>857825</v>
      </c>
      <c r="J350" t="s">
        <v>409</v>
      </c>
      <c r="K350">
        <v>342467</v>
      </c>
      <c r="L350">
        <v>342651</v>
      </c>
      <c r="M350" t="s">
        <v>3</v>
      </c>
      <c r="N350" t="s">
        <v>549</v>
      </c>
      <c r="O350" t="s">
        <v>5</v>
      </c>
      <c r="P350" t="s">
        <v>550</v>
      </c>
    </row>
    <row r="351" spans="1:16" x14ac:dyDescent="0.25">
      <c r="A351">
        <v>5306</v>
      </c>
      <c r="B351">
        <v>5310</v>
      </c>
      <c r="C351">
        <v>4</v>
      </c>
      <c r="D351">
        <v>4</v>
      </c>
      <c r="E351">
        <v>7</v>
      </c>
      <c r="F351">
        <v>7</v>
      </c>
      <c r="G351" t="s">
        <v>1</v>
      </c>
      <c r="H351">
        <v>857273</v>
      </c>
      <c r="I351">
        <v>857825</v>
      </c>
      <c r="J351" t="s">
        <v>1</v>
      </c>
      <c r="K351">
        <v>865400</v>
      </c>
      <c r="L351">
        <v>866256</v>
      </c>
      <c r="M351" t="s">
        <v>3</v>
      </c>
      <c r="N351" t="s">
        <v>551</v>
      </c>
      <c r="O351" t="s">
        <v>5</v>
      </c>
      <c r="P351" t="s">
        <v>552</v>
      </c>
    </row>
    <row r="352" spans="1:16" x14ac:dyDescent="0.25">
      <c r="A352">
        <v>5306</v>
      </c>
      <c r="B352">
        <v>12471</v>
      </c>
      <c r="C352">
        <v>1</v>
      </c>
      <c r="D352">
        <v>1</v>
      </c>
      <c r="E352">
        <v>0</v>
      </c>
      <c r="F352">
        <v>0</v>
      </c>
      <c r="G352" t="s">
        <v>1</v>
      </c>
      <c r="H352">
        <v>857273</v>
      </c>
      <c r="I352">
        <v>857825</v>
      </c>
      <c r="J352" t="s">
        <v>384</v>
      </c>
      <c r="K352">
        <v>769610</v>
      </c>
      <c r="L352">
        <v>770112</v>
      </c>
      <c r="M352" t="s">
        <v>3</v>
      </c>
      <c r="N352" t="s">
        <v>553</v>
      </c>
      <c r="O352" t="s">
        <v>5</v>
      </c>
      <c r="P352" t="s">
        <v>554</v>
      </c>
    </row>
    <row r="353" spans="1:16" x14ac:dyDescent="0.25">
      <c r="A353">
        <v>5306</v>
      </c>
      <c r="B353">
        <v>5309</v>
      </c>
      <c r="C353">
        <v>6</v>
      </c>
      <c r="D353">
        <v>6</v>
      </c>
      <c r="E353">
        <v>0</v>
      </c>
      <c r="F353">
        <v>0</v>
      </c>
      <c r="G353" t="s">
        <v>1</v>
      </c>
      <c r="H353">
        <v>857273</v>
      </c>
      <c r="I353">
        <v>857825</v>
      </c>
      <c r="J353" t="s">
        <v>1</v>
      </c>
      <c r="K353">
        <v>864447</v>
      </c>
      <c r="L353">
        <v>865399</v>
      </c>
      <c r="M353" t="s">
        <v>3</v>
      </c>
      <c r="N353" t="s">
        <v>555</v>
      </c>
      <c r="O353" t="s">
        <v>5</v>
      </c>
      <c r="P353" t="s">
        <v>556</v>
      </c>
    </row>
    <row r="354" spans="1:16" x14ac:dyDescent="0.25">
      <c r="A354">
        <v>5306</v>
      </c>
      <c r="B354">
        <v>5308</v>
      </c>
      <c r="C354">
        <v>32</v>
      </c>
      <c r="D354">
        <v>32</v>
      </c>
      <c r="E354">
        <v>6</v>
      </c>
      <c r="F354">
        <v>6</v>
      </c>
      <c r="G354" t="s">
        <v>1</v>
      </c>
      <c r="H354">
        <v>857273</v>
      </c>
      <c r="I354">
        <v>857825</v>
      </c>
      <c r="J354" t="s">
        <v>1</v>
      </c>
      <c r="K354">
        <v>858131</v>
      </c>
      <c r="L354">
        <v>864446</v>
      </c>
      <c r="M354" t="s">
        <v>3</v>
      </c>
      <c r="N354" t="s">
        <v>557</v>
      </c>
      <c r="O354" t="s">
        <v>5</v>
      </c>
      <c r="P354" t="s">
        <v>558</v>
      </c>
    </row>
    <row r="355" spans="1:16" x14ac:dyDescent="0.25">
      <c r="A355">
        <v>5306</v>
      </c>
      <c r="B355">
        <v>12972</v>
      </c>
      <c r="C355">
        <v>1</v>
      </c>
      <c r="D355">
        <v>1</v>
      </c>
      <c r="E355">
        <v>0</v>
      </c>
      <c r="F355">
        <v>0</v>
      </c>
      <c r="G355" t="s">
        <v>1</v>
      </c>
      <c r="H355">
        <v>857273</v>
      </c>
      <c r="I355">
        <v>857825</v>
      </c>
      <c r="J355" t="s">
        <v>387</v>
      </c>
      <c r="K355">
        <v>130767</v>
      </c>
      <c r="L355">
        <v>131049</v>
      </c>
      <c r="M355" t="s">
        <v>3</v>
      </c>
      <c r="N355" t="s">
        <v>559</v>
      </c>
      <c r="O355" t="s">
        <v>5</v>
      </c>
      <c r="P355" t="s">
        <v>560</v>
      </c>
    </row>
    <row r="356" spans="1:16" x14ac:dyDescent="0.25">
      <c r="A356">
        <v>5306</v>
      </c>
      <c r="B356">
        <v>9718</v>
      </c>
      <c r="C356">
        <v>2</v>
      </c>
      <c r="D356">
        <v>2</v>
      </c>
      <c r="E356">
        <v>0</v>
      </c>
      <c r="F356">
        <v>0</v>
      </c>
      <c r="G356" t="s">
        <v>1</v>
      </c>
      <c r="H356">
        <v>857273</v>
      </c>
      <c r="I356">
        <v>857825</v>
      </c>
      <c r="J356" t="s">
        <v>79</v>
      </c>
      <c r="K356">
        <v>86532</v>
      </c>
      <c r="L356">
        <v>86839</v>
      </c>
      <c r="M356" t="s">
        <v>3</v>
      </c>
      <c r="N356" t="s">
        <v>561</v>
      </c>
      <c r="O356" t="s">
        <v>5</v>
      </c>
      <c r="P356" t="s">
        <v>562</v>
      </c>
    </row>
    <row r="357" spans="1:16" x14ac:dyDescent="0.25">
      <c r="A357">
        <v>5306</v>
      </c>
      <c r="B357">
        <v>238</v>
      </c>
      <c r="C357">
        <v>1</v>
      </c>
      <c r="D357">
        <v>1</v>
      </c>
      <c r="E357">
        <v>0</v>
      </c>
      <c r="F357">
        <v>0</v>
      </c>
      <c r="G357" t="s">
        <v>1</v>
      </c>
      <c r="H357">
        <v>857273</v>
      </c>
      <c r="I357">
        <v>857825</v>
      </c>
      <c r="J357" t="s">
        <v>0</v>
      </c>
      <c r="K357">
        <v>195629</v>
      </c>
      <c r="L357">
        <v>196231</v>
      </c>
      <c r="M357" t="s">
        <v>3</v>
      </c>
      <c r="N357" t="s">
        <v>18</v>
      </c>
      <c r="O357" t="s">
        <v>5</v>
      </c>
      <c r="P357" t="s">
        <v>19</v>
      </c>
    </row>
    <row r="358" spans="1:16" x14ac:dyDescent="0.25">
      <c r="A358">
        <v>5306</v>
      </c>
      <c r="B358">
        <v>9921</v>
      </c>
      <c r="C358">
        <v>1</v>
      </c>
      <c r="D358">
        <v>1</v>
      </c>
      <c r="E358">
        <v>0</v>
      </c>
      <c r="F358">
        <v>0</v>
      </c>
      <c r="G358" t="s">
        <v>1</v>
      </c>
      <c r="H358">
        <v>857273</v>
      </c>
      <c r="I358">
        <v>857825</v>
      </c>
      <c r="J358" t="s">
        <v>79</v>
      </c>
      <c r="K358">
        <v>278736</v>
      </c>
      <c r="L358">
        <v>279232</v>
      </c>
      <c r="M358" t="s">
        <v>3</v>
      </c>
      <c r="N358" t="s">
        <v>563</v>
      </c>
      <c r="O358" t="s">
        <v>5</v>
      </c>
      <c r="P358" t="s">
        <v>564</v>
      </c>
    </row>
    <row r="359" spans="1:16" x14ac:dyDescent="0.25">
      <c r="A359">
        <v>5306</v>
      </c>
      <c r="B359">
        <v>12970</v>
      </c>
      <c r="C359">
        <v>1</v>
      </c>
      <c r="D359">
        <v>1</v>
      </c>
      <c r="E359">
        <v>0</v>
      </c>
      <c r="F359">
        <v>0</v>
      </c>
      <c r="G359" t="s">
        <v>1</v>
      </c>
      <c r="H359">
        <v>857273</v>
      </c>
      <c r="I359">
        <v>857825</v>
      </c>
      <c r="J359" t="s">
        <v>387</v>
      </c>
      <c r="K359">
        <v>130519</v>
      </c>
      <c r="L359">
        <v>130632</v>
      </c>
      <c r="M359" t="s">
        <v>3</v>
      </c>
      <c r="N359" t="s">
        <v>565</v>
      </c>
      <c r="O359" t="s">
        <v>5</v>
      </c>
      <c r="P359" t="s">
        <v>566</v>
      </c>
    </row>
    <row r="360" spans="1:16" x14ac:dyDescent="0.25">
      <c r="A360">
        <v>5306</v>
      </c>
      <c r="B360">
        <v>12111</v>
      </c>
      <c r="C360">
        <v>2</v>
      </c>
      <c r="D360">
        <v>2</v>
      </c>
      <c r="E360">
        <v>0</v>
      </c>
      <c r="F360">
        <v>0</v>
      </c>
      <c r="G360" t="s">
        <v>1</v>
      </c>
      <c r="H360">
        <v>857273</v>
      </c>
      <c r="I360">
        <v>857825</v>
      </c>
      <c r="J360" t="s">
        <v>384</v>
      </c>
      <c r="K360">
        <v>460446</v>
      </c>
      <c r="L360">
        <v>460982</v>
      </c>
      <c r="M360" t="s">
        <v>3</v>
      </c>
      <c r="N360" t="s">
        <v>567</v>
      </c>
      <c r="O360" t="s">
        <v>5</v>
      </c>
      <c r="P360" t="s">
        <v>568</v>
      </c>
    </row>
    <row r="361" spans="1:16" x14ac:dyDescent="0.25">
      <c r="A361">
        <v>5306</v>
      </c>
      <c r="B361">
        <v>10783</v>
      </c>
      <c r="C361">
        <v>1</v>
      </c>
      <c r="D361">
        <v>1</v>
      </c>
      <c r="E361">
        <v>0</v>
      </c>
      <c r="F361">
        <v>0</v>
      </c>
      <c r="G361" t="s">
        <v>1</v>
      </c>
      <c r="H361">
        <v>857273</v>
      </c>
      <c r="I361">
        <v>857825</v>
      </c>
      <c r="J361" t="s">
        <v>381</v>
      </c>
      <c r="K361">
        <v>116053</v>
      </c>
      <c r="L361">
        <v>116351</v>
      </c>
      <c r="M361" t="s">
        <v>3</v>
      </c>
      <c r="N361" t="s">
        <v>569</v>
      </c>
      <c r="O361" t="s">
        <v>5</v>
      </c>
      <c r="P361" t="s">
        <v>570</v>
      </c>
    </row>
    <row r="362" spans="1:16" x14ac:dyDescent="0.25">
      <c r="A362">
        <v>5306</v>
      </c>
      <c r="B362">
        <v>7427</v>
      </c>
      <c r="C362">
        <v>1</v>
      </c>
      <c r="D362">
        <v>1</v>
      </c>
      <c r="E362">
        <v>5</v>
      </c>
      <c r="F362">
        <v>5</v>
      </c>
      <c r="G362" t="s">
        <v>1</v>
      </c>
      <c r="H362">
        <v>857273</v>
      </c>
      <c r="I362">
        <v>857825</v>
      </c>
      <c r="J362" t="s">
        <v>412</v>
      </c>
      <c r="K362">
        <v>647264</v>
      </c>
      <c r="L362">
        <v>647727</v>
      </c>
      <c r="M362" t="s">
        <v>3</v>
      </c>
      <c r="N362" t="s">
        <v>571</v>
      </c>
      <c r="O362" t="s">
        <v>5</v>
      </c>
      <c r="P362" t="s">
        <v>572</v>
      </c>
    </row>
    <row r="363" spans="1:16" x14ac:dyDescent="0.25">
      <c r="A363">
        <v>5306</v>
      </c>
      <c r="B363">
        <v>10201</v>
      </c>
      <c r="C363">
        <v>14</v>
      </c>
      <c r="D363">
        <v>14</v>
      </c>
      <c r="E363">
        <v>0</v>
      </c>
      <c r="F363">
        <v>0</v>
      </c>
      <c r="G363" t="s">
        <v>1</v>
      </c>
      <c r="H363">
        <v>857273</v>
      </c>
      <c r="I363">
        <v>857825</v>
      </c>
      <c r="J363" t="s">
        <v>79</v>
      </c>
      <c r="K363">
        <v>525574</v>
      </c>
      <c r="L363">
        <v>526029</v>
      </c>
      <c r="M363" t="s">
        <v>3</v>
      </c>
      <c r="N363" t="s">
        <v>573</v>
      </c>
      <c r="O363" t="s">
        <v>5</v>
      </c>
      <c r="P363" t="s">
        <v>574</v>
      </c>
    </row>
    <row r="364" spans="1:16" x14ac:dyDescent="0.25">
      <c r="A364">
        <v>5306</v>
      </c>
      <c r="B364">
        <v>5257</v>
      </c>
      <c r="C364">
        <v>2</v>
      </c>
      <c r="D364">
        <v>2</v>
      </c>
      <c r="E364">
        <v>0</v>
      </c>
      <c r="F364">
        <v>0</v>
      </c>
      <c r="G364" t="s">
        <v>1</v>
      </c>
      <c r="H364">
        <v>857273</v>
      </c>
      <c r="I364">
        <v>857825</v>
      </c>
      <c r="J364" t="s">
        <v>1</v>
      </c>
      <c r="K364">
        <v>805446</v>
      </c>
      <c r="L364">
        <v>805475</v>
      </c>
      <c r="M364" t="s">
        <v>3</v>
      </c>
      <c r="N364" t="s">
        <v>351</v>
      </c>
      <c r="O364" t="s">
        <v>5</v>
      </c>
      <c r="P364" t="s">
        <v>352</v>
      </c>
    </row>
    <row r="365" spans="1:16" x14ac:dyDescent="0.25">
      <c r="A365">
        <v>5306</v>
      </c>
      <c r="B365">
        <v>5258</v>
      </c>
      <c r="C365">
        <v>2</v>
      </c>
      <c r="D365">
        <v>2</v>
      </c>
      <c r="E365">
        <v>0</v>
      </c>
      <c r="F365">
        <v>0</v>
      </c>
      <c r="G365" t="s">
        <v>1</v>
      </c>
      <c r="H365">
        <v>857273</v>
      </c>
      <c r="I365">
        <v>857825</v>
      </c>
      <c r="J365" t="s">
        <v>1</v>
      </c>
      <c r="K365">
        <v>805476</v>
      </c>
      <c r="L365">
        <v>805625</v>
      </c>
      <c r="M365" t="s">
        <v>3</v>
      </c>
      <c r="N365" t="s">
        <v>353</v>
      </c>
      <c r="O365" t="s">
        <v>5</v>
      </c>
      <c r="P365" t="s">
        <v>354</v>
      </c>
    </row>
    <row r="366" spans="1:16" x14ac:dyDescent="0.25">
      <c r="A366">
        <v>5306</v>
      </c>
      <c r="B366">
        <v>4560</v>
      </c>
      <c r="C366">
        <v>1</v>
      </c>
      <c r="D366">
        <v>1</v>
      </c>
      <c r="E366">
        <v>0</v>
      </c>
      <c r="F366">
        <v>0</v>
      </c>
      <c r="G366" t="s">
        <v>1</v>
      </c>
      <c r="H366">
        <v>857273</v>
      </c>
      <c r="I366">
        <v>857825</v>
      </c>
      <c r="J366" t="s">
        <v>1</v>
      </c>
      <c r="K366">
        <v>180953</v>
      </c>
      <c r="L366">
        <v>181782</v>
      </c>
      <c r="M366" t="s">
        <v>3</v>
      </c>
      <c r="N366" t="s">
        <v>301</v>
      </c>
      <c r="O366" t="s">
        <v>5</v>
      </c>
      <c r="P366" t="s">
        <v>302</v>
      </c>
    </row>
    <row r="367" spans="1:16" x14ac:dyDescent="0.25">
      <c r="A367">
        <v>5306</v>
      </c>
      <c r="B367">
        <v>10277</v>
      </c>
      <c r="C367">
        <v>1</v>
      </c>
      <c r="D367">
        <v>1</v>
      </c>
      <c r="E367">
        <v>0</v>
      </c>
      <c r="F367">
        <v>0</v>
      </c>
      <c r="G367" t="s">
        <v>1</v>
      </c>
      <c r="H367">
        <v>857273</v>
      </c>
      <c r="I367">
        <v>857825</v>
      </c>
      <c r="J367" t="s">
        <v>79</v>
      </c>
      <c r="K367">
        <v>592858</v>
      </c>
      <c r="L367">
        <v>593544</v>
      </c>
      <c r="M367" t="s">
        <v>3</v>
      </c>
      <c r="N367" t="s">
        <v>575</v>
      </c>
      <c r="O367" t="s">
        <v>5</v>
      </c>
      <c r="P367" t="s">
        <v>576</v>
      </c>
    </row>
    <row r="368" spans="1:16" x14ac:dyDescent="0.25">
      <c r="A368">
        <v>5306</v>
      </c>
      <c r="B368">
        <v>7452</v>
      </c>
      <c r="C368">
        <v>5</v>
      </c>
      <c r="D368">
        <v>5</v>
      </c>
      <c r="E368">
        <v>0</v>
      </c>
      <c r="F368">
        <v>0</v>
      </c>
      <c r="G368" t="s">
        <v>1</v>
      </c>
      <c r="H368">
        <v>857273</v>
      </c>
      <c r="I368">
        <v>857825</v>
      </c>
      <c r="J368" t="s">
        <v>412</v>
      </c>
      <c r="K368">
        <v>668173</v>
      </c>
      <c r="L368">
        <v>668440</v>
      </c>
      <c r="M368" t="s">
        <v>3</v>
      </c>
      <c r="N368" t="s">
        <v>577</v>
      </c>
      <c r="O368" t="s">
        <v>5</v>
      </c>
      <c r="P368" t="s">
        <v>578</v>
      </c>
    </row>
    <row r="369" spans="1:16" x14ac:dyDescent="0.25">
      <c r="A369">
        <v>5306</v>
      </c>
      <c r="B369">
        <v>1446</v>
      </c>
      <c r="C369">
        <v>1</v>
      </c>
      <c r="D369">
        <v>1</v>
      </c>
      <c r="E369">
        <v>0</v>
      </c>
      <c r="F369">
        <v>0</v>
      </c>
      <c r="G369" t="s">
        <v>1</v>
      </c>
      <c r="H369">
        <v>857273</v>
      </c>
      <c r="I369">
        <v>857825</v>
      </c>
      <c r="J369" t="s">
        <v>76</v>
      </c>
      <c r="K369">
        <v>163579</v>
      </c>
      <c r="L369">
        <v>163734</v>
      </c>
      <c r="M369" t="s">
        <v>3</v>
      </c>
      <c r="N369" t="s">
        <v>116</v>
      </c>
      <c r="O369" t="s">
        <v>5</v>
      </c>
      <c r="P369" t="s">
        <v>117</v>
      </c>
    </row>
    <row r="370" spans="1:16" x14ac:dyDescent="0.25">
      <c r="A370">
        <v>5306</v>
      </c>
      <c r="B370">
        <v>12113</v>
      </c>
      <c r="C370">
        <v>1</v>
      </c>
      <c r="D370">
        <v>1</v>
      </c>
      <c r="E370">
        <v>0</v>
      </c>
      <c r="F370">
        <v>0</v>
      </c>
      <c r="G370" t="s">
        <v>1</v>
      </c>
      <c r="H370">
        <v>857273</v>
      </c>
      <c r="I370">
        <v>857825</v>
      </c>
      <c r="J370" t="s">
        <v>384</v>
      </c>
      <c r="K370">
        <v>461690</v>
      </c>
      <c r="L370">
        <v>461871</v>
      </c>
      <c r="M370" t="s">
        <v>3</v>
      </c>
      <c r="N370" t="s">
        <v>579</v>
      </c>
      <c r="O370" t="s">
        <v>5</v>
      </c>
      <c r="P370" t="s">
        <v>580</v>
      </c>
    </row>
    <row r="371" spans="1:16" x14ac:dyDescent="0.25">
      <c r="A371">
        <v>5306</v>
      </c>
      <c r="B371">
        <v>720</v>
      </c>
      <c r="C371">
        <v>3</v>
      </c>
      <c r="D371">
        <v>3</v>
      </c>
      <c r="E371">
        <v>10</v>
      </c>
      <c r="F371">
        <v>10</v>
      </c>
      <c r="G371" t="s">
        <v>1</v>
      </c>
      <c r="H371">
        <v>857273</v>
      </c>
      <c r="I371">
        <v>857825</v>
      </c>
      <c r="J371" t="s">
        <v>34</v>
      </c>
      <c r="K371">
        <v>346930</v>
      </c>
      <c r="L371">
        <v>347517</v>
      </c>
      <c r="M371" t="s">
        <v>3</v>
      </c>
      <c r="N371" t="s">
        <v>65</v>
      </c>
      <c r="O371" t="s">
        <v>5</v>
      </c>
      <c r="P371" t="s">
        <v>67</v>
      </c>
    </row>
    <row r="372" spans="1:16" x14ac:dyDescent="0.25">
      <c r="A372">
        <v>5306</v>
      </c>
      <c r="B372">
        <v>721</v>
      </c>
      <c r="C372">
        <v>165</v>
      </c>
      <c r="D372">
        <v>165</v>
      </c>
      <c r="E372">
        <v>3792</v>
      </c>
      <c r="F372">
        <v>3792</v>
      </c>
      <c r="G372" t="s">
        <v>1</v>
      </c>
      <c r="H372">
        <v>857273</v>
      </c>
      <c r="I372">
        <v>857825</v>
      </c>
      <c r="J372" t="s">
        <v>34</v>
      </c>
      <c r="K372">
        <v>347518</v>
      </c>
      <c r="L372">
        <v>349584</v>
      </c>
      <c r="M372" t="s">
        <v>3</v>
      </c>
      <c r="N372" t="s">
        <v>66</v>
      </c>
      <c r="O372" t="s">
        <v>5</v>
      </c>
      <c r="P372" t="s">
        <v>68</v>
      </c>
    </row>
    <row r="373" spans="1:16" x14ac:dyDescent="0.25">
      <c r="A373">
        <v>5306</v>
      </c>
      <c r="B373">
        <v>2904</v>
      </c>
      <c r="C373">
        <v>2</v>
      </c>
      <c r="D373">
        <v>2</v>
      </c>
      <c r="E373">
        <v>0</v>
      </c>
      <c r="F373">
        <v>0</v>
      </c>
      <c r="G373" t="s">
        <v>1</v>
      </c>
      <c r="H373">
        <v>857273</v>
      </c>
      <c r="I373">
        <v>857825</v>
      </c>
      <c r="J373" t="s">
        <v>71</v>
      </c>
      <c r="K373">
        <v>1134886</v>
      </c>
      <c r="L373">
        <v>1135319</v>
      </c>
      <c r="M373" t="s">
        <v>3</v>
      </c>
      <c r="N373" t="s">
        <v>209</v>
      </c>
      <c r="O373" t="s">
        <v>5</v>
      </c>
      <c r="P373" t="s">
        <v>210</v>
      </c>
    </row>
    <row r="374" spans="1:16" x14ac:dyDescent="0.25">
      <c r="A374">
        <v>5306</v>
      </c>
      <c r="B374">
        <v>9951</v>
      </c>
      <c r="C374">
        <v>7</v>
      </c>
      <c r="D374">
        <v>7</v>
      </c>
      <c r="E374">
        <v>0</v>
      </c>
      <c r="F374">
        <v>0</v>
      </c>
      <c r="G374" t="s">
        <v>1</v>
      </c>
      <c r="H374">
        <v>857273</v>
      </c>
      <c r="I374">
        <v>857825</v>
      </c>
      <c r="J374" t="s">
        <v>79</v>
      </c>
      <c r="K374">
        <v>306663</v>
      </c>
      <c r="L374">
        <v>307118</v>
      </c>
      <c r="M374" t="s">
        <v>3</v>
      </c>
      <c r="N374" t="s">
        <v>581</v>
      </c>
      <c r="O374" t="s">
        <v>5</v>
      </c>
      <c r="P374" t="s">
        <v>582</v>
      </c>
    </row>
    <row r="375" spans="1:16" x14ac:dyDescent="0.25">
      <c r="A375">
        <v>5306</v>
      </c>
      <c r="B375">
        <v>2236</v>
      </c>
      <c r="C375">
        <v>0</v>
      </c>
      <c r="D375">
        <v>1</v>
      </c>
      <c r="E375">
        <v>0</v>
      </c>
      <c r="F375">
        <v>0</v>
      </c>
      <c r="G375" t="s">
        <v>1</v>
      </c>
      <c r="H375">
        <v>857273</v>
      </c>
      <c r="I375">
        <v>857825</v>
      </c>
      <c r="J375" t="s">
        <v>71</v>
      </c>
      <c r="K375">
        <v>518981</v>
      </c>
      <c r="L375">
        <v>519229</v>
      </c>
      <c r="M375" t="s">
        <v>3</v>
      </c>
      <c r="N375" t="s">
        <v>156</v>
      </c>
      <c r="O375" t="s">
        <v>5</v>
      </c>
      <c r="P375" t="s">
        <v>157</v>
      </c>
    </row>
    <row r="376" spans="1:16" x14ac:dyDescent="0.25">
      <c r="A376">
        <v>5306</v>
      </c>
      <c r="B376">
        <v>2700</v>
      </c>
      <c r="C376">
        <v>0</v>
      </c>
      <c r="D376">
        <v>108</v>
      </c>
      <c r="E376">
        <v>0</v>
      </c>
      <c r="F376">
        <v>730</v>
      </c>
      <c r="G376" t="s">
        <v>1</v>
      </c>
      <c r="H376">
        <v>857273</v>
      </c>
      <c r="I376">
        <v>857825</v>
      </c>
      <c r="J376" t="s">
        <v>71</v>
      </c>
      <c r="K376">
        <v>945976</v>
      </c>
      <c r="L376">
        <v>946388</v>
      </c>
      <c r="M376" t="s">
        <v>3</v>
      </c>
      <c r="N376" t="s">
        <v>74</v>
      </c>
      <c r="O376" t="s">
        <v>5</v>
      </c>
      <c r="P376" t="s">
        <v>75</v>
      </c>
    </row>
    <row r="377" spans="1:16" x14ac:dyDescent="0.25">
      <c r="A377">
        <v>5306</v>
      </c>
      <c r="B377">
        <v>3781</v>
      </c>
      <c r="C377">
        <v>0</v>
      </c>
      <c r="D377">
        <v>2</v>
      </c>
      <c r="E377">
        <v>0</v>
      </c>
      <c r="F377">
        <v>0</v>
      </c>
      <c r="G377" t="s">
        <v>1</v>
      </c>
      <c r="H377">
        <v>857273</v>
      </c>
      <c r="I377">
        <v>857825</v>
      </c>
      <c r="J377" t="s">
        <v>241</v>
      </c>
      <c r="K377">
        <v>363580</v>
      </c>
      <c r="L377">
        <v>363621</v>
      </c>
      <c r="M377" t="s">
        <v>3</v>
      </c>
      <c r="N377" t="s">
        <v>270</v>
      </c>
      <c r="O377" t="s">
        <v>5</v>
      </c>
      <c r="P377" t="s">
        <v>271</v>
      </c>
    </row>
    <row r="378" spans="1:16" x14ac:dyDescent="0.25">
      <c r="A378">
        <v>5306</v>
      </c>
      <c r="B378">
        <v>4905</v>
      </c>
      <c r="C378">
        <v>0</v>
      </c>
      <c r="D378">
        <v>2</v>
      </c>
      <c r="E378">
        <v>0</v>
      </c>
      <c r="F378">
        <v>0</v>
      </c>
      <c r="G378" t="s">
        <v>1</v>
      </c>
      <c r="H378">
        <v>857273</v>
      </c>
      <c r="I378">
        <v>857825</v>
      </c>
      <c r="J378" t="s">
        <v>1</v>
      </c>
      <c r="K378">
        <v>482262</v>
      </c>
      <c r="L378">
        <v>482462</v>
      </c>
      <c r="M378" t="s">
        <v>3</v>
      </c>
      <c r="N378" t="s">
        <v>323</v>
      </c>
      <c r="O378" t="s">
        <v>5</v>
      </c>
      <c r="P378" t="s">
        <v>324</v>
      </c>
    </row>
    <row r="379" spans="1:16" x14ac:dyDescent="0.25">
      <c r="A379">
        <v>5306</v>
      </c>
      <c r="B379">
        <v>11914</v>
      </c>
      <c r="C379">
        <v>0</v>
      </c>
      <c r="D379">
        <v>101</v>
      </c>
      <c r="E379">
        <v>0</v>
      </c>
      <c r="F379">
        <v>776</v>
      </c>
      <c r="G379" t="s">
        <v>1</v>
      </c>
      <c r="H379">
        <v>857273</v>
      </c>
      <c r="I379">
        <v>857825</v>
      </c>
      <c r="J379" t="s">
        <v>384</v>
      </c>
      <c r="K379">
        <v>287485</v>
      </c>
      <c r="L379">
        <v>288273</v>
      </c>
      <c r="M379" t="s">
        <v>3</v>
      </c>
      <c r="N379" t="s">
        <v>583</v>
      </c>
      <c r="O379" t="s">
        <v>5</v>
      </c>
      <c r="P379" t="s">
        <v>584</v>
      </c>
    </row>
    <row r="380" spans="1:16" x14ac:dyDescent="0.25">
      <c r="A380">
        <v>5306</v>
      </c>
      <c r="B380">
        <v>7104</v>
      </c>
      <c r="C380">
        <v>0</v>
      </c>
      <c r="D380">
        <v>1</v>
      </c>
      <c r="E380">
        <v>0</v>
      </c>
      <c r="F380">
        <v>8</v>
      </c>
      <c r="G380" t="s">
        <v>1</v>
      </c>
      <c r="H380">
        <v>857273</v>
      </c>
      <c r="I380">
        <v>857825</v>
      </c>
      <c r="J380" t="s">
        <v>412</v>
      </c>
      <c r="K380">
        <v>338891</v>
      </c>
      <c r="L380">
        <v>338944</v>
      </c>
      <c r="M380" t="s">
        <v>3</v>
      </c>
      <c r="N380" t="s">
        <v>585</v>
      </c>
      <c r="O380" t="s">
        <v>5</v>
      </c>
      <c r="P380" t="s">
        <v>586</v>
      </c>
    </row>
    <row r="381" spans="1:16" x14ac:dyDescent="0.25">
      <c r="A381">
        <v>5306</v>
      </c>
      <c r="B381">
        <v>3208</v>
      </c>
      <c r="C381">
        <v>0</v>
      </c>
      <c r="D381">
        <v>1</v>
      </c>
      <c r="E381">
        <v>0</v>
      </c>
      <c r="F381">
        <v>0</v>
      </c>
      <c r="G381" t="s">
        <v>1</v>
      </c>
      <c r="H381">
        <v>857273</v>
      </c>
      <c r="I381">
        <v>857825</v>
      </c>
      <c r="J381" t="s">
        <v>71</v>
      </c>
      <c r="K381">
        <v>1410878</v>
      </c>
      <c r="L381">
        <v>1412767</v>
      </c>
      <c r="M381" t="s">
        <v>3</v>
      </c>
      <c r="N381" t="s">
        <v>233</v>
      </c>
      <c r="O381" t="s">
        <v>5</v>
      </c>
      <c r="P381" t="s">
        <v>234</v>
      </c>
    </row>
    <row r="382" spans="1:16" x14ac:dyDescent="0.25">
      <c r="A382">
        <v>5306</v>
      </c>
      <c r="B382">
        <v>7121</v>
      </c>
      <c r="C382">
        <v>0</v>
      </c>
      <c r="D382">
        <v>201</v>
      </c>
      <c r="E382">
        <v>0</v>
      </c>
      <c r="F382">
        <v>1953</v>
      </c>
      <c r="G382" t="s">
        <v>1</v>
      </c>
      <c r="H382">
        <v>857273</v>
      </c>
      <c r="I382">
        <v>857825</v>
      </c>
      <c r="J382" t="s">
        <v>412</v>
      </c>
      <c r="K382">
        <v>353675</v>
      </c>
      <c r="L382">
        <v>354319</v>
      </c>
      <c r="M382" t="s">
        <v>3</v>
      </c>
      <c r="N382" t="s">
        <v>587</v>
      </c>
      <c r="O382" t="s">
        <v>5</v>
      </c>
      <c r="P382" t="s">
        <v>588</v>
      </c>
    </row>
    <row r="383" spans="1:16" x14ac:dyDescent="0.25">
      <c r="A383">
        <v>5306</v>
      </c>
      <c r="B383">
        <v>13107</v>
      </c>
      <c r="C383">
        <v>0</v>
      </c>
      <c r="D383">
        <v>1</v>
      </c>
      <c r="E383">
        <v>0</v>
      </c>
      <c r="F383">
        <v>0</v>
      </c>
      <c r="G383" t="s">
        <v>1</v>
      </c>
      <c r="H383">
        <v>857273</v>
      </c>
      <c r="I383">
        <v>857825</v>
      </c>
      <c r="J383" t="s">
        <v>387</v>
      </c>
      <c r="K383">
        <v>260375</v>
      </c>
      <c r="L383">
        <v>261317</v>
      </c>
      <c r="M383" t="s">
        <v>3</v>
      </c>
      <c r="N383" t="s">
        <v>589</v>
      </c>
      <c r="O383" t="s">
        <v>5</v>
      </c>
      <c r="P383" t="s">
        <v>590</v>
      </c>
    </row>
    <row r="384" spans="1:16" x14ac:dyDescent="0.25">
      <c r="A384">
        <v>5306</v>
      </c>
      <c r="B384">
        <v>3245</v>
      </c>
      <c r="C384">
        <v>0</v>
      </c>
      <c r="D384">
        <v>4</v>
      </c>
      <c r="E384">
        <v>0</v>
      </c>
      <c r="F384">
        <v>0</v>
      </c>
      <c r="G384" t="s">
        <v>1</v>
      </c>
      <c r="H384">
        <v>857273</v>
      </c>
      <c r="I384">
        <v>857825</v>
      </c>
      <c r="J384" t="s">
        <v>71</v>
      </c>
      <c r="K384">
        <v>1453702</v>
      </c>
      <c r="L384">
        <v>1453746</v>
      </c>
      <c r="M384" t="s">
        <v>3</v>
      </c>
      <c r="N384" t="s">
        <v>237</v>
      </c>
      <c r="O384" t="s">
        <v>5</v>
      </c>
      <c r="P384" t="s">
        <v>238</v>
      </c>
    </row>
    <row r="385" spans="1:16" x14ac:dyDescent="0.25">
      <c r="A385">
        <v>5306</v>
      </c>
      <c r="B385">
        <v>9813</v>
      </c>
      <c r="C385">
        <v>0</v>
      </c>
      <c r="D385">
        <v>210</v>
      </c>
      <c r="E385">
        <v>0</v>
      </c>
      <c r="F385">
        <v>1976</v>
      </c>
      <c r="G385" t="s">
        <v>1</v>
      </c>
      <c r="H385">
        <v>857273</v>
      </c>
      <c r="I385">
        <v>857825</v>
      </c>
      <c r="J385" t="s">
        <v>79</v>
      </c>
      <c r="K385">
        <v>168324</v>
      </c>
      <c r="L385">
        <v>168875</v>
      </c>
      <c r="M385" t="s">
        <v>3</v>
      </c>
      <c r="N385" t="s">
        <v>80</v>
      </c>
      <c r="O385" t="s">
        <v>5</v>
      </c>
      <c r="P385" t="s">
        <v>81</v>
      </c>
    </row>
    <row r="386" spans="1:16" x14ac:dyDescent="0.25">
      <c r="A386">
        <v>5306</v>
      </c>
      <c r="B386">
        <v>8898</v>
      </c>
      <c r="C386">
        <v>0</v>
      </c>
      <c r="D386">
        <v>1</v>
      </c>
      <c r="E386">
        <v>0</v>
      </c>
      <c r="F386">
        <v>4</v>
      </c>
      <c r="G386" t="s">
        <v>1</v>
      </c>
      <c r="H386">
        <v>857273</v>
      </c>
      <c r="I386">
        <v>857825</v>
      </c>
      <c r="J386" t="s">
        <v>415</v>
      </c>
      <c r="K386">
        <v>467775</v>
      </c>
      <c r="L386">
        <v>468433</v>
      </c>
      <c r="M386" t="s">
        <v>3</v>
      </c>
      <c r="N386" t="s">
        <v>591</v>
      </c>
      <c r="O386" t="s">
        <v>5</v>
      </c>
      <c r="P386" t="s">
        <v>592</v>
      </c>
    </row>
    <row r="387" spans="1:16" x14ac:dyDescent="0.25">
      <c r="A387">
        <v>5306</v>
      </c>
      <c r="B387">
        <v>8897</v>
      </c>
      <c r="C387">
        <v>0</v>
      </c>
      <c r="D387">
        <v>6</v>
      </c>
      <c r="E387">
        <v>0</v>
      </c>
      <c r="F387">
        <v>4</v>
      </c>
      <c r="G387" t="s">
        <v>1</v>
      </c>
      <c r="H387">
        <v>857273</v>
      </c>
      <c r="I387">
        <v>857825</v>
      </c>
      <c r="J387" t="s">
        <v>415</v>
      </c>
      <c r="K387">
        <v>467213</v>
      </c>
      <c r="L387">
        <v>467774</v>
      </c>
      <c r="M387" t="s">
        <v>3</v>
      </c>
      <c r="N387" t="s">
        <v>593</v>
      </c>
      <c r="O387" t="s">
        <v>5</v>
      </c>
      <c r="P387" t="s">
        <v>594</v>
      </c>
    </row>
    <row r="388" spans="1:16" x14ac:dyDescent="0.25">
      <c r="A388">
        <v>5306</v>
      </c>
      <c r="B388">
        <v>8896</v>
      </c>
      <c r="C388">
        <v>0</v>
      </c>
      <c r="D388">
        <v>177</v>
      </c>
      <c r="E388">
        <v>0</v>
      </c>
      <c r="F388">
        <v>46</v>
      </c>
      <c r="G388" t="s">
        <v>1</v>
      </c>
      <c r="H388">
        <v>857273</v>
      </c>
      <c r="I388">
        <v>857825</v>
      </c>
      <c r="J388" t="s">
        <v>415</v>
      </c>
      <c r="K388">
        <v>467136</v>
      </c>
      <c r="L388">
        <v>467212</v>
      </c>
      <c r="M388" t="s">
        <v>3</v>
      </c>
      <c r="N388" t="s">
        <v>595</v>
      </c>
      <c r="O388" t="s">
        <v>5</v>
      </c>
      <c r="P388" t="s">
        <v>596</v>
      </c>
    </row>
    <row r="389" spans="1:16" x14ac:dyDescent="0.25">
      <c r="A389">
        <v>5306</v>
      </c>
      <c r="B389">
        <v>5583</v>
      </c>
      <c r="C389">
        <v>0</v>
      </c>
      <c r="D389">
        <v>148</v>
      </c>
      <c r="E389">
        <v>0</v>
      </c>
      <c r="F389">
        <v>4</v>
      </c>
      <c r="G389" t="s">
        <v>1</v>
      </c>
      <c r="H389">
        <v>857273</v>
      </c>
      <c r="I389">
        <v>857825</v>
      </c>
      <c r="J389" t="s">
        <v>486</v>
      </c>
      <c r="K389">
        <v>0</v>
      </c>
      <c r="L389">
        <v>73</v>
      </c>
      <c r="M389" t="s">
        <v>3</v>
      </c>
      <c r="N389" t="s">
        <v>597</v>
      </c>
      <c r="O389" t="s">
        <v>5</v>
      </c>
      <c r="P389" t="s">
        <v>598</v>
      </c>
    </row>
    <row r="390" spans="1:16" x14ac:dyDescent="0.25">
      <c r="A390">
        <v>5306</v>
      </c>
      <c r="B390">
        <v>8878</v>
      </c>
      <c r="C390">
        <v>0</v>
      </c>
      <c r="D390">
        <v>8</v>
      </c>
      <c r="E390">
        <v>0</v>
      </c>
      <c r="F390">
        <v>19</v>
      </c>
      <c r="G390" t="s">
        <v>1</v>
      </c>
      <c r="H390">
        <v>857273</v>
      </c>
      <c r="I390">
        <v>857825</v>
      </c>
      <c r="J390" t="s">
        <v>415</v>
      </c>
      <c r="K390">
        <v>460813</v>
      </c>
      <c r="L390">
        <v>460885</v>
      </c>
      <c r="M390" t="s">
        <v>3</v>
      </c>
      <c r="N390" t="s">
        <v>599</v>
      </c>
      <c r="O390" t="s">
        <v>5</v>
      </c>
      <c r="P390" t="s">
        <v>600</v>
      </c>
    </row>
    <row r="391" spans="1:16" x14ac:dyDescent="0.25">
      <c r="A391">
        <v>5306</v>
      </c>
      <c r="B391">
        <v>8873</v>
      </c>
      <c r="C391">
        <v>0</v>
      </c>
      <c r="D391">
        <v>3</v>
      </c>
      <c r="E391">
        <v>0</v>
      </c>
      <c r="F391">
        <v>4</v>
      </c>
      <c r="G391" t="s">
        <v>1</v>
      </c>
      <c r="H391">
        <v>857273</v>
      </c>
      <c r="I391">
        <v>857825</v>
      </c>
      <c r="J391" t="s">
        <v>415</v>
      </c>
      <c r="K391">
        <v>458076</v>
      </c>
      <c r="L391">
        <v>458637</v>
      </c>
      <c r="M391" t="s">
        <v>3</v>
      </c>
      <c r="N391" t="s">
        <v>601</v>
      </c>
      <c r="O391" t="s">
        <v>5</v>
      </c>
      <c r="P391" t="s">
        <v>594</v>
      </c>
    </row>
    <row r="392" spans="1:16" x14ac:dyDescent="0.25">
      <c r="A392">
        <v>5306</v>
      </c>
      <c r="B392">
        <v>8872</v>
      </c>
      <c r="C392">
        <v>0</v>
      </c>
      <c r="D392">
        <v>142</v>
      </c>
      <c r="E392">
        <v>0</v>
      </c>
      <c r="F392">
        <v>42</v>
      </c>
      <c r="G392" t="s">
        <v>1</v>
      </c>
      <c r="H392">
        <v>857273</v>
      </c>
      <c r="I392">
        <v>857825</v>
      </c>
      <c r="J392" t="s">
        <v>415</v>
      </c>
      <c r="K392">
        <v>457999</v>
      </c>
      <c r="L392">
        <v>458075</v>
      </c>
      <c r="M392" t="s">
        <v>3</v>
      </c>
      <c r="N392" t="s">
        <v>602</v>
      </c>
      <c r="O392" t="s">
        <v>5</v>
      </c>
      <c r="P392" t="s">
        <v>596</v>
      </c>
    </row>
    <row r="393" spans="1:16" x14ac:dyDescent="0.25">
      <c r="A393">
        <v>5306</v>
      </c>
      <c r="B393">
        <v>8869</v>
      </c>
      <c r="C393">
        <v>0</v>
      </c>
      <c r="D393">
        <v>209</v>
      </c>
      <c r="E393">
        <v>0</v>
      </c>
      <c r="F393">
        <v>4</v>
      </c>
      <c r="G393" t="s">
        <v>1</v>
      </c>
      <c r="H393">
        <v>857273</v>
      </c>
      <c r="I393">
        <v>857825</v>
      </c>
      <c r="J393" t="s">
        <v>415</v>
      </c>
      <c r="K393">
        <v>457086</v>
      </c>
      <c r="L393">
        <v>457349</v>
      </c>
      <c r="M393" t="s">
        <v>3</v>
      </c>
      <c r="N393" t="s">
        <v>603</v>
      </c>
      <c r="O393" t="s">
        <v>5</v>
      </c>
      <c r="P393" t="s">
        <v>604</v>
      </c>
    </row>
    <row r="394" spans="1:16" x14ac:dyDescent="0.25">
      <c r="A394">
        <v>5306</v>
      </c>
      <c r="B394">
        <v>8871</v>
      </c>
      <c r="C394">
        <v>0</v>
      </c>
      <c r="D394">
        <v>31</v>
      </c>
      <c r="E394">
        <v>0</v>
      </c>
      <c r="F394">
        <v>1</v>
      </c>
      <c r="G394" t="s">
        <v>1</v>
      </c>
      <c r="H394">
        <v>857273</v>
      </c>
      <c r="I394">
        <v>857825</v>
      </c>
      <c r="J394" t="s">
        <v>415</v>
      </c>
      <c r="K394">
        <v>457888</v>
      </c>
      <c r="L394">
        <v>457998</v>
      </c>
      <c r="M394" t="s">
        <v>3</v>
      </c>
      <c r="N394" t="s">
        <v>605</v>
      </c>
      <c r="O394" t="s">
        <v>5</v>
      </c>
      <c r="P394" t="s">
        <v>606</v>
      </c>
    </row>
    <row r="395" spans="1:16" x14ac:dyDescent="0.25">
      <c r="A395">
        <v>5306</v>
      </c>
      <c r="B395">
        <v>8865</v>
      </c>
      <c r="C395">
        <v>0</v>
      </c>
      <c r="D395">
        <v>1</v>
      </c>
      <c r="E395">
        <v>0</v>
      </c>
      <c r="F395">
        <v>8</v>
      </c>
      <c r="G395" t="s">
        <v>1</v>
      </c>
      <c r="H395">
        <v>857273</v>
      </c>
      <c r="I395">
        <v>857825</v>
      </c>
      <c r="J395" t="s">
        <v>415</v>
      </c>
      <c r="K395">
        <v>454164</v>
      </c>
      <c r="L395">
        <v>455107</v>
      </c>
      <c r="M395" t="s">
        <v>3</v>
      </c>
      <c r="N395" t="s">
        <v>607</v>
      </c>
      <c r="O395" t="s">
        <v>5</v>
      </c>
      <c r="P395" t="s">
        <v>608</v>
      </c>
    </row>
    <row r="396" spans="1:16" x14ac:dyDescent="0.25">
      <c r="A396">
        <v>5306</v>
      </c>
      <c r="B396">
        <v>8864</v>
      </c>
      <c r="C396">
        <v>0</v>
      </c>
      <c r="D396">
        <v>57</v>
      </c>
      <c r="E396">
        <v>0</v>
      </c>
      <c r="F396">
        <v>30</v>
      </c>
      <c r="G396" t="s">
        <v>1</v>
      </c>
      <c r="H396">
        <v>857273</v>
      </c>
      <c r="I396">
        <v>857825</v>
      </c>
      <c r="J396" t="s">
        <v>415</v>
      </c>
      <c r="K396">
        <v>454005</v>
      </c>
      <c r="L396">
        <v>454163</v>
      </c>
      <c r="M396" t="s">
        <v>3</v>
      </c>
      <c r="N396" t="s">
        <v>609</v>
      </c>
      <c r="O396" t="s">
        <v>5</v>
      </c>
      <c r="P396" t="s">
        <v>610</v>
      </c>
    </row>
    <row r="397" spans="1:16" x14ac:dyDescent="0.25">
      <c r="A397">
        <v>5306</v>
      </c>
      <c r="B397">
        <v>8893</v>
      </c>
      <c r="C397">
        <v>0</v>
      </c>
      <c r="D397">
        <v>191</v>
      </c>
      <c r="E397">
        <v>0</v>
      </c>
      <c r="F397">
        <v>2</v>
      </c>
      <c r="G397" t="s">
        <v>1</v>
      </c>
      <c r="H397">
        <v>857273</v>
      </c>
      <c r="I397">
        <v>857825</v>
      </c>
      <c r="J397" t="s">
        <v>415</v>
      </c>
      <c r="K397">
        <v>466223</v>
      </c>
      <c r="L397">
        <v>466486</v>
      </c>
      <c r="M397" t="s">
        <v>3</v>
      </c>
      <c r="N397" t="s">
        <v>611</v>
      </c>
      <c r="O397" t="s">
        <v>5</v>
      </c>
      <c r="P397" t="s">
        <v>604</v>
      </c>
    </row>
    <row r="398" spans="1:16" x14ac:dyDescent="0.25">
      <c r="A398">
        <v>5306</v>
      </c>
      <c r="B398">
        <v>8895</v>
      </c>
      <c r="C398">
        <v>0</v>
      </c>
      <c r="D398">
        <v>22</v>
      </c>
      <c r="E398">
        <v>0</v>
      </c>
      <c r="F398">
        <v>1</v>
      </c>
      <c r="G398" t="s">
        <v>1</v>
      </c>
      <c r="H398">
        <v>857273</v>
      </c>
      <c r="I398">
        <v>857825</v>
      </c>
      <c r="J398" t="s">
        <v>415</v>
      </c>
      <c r="K398">
        <v>467025</v>
      </c>
      <c r="L398">
        <v>467135</v>
      </c>
      <c r="M398" t="s">
        <v>3</v>
      </c>
      <c r="N398" t="s">
        <v>612</v>
      </c>
      <c r="O398" t="s">
        <v>5</v>
      </c>
      <c r="P398" t="s">
        <v>606</v>
      </c>
    </row>
    <row r="399" spans="1:16" x14ac:dyDescent="0.25">
      <c r="A399">
        <v>5306</v>
      </c>
      <c r="B399">
        <v>8888</v>
      </c>
      <c r="C399">
        <v>0</v>
      </c>
      <c r="D399">
        <v>70</v>
      </c>
      <c r="E399">
        <v>0</v>
      </c>
      <c r="F399">
        <v>24</v>
      </c>
      <c r="G399" t="s">
        <v>1</v>
      </c>
      <c r="H399">
        <v>857273</v>
      </c>
      <c r="I399">
        <v>857825</v>
      </c>
      <c r="J399" t="s">
        <v>415</v>
      </c>
      <c r="K399">
        <v>463142</v>
      </c>
      <c r="L399">
        <v>463300</v>
      </c>
      <c r="M399" t="s">
        <v>3</v>
      </c>
      <c r="N399" t="s">
        <v>613</v>
      </c>
      <c r="O399" t="s">
        <v>5</v>
      </c>
      <c r="P399" t="s">
        <v>610</v>
      </c>
    </row>
    <row r="400" spans="1:16" x14ac:dyDescent="0.25">
      <c r="A400">
        <v>5306</v>
      </c>
      <c r="B400">
        <v>8889</v>
      </c>
      <c r="C400">
        <v>0</v>
      </c>
      <c r="D400">
        <v>1</v>
      </c>
      <c r="E400">
        <v>0</v>
      </c>
      <c r="F400">
        <v>7</v>
      </c>
      <c r="G400" t="s">
        <v>1</v>
      </c>
      <c r="H400">
        <v>857273</v>
      </c>
      <c r="I400">
        <v>857825</v>
      </c>
      <c r="J400" t="s">
        <v>415</v>
      </c>
      <c r="K400">
        <v>463301</v>
      </c>
      <c r="L400">
        <v>464244</v>
      </c>
      <c r="M400" t="s">
        <v>3</v>
      </c>
      <c r="N400" t="s">
        <v>614</v>
      </c>
      <c r="O400" t="s">
        <v>5</v>
      </c>
      <c r="P400" t="s">
        <v>608</v>
      </c>
    </row>
    <row r="401" spans="1:16" x14ac:dyDescent="0.25">
      <c r="A401">
        <v>5306</v>
      </c>
      <c r="B401">
        <v>8885</v>
      </c>
      <c r="C401">
        <v>0</v>
      </c>
      <c r="D401">
        <v>2</v>
      </c>
      <c r="E401">
        <v>0</v>
      </c>
      <c r="F401">
        <v>5</v>
      </c>
      <c r="G401" t="s">
        <v>1</v>
      </c>
      <c r="H401">
        <v>857273</v>
      </c>
      <c r="I401">
        <v>857825</v>
      </c>
      <c r="J401" t="s">
        <v>415</v>
      </c>
      <c r="K401">
        <v>462721</v>
      </c>
      <c r="L401">
        <v>463037</v>
      </c>
      <c r="M401" t="s">
        <v>3</v>
      </c>
      <c r="N401" t="s">
        <v>615</v>
      </c>
      <c r="O401" t="s">
        <v>5</v>
      </c>
      <c r="P401" t="s">
        <v>616</v>
      </c>
    </row>
    <row r="402" spans="1:16" x14ac:dyDescent="0.25">
      <c r="A402">
        <v>5306</v>
      </c>
      <c r="B402">
        <v>11333</v>
      </c>
      <c r="C402">
        <v>0</v>
      </c>
      <c r="D402">
        <v>2</v>
      </c>
      <c r="E402">
        <v>0</v>
      </c>
      <c r="F402">
        <v>0</v>
      </c>
      <c r="G402" t="s">
        <v>1</v>
      </c>
      <c r="H402">
        <v>857273</v>
      </c>
      <c r="I402">
        <v>857825</v>
      </c>
      <c r="J402" t="s">
        <v>381</v>
      </c>
      <c r="K402">
        <v>567329</v>
      </c>
      <c r="L402">
        <v>567577</v>
      </c>
      <c r="M402" t="s">
        <v>3</v>
      </c>
      <c r="N402" t="s">
        <v>617</v>
      </c>
      <c r="O402" t="s">
        <v>5</v>
      </c>
      <c r="P402" t="s">
        <v>157</v>
      </c>
    </row>
    <row r="403" spans="1:16" x14ac:dyDescent="0.25">
      <c r="A403">
        <v>5306</v>
      </c>
      <c r="B403">
        <v>8887</v>
      </c>
      <c r="C403">
        <v>0</v>
      </c>
      <c r="D403">
        <v>5</v>
      </c>
      <c r="E403">
        <v>0</v>
      </c>
      <c r="F403">
        <v>5</v>
      </c>
      <c r="G403" t="s">
        <v>1</v>
      </c>
      <c r="H403">
        <v>857273</v>
      </c>
      <c r="I403">
        <v>857825</v>
      </c>
      <c r="J403" t="s">
        <v>415</v>
      </c>
      <c r="K403">
        <v>463090</v>
      </c>
      <c r="L403">
        <v>463141</v>
      </c>
      <c r="M403" t="s">
        <v>3</v>
      </c>
      <c r="N403" t="s">
        <v>618</v>
      </c>
      <c r="O403" t="s">
        <v>5</v>
      </c>
      <c r="P403" t="s">
        <v>619</v>
      </c>
    </row>
    <row r="404" spans="1:16" x14ac:dyDescent="0.25">
      <c r="A404">
        <v>5306</v>
      </c>
      <c r="B404">
        <v>8881</v>
      </c>
      <c r="C404">
        <v>0</v>
      </c>
      <c r="D404">
        <v>3</v>
      </c>
      <c r="E404">
        <v>0</v>
      </c>
      <c r="F404">
        <v>15</v>
      </c>
      <c r="G404" t="s">
        <v>1</v>
      </c>
      <c r="H404">
        <v>857273</v>
      </c>
      <c r="I404">
        <v>857825</v>
      </c>
      <c r="J404" t="s">
        <v>415</v>
      </c>
      <c r="K404">
        <v>462544</v>
      </c>
      <c r="L404">
        <v>462591</v>
      </c>
      <c r="M404" t="s">
        <v>3</v>
      </c>
      <c r="N404" t="s">
        <v>620</v>
      </c>
      <c r="O404" t="s">
        <v>5</v>
      </c>
      <c r="P404" t="s">
        <v>621</v>
      </c>
    </row>
    <row r="405" spans="1:16" x14ac:dyDescent="0.25">
      <c r="A405">
        <v>5306</v>
      </c>
      <c r="B405">
        <v>8882</v>
      </c>
      <c r="C405">
        <v>0</v>
      </c>
      <c r="D405">
        <v>5</v>
      </c>
      <c r="E405">
        <v>0</v>
      </c>
      <c r="F405">
        <v>0</v>
      </c>
      <c r="G405" t="s">
        <v>1</v>
      </c>
      <c r="H405">
        <v>857273</v>
      </c>
      <c r="I405">
        <v>857825</v>
      </c>
      <c r="J405" t="s">
        <v>415</v>
      </c>
      <c r="K405">
        <v>462592</v>
      </c>
      <c r="L405">
        <v>462606</v>
      </c>
      <c r="M405" t="s">
        <v>3</v>
      </c>
      <c r="N405" t="s">
        <v>622</v>
      </c>
      <c r="O405" t="s">
        <v>5</v>
      </c>
      <c r="P405" t="s">
        <v>623</v>
      </c>
    </row>
    <row r="406" spans="1:16" x14ac:dyDescent="0.25">
      <c r="A406">
        <v>5306</v>
      </c>
      <c r="B406">
        <v>8883</v>
      </c>
      <c r="C406">
        <v>0</v>
      </c>
      <c r="D406">
        <v>58</v>
      </c>
      <c r="E406">
        <v>0</v>
      </c>
      <c r="F406">
        <v>35</v>
      </c>
      <c r="G406" t="s">
        <v>1</v>
      </c>
      <c r="H406">
        <v>857273</v>
      </c>
      <c r="I406">
        <v>857825</v>
      </c>
      <c r="J406" t="s">
        <v>415</v>
      </c>
      <c r="K406">
        <v>462607</v>
      </c>
      <c r="L406">
        <v>462708</v>
      </c>
      <c r="M406" t="s">
        <v>3</v>
      </c>
      <c r="N406" t="s">
        <v>624</v>
      </c>
      <c r="O406" t="s">
        <v>5</v>
      </c>
      <c r="P406" t="s">
        <v>625</v>
      </c>
    </row>
    <row r="407" spans="1:16" x14ac:dyDescent="0.25">
      <c r="A407">
        <v>5306</v>
      </c>
      <c r="B407">
        <v>9450</v>
      </c>
      <c r="C407">
        <v>0</v>
      </c>
      <c r="D407">
        <v>2</v>
      </c>
      <c r="E407">
        <v>0</v>
      </c>
      <c r="F407">
        <v>0</v>
      </c>
      <c r="G407" t="s">
        <v>1</v>
      </c>
      <c r="H407">
        <v>857273</v>
      </c>
      <c r="I407">
        <v>857825</v>
      </c>
      <c r="J407" t="s">
        <v>415</v>
      </c>
      <c r="K407">
        <v>941601</v>
      </c>
      <c r="L407">
        <v>941849</v>
      </c>
      <c r="M407" t="s">
        <v>3</v>
      </c>
      <c r="N407" t="s">
        <v>626</v>
      </c>
      <c r="O407" t="s">
        <v>5</v>
      </c>
      <c r="P407" t="s">
        <v>627</v>
      </c>
    </row>
    <row r="408" spans="1:16" x14ac:dyDescent="0.25">
      <c r="A408">
        <v>5306</v>
      </c>
      <c r="B408">
        <v>8862</v>
      </c>
      <c r="C408">
        <v>0</v>
      </c>
      <c r="D408">
        <v>2</v>
      </c>
      <c r="E408">
        <v>0</v>
      </c>
      <c r="F408">
        <v>0</v>
      </c>
      <c r="G408" t="s">
        <v>1</v>
      </c>
      <c r="H408">
        <v>857273</v>
      </c>
      <c r="I408">
        <v>857825</v>
      </c>
      <c r="J408" t="s">
        <v>415</v>
      </c>
      <c r="K408">
        <v>453901</v>
      </c>
      <c r="L408">
        <v>453952</v>
      </c>
      <c r="M408" t="s">
        <v>3</v>
      </c>
      <c r="N408" t="s">
        <v>628</v>
      </c>
      <c r="O408" t="s">
        <v>5</v>
      </c>
      <c r="P408" t="s">
        <v>629</v>
      </c>
    </row>
    <row r="409" spans="1:16" x14ac:dyDescent="0.25">
      <c r="A409">
        <v>5306</v>
      </c>
      <c r="B409">
        <v>8863</v>
      </c>
      <c r="C409">
        <v>0</v>
      </c>
      <c r="D409">
        <v>6</v>
      </c>
      <c r="E409">
        <v>0</v>
      </c>
      <c r="F409">
        <v>20</v>
      </c>
      <c r="G409" t="s">
        <v>1</v>
      </c>
      <c r="H409">
        <v>857273</v>
      </c>
      <c r="I409">
        <v>857825</v>
      </c>
      <c r="J409" t="s">
        <v>415</v>
      </c>
      <c r="K409">
        <v>453953</v>
      </c>
      <c r="L409">
        <v>454004</v>
      </c>
      <c r="M409" t="s">
        <v>3</v>
      </c>
      <c r="N409" t="s">
        <v>630</v>
      </c>
      <c r="O409" t="s">
        <v>5</v>
      </c>
      <c r="P409" t="s">
        <v>619</v>
      </c>
    </row>
    <row r="410" spans="1:16" x14ac:dyDescent="0.25">
      <c r="A410">
        <v>5306</v>
      </c>
      <c r="B410">
        <v>252</v>
      </c>
      <c r="C410">
        <v>0</v>
      </c>
      <c r="D410">
        <v>1</v>
      </c>
      <c r="E410">
        <v>0</v>
      </c>
      <c r="F410">
        <v>2</v>
      </c>
      <c r="G410" t="s">
        <v>1</v>
      </c>
      <c r="H410">
        <v>857273</v>
      </c>
      <c r="I410">
        <v>857825</v>
      </c>
      <c r="J410" t="s">
        <v>0</v>
      </c>
      <c r="K410">
        <v>204961</v>
      </c>
      <c r="L410">
        <v>205095</v>
      </c>
      <c r="M410" t="s">
        <v>3</v>
      </c>
      <c r="N410" t="s">
        <v>26</v>
      </c>
      <c r="O410" t="s">
        <v>5</v>
      </c>
      <c r="P410" t="s">
        <v>27</v>
      </c>
    </row>
    <row r="411" spans="1:16" x14ac:dyDescent="0.25">
      <c r="A411">
        <v>5306</v>
      </c>
      <c r="B411">
        <v>8861</v>
      </c>
      <c r="C411">
        <v>0</v>
      </c>
      <c r="D411">
        <v>2</v>
      </c>
      <c r="E411">
        <v>0</v>
      </c>
      <c r="F411">
        <v>4</v>
      </c>
      <c r="G411" t="s">
        <v>1</v>
      </c>
      <c r="H411">
        <v>857273</v>
      </c>
      <c r="I411">
        <v>857825</v>
      </c>
      <c r="J411" t="s">
        <v>415</v>
      </c>
      <c r="K411">
        <v>453584</v>
      </c>
      <c r="L411">
        <v>453900</v>
      </c>
      <c r="M411" t="s">
        <v>3</v>
      </c>
      <c r="N411" t="s">
        <v>631</v>
      </c>
      <c r="O411" t="s">
        <v>5</v>
      </c>
      <c r="P411" t="s">
        <v>616</v>
      </c>
    </row>
    <row r="412" spans="1:16" x14ac:dyDescent="0.25">
      <c r="A412">
        <v>5306</v>
      </c>
      <c r="B412">
        <v>8858</v>
      </c>
      <c r="C412">
        <v>0</v>
      </c>
      <c r="D412">
        <v>7</v>
      </c>
      <c r="E412">
        <v>0</v>
      </c>
      <c r="F412">
        <v>1</v>
      </c>
      <c r="G412" t="s">
        <v>1</v>
      </c>
      <c r="H412">
        <v>857273</v>
      </c>
      <c r="I412">
        <v>857825</v>
      </c>
      <c r="J412" t="s">
        <v>415</v>
      </c>
      <c r="K412">
        <v>453455</v>
      </c>
      <c r="L412">
        <v>453469</v>
      </c>
      <c r="M412" t="s">
        <v>3</v>
      </c>
      <c r="N412" t="s">
        <v>632</v>
      </c>
      <c r="O412" t="s">
        <v>5</v>
      </c>
      <c r="P412" t="s">
        <v>623</v>
      </c>
    </row>
    <row r="413" spans="1:16" x14ac:dyDescent="0.25">
      <c r="A413">
        <v>5306</v>
      </c>
      <c r="B413">
        <v>8859</v>
      </c>
      <c r="C413">
        <v>0</v>
      </c>
      <c r="D413">
        <v>46</v>
      </c>
      <c r="E413">
        <v>0</v>
      </c>
      <c r="F413">
        <v>38</v>
      </c>
      <c r="G413" t="s">
        <v>1</v>
      </c>
      <c r="H413">
        <v>857273</v>
      </c>
      <c r="I413">
        <v>857825</v>
      </c>
      <c r="J413" t="s">
        <v>415</v>
      </c>
      <c r="K413">
        <v>453470</v>
      </c>
      <c r="L413">
        <v>453571</v>
      </c>
      <c r="M413" t="s">
        <v>3</v>
      </c>
      <c r="N413" t="s">
        <v>633</v>
      </c>
      <c r="O413" t="s">
        <v>5</v>
      </c>
      <c r="P413" t="s">
        <v>625</v>
      </c>
    </row>
    <row r="414" spans="1:16" x14ac:dyDescent="0.25">
      <c r="A414">
        <v>5306</v>
      </c>
      <c r="B414">
        <v>249</v>
      </c>
      <c r="C414">
        <v>0</v>
      </c>
      <c r="D414">
        <v>1</v>
      </c>
      <c r="E414">
        <v>0</v>
      </c>
      <c r="F414">
        <v>0</v>
      </c>
      <c r="G414" t="s">
        <v>1</v>
      </c>
      <c r="H414">
        <v>857273</v>
      </c>
      <c r="I414">
        <v>857825</v>
      </c>
      <c r="J414" t="s">
        <v>0</v>
      </c>
      <c r="K414">
        <v>204556</v>
      </c>
      <c r="L414">
        <v>204690</v>
      </c>
      <c r="M414" t="s">
        <v>3</v>
      </c>
      <c r="N414" t="s">
        <v>22</v>
      </c>
      <c r="O414" t="s">
        <v>5</v>
      </c>
      <c r="P414" t="s">
        <v>23</v>
      </c>
    </row>
    <row r="415" spans="1:16" x14ac:dyDescent="0.25">
      <c r="A415">
        <v>5306</v>
      </c>
      <c r="B415">
        <v>8857</v>
      </c>
      <c r="C415">
        <v>0</v>
      </c>
      <c r="D415">
        <v>1</v>
      </c>
      <c r="E415">
        <v>0</v>
      </c>
      <c r="F415">
        <v>16</v>
      </c>
      <c r="G415" t="s">
        <v>1</v>
      </c>
      <c r="H415">
        <v>857273</v>
      </c>
      <c r="I415">
        <v>857825</v>
      </c>
      <c r="J415" t="s">
        <v>415</v>
      </c>
      <c r="K415">
        <v>453407</v>
      </c>
      <c r="L415">
        <v>453454</v>
      </c>
      <c r="M415" t="s">
        <v>3</v>
      </c>
      <c r="N415" t="s">
        <v>634</v>
      </c>
      <c r="O415" t="s">
        <v>5</v>
      </c>
      <c r="P415" t="s">
        <v>621</v>
      </c>
    </row>
    <row r="416" spans="1:16" x14ac:dyDescent="0.25">
      <c r="A416">
        <v>5306</v>
      </c>
      <c r="B416">
        <v>8854</v>
      </c>
      <c r="C416">
        <v>0</v>
      </c>
      <c r="D416">
        <v>19</v>
      </c>
      <c r="E416">
        <v>0</v>
      </c>
      <c r="F416">
        <v>15</v>
      </c>
      <c r="G416" t="s">
        <v>1</v>
      </c>
      <c r="H416">
        <v>857273</v>
      </c>
      <c r="I416">
        <v>857825</v>
      </c>
      <c r="J416" t="s">
        <v>415</v>
      </c>
      <c r="K416">
        <v>451676</v>
      </c>
      <c r="L416">
        <v>451748</v>
      </c>
      <c r="M416" t="s">
        <v>3</v>
      </c>
      <c r="N416" t="s">
        <v>635</v>
      </c>
      <c r="O416" t="s">
        <v>5</v>
      </c>
      <c r="P416" t="s">
        <v>600</v>
      </c>
    </row>
    <row r="417" spans="1:16" x14ac:dyDescent="0.25">
      <c r="A417">
        <v>5306</v>
      </c>
      <c r="B417">
        <v>8853</v>
      </c>
      <c r="C417">
        <v>0</v>
      </c>
      <c r="D417">
        <v>1</v>
      </c>
      <c r="E417">
        <v>0</v>
      </c>
      <c r="F417">
        <v>4</v>
      </c>
      <c r="G417" t="s">
        <v>1</v>
      </c>
      <c r="H417">
        <v>857273</v>
      </c>
      <c r="I417">
        <v>857825</v>
      </c>
      <c r="J417" t="s">
        <v>415</v>
      </c>
      <c r="K417">
        <v>451473</v>
      </c>
      <c r="L417">
        <v>451675</v>
      </c>
      <c r="M417" t="s">
        <v>3</v>
      </c>
      <c r="N417" t="s">
        <v>636</v>
      </c>
      <c r="O417" t="s">
        <v>5</v>
      </c>
      <c r="P417" t="s">
        <v>637</v>
      </c>
    </row>
    <row r="418" spans="1:16" x14ac:dyDescent="0.25">
      <c r="A418">
        <v>5306</v>
      </c>
      <c r="B418">
        <v>12402</v>
      </c>
      <c r="C418">
        <v>0</v>
      </c>
      <c r="D418">
        <v>3</v>
      </c>
      <c r="E418">
        <v>0</v>
      </c>
      <c r="F418">
        <v>0</v>
      </c>
      <c r="G418" t="s">
        <v>1</v>
      </c>
      <c r="H418">
        <v>857273</v>
      </c>
      <c r="I418">
        <v>857825</v>
      </c>
      <c r="J418" t="s">
        <v>384</v>
      </c>
      <c r="K418">
        <v>709361</v>
      </c>
      <c r="L418">
        <v>709609</v>
      </c>
      <c r="M418" t="s">
        <v>3</v>
      </c>
      <c r="N418" t="s">
        <v>638</v>
      </c>
      <c r="O418" t="s">
        <v>5</v>
      </c>
      <c r="P418" t="s">
        <v>639</v>
      </c>
    </row>
    <row r="419" spans="1:16" x14ac:dyDescent="0.25">
      <c r="A419">
        <v>5306</v>
      </c>
      <c r="B419">
        <v>13917</v>
      </c>
      <c r="C419">
        <v>0</v>
      </c>
      <c r="D419">
        <v>1</v>
      </c>
      <c r="E419">
        <v>0</v>
      </c>
      <c r="F419">
        <v>0</v>
      </c>
      <c r="G419" t="s">
        <v>1</v>
      </c>
      <c r="H419">
        <v>857273</v>
      </c>
      <c r="I419">
        <v>857825</v>
      </c>
      <c r="J419" t="s">
        <v>640</v>
      </c>
      <c r="K419">
        <v>30186</v>
      </c>
      <c r="L419">
        <v>30201</v>
      </c>
      <c r="M419" t="s">
        <v>3</v>
      </c>
      <c r="N419" t="s">
        <v>641</v>
      </c>
      <c r="O419" t="s">
        <v>5</v>
      </c>
      <c r="P419" t="s">
        <v>642</v>
      </c>
    </row>
    <row r="420" spans="1:16" x14ac:dyDescent="0.25">
      <c r="A420">
        <v>5306</v>
      </c>
      <c r="B420">
        <v>4222</v>
      </c>
      <c r="C420">
        <v>0</v>
      </c>
      <c r="D420">
        <v>1</v>
      </c>
      <c r="E420">
        <v>0</v>
      </c>
      <c r="F420">
        <v>24</v>
      </c>
      <c r="G420" t="s">
        <v>1</v>
      </c>
      <c r="H420">
        <v>857273</v>
      </c>
      <c r="I420">
        <v>857825</v>
      </c>
      <c r="J420" t="s">
        <v>282</v>
      </c>
      <c r="K420">
        <v>166501</v>
      </c>
      <c r="L420">
        <v>167510</v>
      </c>
      <c r="M420" t="s">
        <v>3</v>
      </c>
      <c r="N420" t="s">
        <v>289</v>
      </c>
      <c r="O420" t="s">
        <v>5</v>
      </c>
      <c r="P420" t="s">
        <v>290</v>
      </c>
    </row>
    <row r="421" spans="1:16" x14ac:dyDescent="0.25">
      <c r="A421">
        <v>5306</v>
      </c>
      <c r="B421">
        <v>9596</v>
      </c>
      <c r="C421">
        <v>0</v>
      </c>
      <c r="D421">
        <v>168</v>
      </c>
      <c r="E421">
        <v>0</v>
      </c>
      <c r="F421">
        <v>3</v>
      </c>
      <c r="G421" t="s">
        <v>1</v>
      </c>
      <c r="H421">
        <v>857273</v>
      </c>
      <c r="I421">
        <v>857825</v>
      </c>
      <c r="J421" t="s">
        <v>79</v>
      </c>
      <c r="K421">
        <v>0</v>
      </c>
      <c r="L421">
        <v>90</v>
      </c>
      <c r="M421" t="s">
        <v>3</v>
      </c>
      <c r="N421" t="s">
        <v>643</v>
      </c>
      <c r="O421" t="s">
        <v>5</v>
      </c>
      <c r="P421" t="s">
        <v>644</v>
      </c>
    </row>
    <row r="422" spans="1:16" x14ac:dyDescent="0.25">
      <c r="A422">
        <v>5306</v>
      </c>
      <c r="B422">
        <v>7300</v>
      </c>
      <c r="C422">
        <v>0</v>
      </c>
      <c r="D422">
        <v>104</v>
      </c>
      <c r="E422">
        <v>0</v>
      </c>
      <c r="F422">
        <v>1154</v>
      </c>
      <c r="G422" t="s">
        <v>1</v>
      </c>
      <c r="H422">
        <v>857273</v>
      </c>
      <c r="I422">
        <v>857825</v>
      </c>
      <c r="J422" t="s">
        <v>412</v>
      </c>
      <c r="K422">
        <v>542953</v>
      </c>
      <c r="L422">
        <v>543108</v>
      </c>
      <c r="M422" t="s">
        <v>3</v>
      </c>
      <c r="N422" t="s">
        <v>645</v>
      </c>
      <c r="O422" t="s">
        <v>5</v>
      </c>
      <c r="P422" t="s">
        <v>646</v>
      </c>
    </row>
    <row r="423" spans="1:16" x14ac:dyDescent="0.25">
      <c r="A423">
        <v>5306</v>
      </c>
      <c r="B423">
        <v>4281</v>
      </c>
      <c r="C423">
        <v>0</v>
      </c>
      <c r="D423">
        <v>116</v>
      </c>
      <c r="E423">
        <v>0</v>
      </c>
      <c r="F423">
        <v>1179</v>
      </c>
      <c r="G423" t="s">
        <v>1</v>
      </c>
      <c r="H423">
        <v>857273</v>
      </c>
      <c r="I423">
        <v>857825</v>
      </c>
      <c r="J423" t="s">
        <v>282</v>
      </c>
      <c r="K423">
        <v>210611</v>
      </c>
      <c r="L423">
        <v>211255</v>
      </c>
      <c r="M423" t="s">
        <v>3</v>
      </c>
      <c r="N423" t="s">
        <v>297</v>
      </c>
      <c r="O423" t="s">
        <v>5</v>
      </c>
      <c r="P423" t="s">
        <v>298</v>
      </c>
    </row>
    <row r="424" spans="1:16" x14ac:dyDescent="0.25">
      <c r="A424">
        <v>5306</v>
      </c>
      <c r="B424">
        <v>5326</v>
      </c>
      <c r="C424">
        <v>0</v>
      </c>
      <c r="D424">
        <v>4</v>
      </c>
      <c r="E424">
        <v>0</v>
      </c>
      <c r="F424">
        <v>0</v>
      </c>
      <c r="G424" t="s">
        <v>1</v>
      </c>
      <c r="H424">
        <v>857273</v>
      </c>
      <c r="I424">
        <v>857825</v>
      </c>
      <c r="J424" t="s">
        <v>1</v>
      </c>
      <c r="K424">
        <v>883187</v>
      </c>
      <c r="L424">
        <v>883210</v>
      </c>
      <c r="M424" t="s">
        <v>3</v>
      </c>
      <c r="N424" t="s">
        <v>647</v>
      </c>
      <c r="O424" t="s">
        <v>5</v>
      </c>
      <c r="P424" t="s">
        <v>648</v>
      </c>
    </row>
    <row r="425" spans="1:16" x14ac:dyDescent="0.25">
      <c r="A425">
        <v>5306</v>
      </c>
      <c r="B425">
        <v>7224</v>
      </c>
      <c r="C425">
        <v>0</v>
      </c>
      <c r="D425">
        <v>7</v>
      </c>
      <c r="E425">
        <v>0</v>
      </c>
      <c r="F425">
        <v>0</v>
      </c>
      <c r="G425" t="s">
        <v>1</v>
      </c>
      <c r="H425">
        <v>857273</v>
      </c>
      <c r="I425">
        <v>857825</v>
      </c>
      <c r="J425" t="s">
        <v>412</v>
      </c>
      <c r="K425">
        <v>454046</v>
      </c>
      <c r="L425">
        <v>454069</v>
      </c>
      <c r="M425" t="s">
        <v>3</v>
      </c>
      <c r="N425" t="s">
        <v>649</v>
      </c>
      <c r="O425" t="s">
        <v>5</v>
      </c>
      <c r="P425" t="s">
        <v>650</v>
      </c>
    </row>
    <row r="426" spans="1:16" x14ac:dyDescent="0.25">
      <c r="A426">
        <v>5306</v>
      </c>
      <c r="B426">
        <v>6247</v>
      </c>
      <c r="C426">
        <v>0</v>
      </c>
      <c r="D426">
        <v>1</v>
      </c>
      <c r="E426">
        <v>0</v>
      </c>
      <c r="F426">
        <v>0</v>
      </c>
      <c r="G426" t="s">
        <v>1</v>
      </c>
      <c r="H426">
        <v>857273</v>
      </c>
      <c r="I426">
        <v>857825</v>
      </c>
      <c r="J426" t="s">
        <v>400</v>
      </c>
      <c r="K426">
        <v>12464</v>
      </c>
      <c r="L426">
        <v>12717</v>
      </c>
      <c r="M426" t="s">
        <v>3</v>
      </c>
      <c r="N426" t="s">
        <v>651</v>
      </c>
      <c r="O426" t="s">
        <v>5</v>
      </c>
      <c r="P426" t="s">
        <v>652</v>
      </c>
    </row>
    <row r="427" spans="1:16" x14ac:dyDescent="0.25">
      <c r="A427">
        <v>5306</v>
      </c>
      <c r="B427">
        <v>14052</v>
      </c>
      <c r="C427">
        <v>0</v>
      </c>
      <c r="D427">
        <v>1</v>
      </c>
      <c r="E427">
        <v>0</v>
      </c>
      <c r="F427">
        <v>0</v>
      </c>
      <c r="G427" t="s">
        <v>1</v>
      </c>
      <c r="H427">
        <v>857273</v>
      </c>
      <c r="I427">
        <v>857825</v>
      </c>
      <c r="J427" t="s">
        <v>640</v>
      </c>
      <c r="K427">
        <v>77065</v>
      </c>
      <c r="L427">
        <v>77675</v>
      </c>
      <c r="M427" t="s">
        <v>3</v>
      </c>
      <c r="N427" t="s">
        <v>653</v>
      </c>
      <c r="O427" t="s">
        <v>5</v>
      </c>
      <c r="P427" t="s">
        <v>654</v>
      </c>
    </row>
    <row r="428" spans="1:16" x14ac:dyDescent="0.25">
      <c r="A428">
        <v>5306</v>
      </c>
      <c r="B428">
        <v>10532</v>
      </c>
      <c r="C428">
        <v>0</v>
      </c>
      <c r="D428">
        <v>214</v>
      </c>
      <c r="E428">
        <v>1</v>
      </c>
      <c r="F428">
        <v>1992</v>
      </c>
      <c r="G428" t="s">
        <v>1</v>
      </c>
      <c r="H428">
        <v>857273</v>
      </c>
      <c r="I428">
        <v>857825</v>
      </c>
      <c r="J428" t="s">
        <v>79</v>
      </c>
      <c r="K428">
        <v>837399</v>
      </c>
      <c r="L428">
        <v>838007</v>
      </c>
      <c r="M428" t="s">
        <v>3</v>
      </c>
      <c r="N428" t="s">
        <v>655</v>
      </c>
      <c r="O428" t="s">
        <v>5</v>
      </c>
      <c r="P428" t="s">
        <v>656</v>
      </c>
    </row>
    <row r="429" spans="1:16" x14ac:dyDescent="0.25">
      <c r="A429">
        <v>5306</v>
      </c>
      <c r="B429">
        <v>6236</v>
      </c>
      <c r="C429">
        <v>0</v>
      </c>
      <c r="D429">
        <v>192</v>
      </c>
      <c r="E429">
        <v>0</v>
      </c>
      <c r="F429">
        <v>7</v>
      </c>
      <c r="G429" t="s">
        <v>1</v>
      </c>
      <c r="H429">
        <v>857273</v>
      </c>
      <c r="I429">
        <v>857825</v>
      </c>
      <c r="J429" t="s">
        <v>486</v>
      </c>
      <c r="K429">
        <v>562414</v>
      </c>
      <c r="L429">
        <v>562642</v>
      </c>
      <c r="M429" t="s">
        <v>3</v>
      </c>
      <c r="N429" t="s">
        <v>657</v>
      </c>
      <c r="O429" t="s">
        <v>5</v>
      </c>
      <c r="P429" t="s">
        <v>658</v>
      </c>
    </row>
    <row r="430" spans="1:16" x14ac:dyDescent="0.25">
      <c r="A430">
        <v>5306</v>
      </c>
      <c r="B430">
        <v>6758</v>
      </c>
      <c r="C430">
        <v>0</v>
      </c>
      <c r="D430">
        <v>1</v>
      </c>
      <c r="E430">
        <v>0</v>
      </c>
      <c r="F430">
        <v>0</v>
      </c>
      <c r="G430" t="s">
        <v>1</v>
      </c>
      <c r="H430">
        <v>857273</v>
      </c>
      <c r="I430">
        <v>857825</v>
      </c>
      <c r="J430" t="s">
        <v>412</v>
      </c>
      <c r="K430">
        <v>12447</v>
      </c>
      <c r="L430">
        <v>12700</v>
      </c>
      <c r="M430" t="s">
        <v>3</v>
      </c>
      <c r="N430" t="s">
        <v>659</v>
      </c>
      <c r="O430" t="s">
        <v>5</v>
      </c>
      <c r="P430" t="s">
        <v>652</v>
      </c>
    </row>
    <row r="431" spans="1:16" x14ac:dyDescent="0.25">
      <c r="A431">
        <v>5306</v>
      </c>
      <c r="B431">
        <v>9227</v>
      </c>
      <c r="C431">
        <v>0</v>
      </c>
      <c r="D431">
        <v>0</v>
      </c>
      <c r="E431">
        <v>16</v>
      </c>
      <c r="F431">
        <v>16</v>
      </c>
      <c r="G431" t="s">
        <v>1</v>
      </c>
      <c r="H431">
        <v>857273</v>
      </c>
      <c r="I431">
        <v>857825</v>
      </c>
      <c r="J431" t="s">
        <v>415</v>
      </c>
      <c r="K431">
        <v>748114</v>
      </c>
      <c r="L431">
        <v>748348</v>
      </c>
      <c r="M431" t="s">
        <v>3</v>
      </c>
      <c r="N431" t="s">
        <v>660</v>
      </c>
      <c r="O431" t="s">
        <v>5</v>
      </c>
      <c r="P431" t="s">
        <v>661</v>
      </c>
    </row>
    <row r="432" spans="1:16" x14ac:dyDescent="0.25">
      <c r="A432">
        <v>5306</v>
      </c>
      <c r="B432">
        <v>8802</v>
      </c>
      <c r="C432">
        <v>0</v>
      </c>
      <c r="D432">
        <v>0</v>
      </c>
      <c r="E432">
        <v>4</v>
      </c>
      <c r="F432">
        <v>4</v>
      </c>
      <c r="G432" t="s">
        <v>1</v>
      </c>
      <c r="H432">
        <v>857273</v>
      </c>
      <c r="I432">
        <v>857825</v>
      </c>
      <c r="J432" t="s">
        <v>415</v>
      </c>
      <c r="K432">
        <v>404658</v>
      </c>
      <c r="L432">
        <v>404763</v>
      </c>
      <c r="M432" t="s">
        <v>3</v>
      </c>
      <c r="N432" t="s">
        <v>662</v>
      </c>
      <c r="O432" t="s">
        <v>5</v>
      </c>
      <c r="P432" t="s">
        <v>663</v>
      </c>
    </row>
    <row r="433" spans="1:16" x14ac:dyDescent="0.25">
      <c r="A433">
        <v>5306</v>
      </c>
      <c r="B433">
        <v>3286</v>
      </c>
      <c r="C433">
        <v>0</v>
      </c>
      <c r="D433">
        <v>0</v>
      </c>
      <c r="E433">
        <v>5</v>
      </c>
      <c r="F433">
        <v>5</v>
      </c>
      <c r="G433" t="s">
        <v>1</v>
      </c>
      <c r="H433">
        <v>857273</v>
      </c>
      <c r="I433">
        <v>857825</v>
      </c>
      <c r="J433" t="s">
        <v>71</v>
      </c>
      <c r="K433">
        <v>1490397</v>
      </c>
      <c r="L433">
        <v>1490418</v>
      </c>
      <c r="M433" t="s">
        <v>3</v>
      </c>
      <c r="N433" t="s">
        <v>239</v>
      </c>
      <c r="O433" t="s">
        <v>5</v>
      </c>
      <c r="P433" t="s">
        <v>240</v>
      </c>
    </row>
    <row r="434" spans="1:16" x14ac:dyDescent="0.25">
      <c r="A434">
        <v>5306</v>
      </c>
      <c r="B434">
        <v>5977</v>
      </c>
      <c r="C434">
        <v>0</v>
      </c>
      <c r="D434">
        <v>0</v>
      </c>
      <c r="E434">
        <v>19</v>
      </c>
      <c r="F434">
        <v>19</v>
      </c>
      <c r="G434" t="s">
        <v>1</v>
      </c>
      <c r="H434">
        <v>857273</v>
      </c>
      <c r="I434">
        <v>857825</v>
      </c>
      <c r="J434" t="s">
        <v>486</v>
      </c>
      <c r="K434">
        <v>326577</v>
      </c>
      <c r="L434">
        <v>326639</v>
      </c>
      <c r="M434" t="s">
        <v>3</v>
      </c>
      <c r="N434" t="s">
        <v>664</v>
      </c>
      <c r="O434" t="s">
        <v>5</v>
      </c>
      <c r="P434" t="s">
        <v>665</v>
      </c>
    </row>
    <row r="435" spans="1:16" x14ac:dyDescent="0.25">
      <c r="A435">
        <v>5306</v>
      </c>
      <c r="B435">
        <v>5498</v>
      </c>
      <c r="C435">
        <v>0</v>
      </c>
      <c r="D435">
        <v>0</v>
      </c>
      <c r="E435">
        <v>10</v>
      </c>
      <c r="F435">
        <v>10</v>
      </c>
      <c r="G435" t="s">
        <v>1</v>
      </c>
      <c r="H435">
        <v>857273</v>
      </c>
      <c r="I435">
        <v>857825</v>
      </c>
      <c r="J435" t="s">
        <v>1</v>
      </c>
      <c r="K435">
        <v>1028018</v>
      </c>
      <c r="L435">
        <v>1028191</v>
      </c>
      <c r="M435" t="s">
        <v>3</v>
      </c>
      <c r="N435" t="s">
        <v>666</v>
      </c>
      <c r="O435" t="s">
        <v>5</v>
      </c>
      <c r="P435" t="s">
        <v>667</v>
      </c>
    </row>
    <row r="436" spans="1:16" x14ac:dyDescent="0.25">
      <c r="A436">
        <v>5306</v>
      </c>
      <c r="B436">
        <v>8143</v>
      </c>
      <c r="C436">
        <v>0</v>
      </c>
      <c r="D436">
        <v>0</v>
      </c>
      <c r="E436">
        <v>2</v>
      </c>
      <c r="F436">
        <v>2</v>
      </c>
      <c r="G436" t="s">
        <v>1</v>
      </c>
      <c r="H436">
        <v>857273</v>
      </c>
      <c r="I436">
        <v>857825</v>
      </c>
      <c r="J436" t="s">
        <v>409</v>
      </c>
      <c r="K436">
        <v>514429</v>
      </c>
      <c r="L436">
        <v>514496</v>
      </c>
      <c r="M436" t="s">
        <v>3</v>
      </c>
      <c r="N436" t="s">
        <v>668</v>
      </c>
      <c r="O436" t="s">
        <v>5</v>
      </c>
      <c r="P436" t="s">
        <v>669</v>
      </c>
    </row>
    <row r="437" spans="1:16" x14ac:dyDescent="0.25">
      <c r="A437">
        <v>5306</v>
      </c>
      <c r="B437">
        <v>1657</v>
      </c>
      <c r="C437">
        <v>0</v>
      </c>
      <c r="D437">
        <v>0</v>
      </c>
      <c r="E437">
        <v>99</v>
      </c>
      <c r="F437">
        <v>99</v>
      </c>
      <c r="G437" t="s">
        <v>1</v>
      </c>
      <c r="H437">
        <v>857273</v>
      </c>
      <c r="I437">
        <v>857825</v>
      </c>
      <c r="J437" t="s">
        <v>71</v>
      </c>
      <c r="K437">
        <v>30590</v>
      </c>
      <c r="L437">
        <v>30807</v>
      </c>
      <c r="M437" t="s">
        <v>3</v>
      </c>
      <c r="N437" t="s">
        <v>130</v>
      </c>
      <c r="O437" t="s">
        <v>5</v>
      </c>
      <c r="P437" t="s">
        <v>131</v>
      </c>
    </row>
    <row r="438" spans="1:16" x14ac:dyDescent="0.25">
      <c r="A438">
        <v>5306</v>
      </c>
      <c r="B438">
        <v>8144</v>
      </c>
      <c r="C438">
        <v>0</v>
      </c>
      <c r="D438">
        <v>0</v>
      </c>
      <c r="E438">
        <v>3</v>
      </c>
      <c r="F438">
        <v>3</v>
      </c>
      <c r="G438" t="s">
        <v>1</v>
      </c>
      <c r="H438">
        <v>857273</v>
      </c>
      <c r="I438">
        <v>857825</v>
      </c>
      <c r="J438" t="s">
        <v>409</v>
      </c>
      <c r="K438">
        <v>514497</v>
      </c>
      <c r="L438">
        <v>515593</v>
      </c>
      <c r="M438" t="s">
        <v>3</v>
      </c>
      <c r="N438" t="s">
        <v>670</v>
      </c>
      <c r="O438" t="s">
        <v>5</v>
      </c>
      <c r="P438" t="s">
        <v>671</v>
      </c>
    </row>
    <row r="439" spans="1:16" x14ac:dyDescent="0.25">
      <c r="A439">
        <v>5306</v>
      </c>
      <c r="B439">
        <v>7064</v>
      </c>
      <c r="C439">
        <v>0</v>
      </c>
      <c r="D439">
        <v>0</v>
      </c>
      <c r="E439">
        <v>1</v>
      </c>
      <c r="F439">
        <v>1</v>
      </c>
      <c r="G439" t="s">
        <v>1</v>
      </c>
      <c r="H439">
        <v>857273</v>
      </c>
      <c r="I439">
        <v>857825</v>
      </c>
      <c r="J439" t="s">
        <v>412</v>
      </c>
      <c r="K439">
        <v>302564</v>
      </c>
      <c r="L439">
        <v>304333</v>
      </c>
      <c r="M439" t="s">
        <v>3</v>
      </c>
      <c r="N439" t="s">
        <v>672</v>
      </c>
      <c r="O439" t="s">
        <v>5</v>
      </c>
      <c r="P439" t="s">
        <v>673</v>
      </c>
    </row>
    <row r="440" spans="1:16" x14ac:dyDescent="0.25">
      <c r="A440">
        <v>5306</v>
      </c>
      <c r="B440">
        <v>8285</v>
      </c>
      <c r="C440">
        <v>0</v>
      </c>
      <c r="D440">
        <v>0</v>
      </c>
      <c r="E440">
        <v>1</v>
      </c>
      <c r="F440">
        <v>1</v>
      </c>
      <c r="G440" t="s">
        <v>1</v>
      </c>
      <c r="H440">
        <v>857273</v>
      </c>
      <c r="I440">
        <v>857825</v>
      </c>
      <c r="J440" t="s">
        <v>409</v>
      </c>
      <c r="K440">
        <v>635025</v>
      </c>
      <c r="L440">
        <v>635353</v>
      </c>
      <c r="M440" t="s">
        <v>3</v>
      </c>
      <c r="N440" t="s">
        <v>674</v>
      </c>
      <c r="O440" t="s">
        <v>5</v>
      </c>
      <c r="P440" t="s">
        <v>675</v>
      </c>
    </row>
    <row r="441" spans="1:16" x14ac:dyDescent="0.25">
      <c r="A441">
        <v>5306</v>
      </c>
      <c r="B441">
        <v>2182</v>
      </c>
      <c r="C441">
        <v>0</v>
      </c>
      <c r="D441">
        <v>0</v>
      </c>
      <c r="E441">
        <v>3</v>
      </c>
      <c r="F441">
        <v>3</v>
      </c>
      <c r="G441" t="s">
        <v>1</v>
      </c>
      <c r="H441">
        <v>857273</v>
      </c>
      <c r="I441">
        <v>857825</v>
      </c>
      <c r="J441" t="s">
        <v>71</v>
      </c>
      <c r="K441">
        <v>463115</v>
      </c>
      <c r="L441">
        <v>463460</v>
      </c>
      <c r="M441" t="s">
        <v>3</v>
      </c>
      <c r="N441" t="s">
        <v>152</v>
      </c>
      <c r="O441" t="s">
        <v>5</v>
      </c>
      <c r="P441" t="s">
        <v>153</v>
      </c>
    </row>
    <row r="442" spans="1:16" x14ac:dyDescent="0.25">
      <c r="A442">
        <v>5306</v>
      </c>
      <c r="B442">
        <v>13597</v>
      </c>
      <c r="C442">
        <v>0</v>
      </c>
      <c r="D442">
        <v>0</v>
      </c>
      <c r="E442">
        <v>4</v>
      </c>
      <c r="F442">
        <v>4</v>
      </c>
      <c r="G442" t="s">
        <v>1</v>
      </c>
      <c r="H442">
        <v>857273</v>
      </c>
      <c r="I442">
        <v>857825</v>
      </c>
      <c r="J442" t="s">
        <v>387</v>
      </c>
      <c r="K442">
        <v>687780</v>
      </c>
      <c r="L442">
        <v>687983</v>
      </c>
      <c r="M442" t="s">
        <v>3</v>
      </c>
      <c r="N442" t="s">
        <v>676</v>
      </c>
      <c r="O442" t="s">
        <v>5</v>
      </c>
      <c r="P442" t="s">
        <v>677</v>
      </c>
    </row>
    <row r="443" spans="1:16" x14ac:dyDescent="0.25">
      <c r="A443">
        <v>5306</v>
      </c>
      <c r="B443">
        <v>7082</v>
      </c>
      <c r="C443">
        <v>0</v>
      </c>
      <c r="D443">
        <v>0</v>
      </c>
      <c r="E443">
        <v>40</v>
      </c>
      <c r="F443">
        <v>40</v>
      </c>
      <c r="G443" t="s">
        <v>1</v>
      </c>
      <c r="H443">
        <v>857273</v>
      </c>
      <c r="I443">
        <v>857825</v>
      </c>
      <c r="J443" t="s">
        <v>412</v>
      </c>
      <c r="K443">
        <v>317850</v>
      </c>
      <c r="L443">
        <v>318095</v>
      </c>
      <c r="M443" t="s">
        <v>3</v>
      </c>
      <c r="N443" t="s">
        <v>678</v>
      </c>
      <c r="O443" t="s">
        <v>5</v>
      </c>
      <c r="P443" t="s">
        <v>679</v>
      </c>
    </row>
    <row r="444" spans="1:16" x14ac:dyDescent="0.25">
      <c r="A444">
        <v>5306</v>
      </c>
      <c r="B444">
        <v>4915</v>
      </c>
      <c r="C444">
        <v>0</v>
      </c>
      <c r="D444">
        <v>0</v>
      </c>
      <c r="E444">
        <v>656</v>
      </c>
      <c r="F444">
        <v>656</v>
      </c>
      <c r="G444" t="s">
        <v>1</v>
      </c>
      <c r="H444">
        <v>857273</v>
      </c>
      <c r="I444">
        <v>857825</v>
      </c>
      <c r="J444" t="s">
        <v>1</v>
      </c>
      <c r="K444">
        <v>486182</v>
      </c>
      <c r="L444">
        <v>486582</v>
      </c>
      <c r="M444" t="s">
        <v>3</v>
      </c>
      <c r="N444" t="s">
        <v>325</v>
      </c>
      <c r="O444" t="s">
        <v>5</v>
      </c>
      <c r="P444" t="s">
        <v>326</v>
      </c>
    </row>
    <row r="445" spans="1:16" x14ac:dyDescent="0.25">
      <c r="A445">
        <v>5306</v>
      </c>
      <c r="B445">
        <v>524</v>
      </c>
      <c r="C445">
        <v>0</v>
      </c>
      <c r="D445">
        <v>0</v>
      </c>
      <c r="E445">
        <v>22</v>
      </c>
      <c r="F445">
        <v>22</v>
      </c>
      <c r="G445" t="s">
        <v>1</v>
      </c>
      <c r="H445">
        <v>857273</v>
      </c>
      <c r="I445">
        <v>857825</v>
      </c>
      <c r="J445" t="s">
        <v>34</v>
      </c>
      <c r="K445">
        <v>185154</v>
      </c>
      <c r="L445">
        <v>185393</v>
      </c>
      <c r="M445" t="s">
        <v>3</v>
      </c>
      <c r="N445" t="s">
        <v>51</v>
      </c>
      <c r="O445" t="s">
        <v>5</v>
      </c>
      <c r="P445" t="s">
        <v>52</v>
      </c>
    </row>
    <row r="446" spans="1:16" x14ac:dyDescent="0.25">
      <c r="A446">
        <v>5306</v>
      </c>
      <c r="B446">
        <v>3806</v>
      </c>
      <c r="C446">
        <v>0</v>
      </c>
      <c r="D446">
        <v>0</v>
      </c>
      <c r="E446">
        <v>4</v>
      </c>
      <c r="F446">
        <v>4</v>
      </c>
      <c r="G446" t="s">
        <v>1</v>
      </c>
      <c r="H446">
        <v>857273</v>
      </c>
      <c r="I446">
        <v>857825</v>
      </c>
      <c r="J446" t="s">
        <v>241</v>
      </c>
      <c r="K446">
        <v>377803</v>
      </c>
      <c r="L446">
        <v>377872</v>
      </c>
      <c r="M446" t="s">
        <v>3</v>
      </c>
      <c r="N446" t="s">
        <v>272</v>
      </c>
      <c r="O446" t="s">
        <v>5</v>
      </c>
      <c r="P446" t="s">
        <v>273</v>
      </c>
    </row>
    <row r="447" spans="1:16" x14ac:dyDescent="0.25">
      <c r="A447">
        <v>5306</v>
      </c>
      <c r="B447">
        <v>2701</v>
      </c>
      <c r="C447">
        <v>0</v>
      </c>
      <c r="D447">
        <v>0</v>
      </c>
      <c r="E447">
        <v>10</v>
      </c>
      <c r="F447">
        <v>10</v>
      </c>
      <c r="G447" t="s">
        <v>1</v>
      </c>
      <c r="H447">
        <v>857273</v>
      </c>
      <c r="I447">
        <v>857825</v>
      </c>
      <c r="J447" t="s">
        <v>71</v>
      </c>
      <c r="K447">
        <v>946389</v>
      </c>
      <c r="L447">
        <v>946424</v>
      </c>
      <c r="M447" t="s">
        <v>3</v>
      </c>
      <c r="N447" t="s">
        <v>72</v>
      </c>
      <c r="O447" t="s">
        <v>5</v>
      </c>
      <c r="P447" t="s">
        <v>73</v>
      </c>
    </row>
    <row r="448" spans="1:16" x14ac:dyDescent="0.25">
      <c r="A448">
        <v>5306</v>
      </c>
      <c r="B448">
        <v>5452</v>
      </c>
      <c r="C448">
        <v>0</v>
      </c>
      <c r="D448">
        <v>0</v>
      </c>
      <c r="E448">
        <v>4</v>
      </c>
      <c r="F448">
        <v>4</v>
      </c>
      <c r="G448" t="s">
        <v>1</v>
      </c>
      <c r="H448">
        <v>857273</v>
      </c>
      <c r="I448">
        <v>857825</v>
      </c>
      <c r="J448" t="s">
        <v>1</v>
      </c>
      <c r="K448">
        <v>992530</v>
      </c>
      <c r="L448">
        <v>993207</v>
      </c>
      <c r="M448" t="s">
        <v>3</v>
      </c>
      <c r="N448" t="s">
        <v>680</v>
      </c>
      <c r="O448" t="s">
        <v>5</v>
      </c>
      <c r="P448" t="s">
        <v>681</v>
      </c>
    </row>
    <row r="449" spans="1:16" x14ac:dyDescent="0.25">
      <c r="A449">
        <v>5306</v>
      </c>
      <c r="B449">
        <v>2702</v>
      </c>
      <c r="C449">
        <v>0</v>
      </c>
      <c r="D449">
        <v>0</v>
      </c>
      <c r="E449">
        <v>6</v>
      </c>
      <c r="F449">
        <v>6</v>
      </c>
      <c r="G449" t="s">
        <v>1</v>
      </c>
      <c r="H449">
        <v>857273</v>
      </c>
      <c r="I449">
        <v>857825</v>
      </c>
      <c r="J449" t="s">
        <v>71</v>
      </c>
      <c r="K449">
        <v>946425</v>
      </c>
      <c r="L449">
        <v>946524</v>
      </c>
      <c r="M449" t="s">
        <v>3</v>
      </c>
      <c r="N449" t="s">
        <v>191</v>
      </c>
      <c r="O449" t="s">
        <v>5</v>
      </c>
      <c r="P449" t="s">
        <v>192</v>
      </c>
    </row>
    <row r="450" spans="1:16" x14ac:dyDescent="0.25">
      <c r="A450">
        <v>5306</v>
      </c>
      <c r="B450">
        <v>8793</v>
      </c>
      <c r="C450">
        <v>0</v>
      </c>
      <c r="D450">
        <v>0</v>
      </c>
      <c r="E450">
        <v>1</v>
      </c>
      <c r="F450">
        <v>1</v>
      </c>
      <c r="G450" t="s">
        <v>1</v>
      </c>
      <c r="H450">
        <v>857273</v>
      </c>
      <c r="I450">
        <v>857825</v>
      </c>
      <c r="J450" t="s">
        <v>415</v>
      </c>
      <c r="K450">
        <v>398661</v>
      </c>
      <c r="L450">
        <v>399745</v>
      </c>
      <c r="M450" t="s">
        <v>3</v>
      </c>
      <c r="N450" t="s">
        <v>682</v>
      </c>
      <c r="O450" t="s">
        <v>5</v>
      </c>
      <c r="P450" t="s">
        <v>683</v>
      </c>
    </row>
    <row r="451" spans="1:16" x14ac:dyDescent="0.25">
      <c r="A451">
        <v>5306</v>
      </c>
      <c r="B451">
        <v>2688</v>
      </c>
      <c r="C451">
        <v>0</v>
      </c>
      <c r="D451">
        <v>0</v>
      </c>
      <c r="E451">
        <v>4</v>
      </c>
      <c r="F451">
        <v>4</v>
      </c>
      <c r="G451" t="s">
        <v>1</v>
      </c>
      <c r="H451">
        <v>857273</v>
      </c>
      <c r="I451">
        <v>857825</v>
      </c>
      <c r="J451" t="s">
        <v>71</v>
      </c>
      <c r="K451">
        <v>931474</v>
      </c>
      <c r="L451">
        <v>931701</v>
      </c>
      <c r="M451" t="s">
        <v>3</v>
      </c>
      <c r="N451" t="s">
        <v>185</v>
      </c>
      <c r="O451" t="s">
        <v>5</v>
      </c>
      <c r="P451" t="s">
        <v>186</v>
      </c>
    </row>
    <row r="452" spans="1:16" x14ac:dyDescent="0.25">
      <c r="A452">
        <v>5306</v>
      </c>
      <c r="B452">
        <v>9268</v>
      </c>
      <c r="C452">
        <v>0</v>
      </c>
      <c r="D452">
        <v>0</v>
      </c>
      <c r="E452">
        <v>19</v>
      </c>
      <c r="F452">
        <v>19</v>
      </c>
      <c r="G452" t="s">
        <v>1</v>
      </c>
      <c r="H452">
        <v>857273</v>
      </c>
      <c r="I452">
        <v>857825</v>
      </c>
      <c r="J452" t="s">
        <v>415</v>
      </c>
      <c r="K452">
        <v>787310</v>
      </c>
      <c r="L452">
        <v>787897</v>
      </c>
      <c r="M452" t="s">
        <v>3</v>
      </c>
      <c r="N452" t="s">
        <v>684</v>
      </c>
      <c r="O452" t="s">
        <v>5</v>
      </c>
      <c r="P452" t="s">
        <v>685</v>
      </c>
    </row>
    <row r="453" spans="1:16" x14ac:dyDescent="0.25">
      <c r="A453">
        <v>5306</v>
      </c>
      <c r="B453">
        <v>10392</v>
      </c>
      <c r="C453">
        <v>0</v>
      </c>
      <c r="D453">
        <v>0</v>
      </c>
      <c r="E453">
        <v>1</v>
      </c>
      <c r="F453">
        <v>1</v>
      </c>
      <c r="G453" t="s">
        <v>1</v>
      </c>
      <c r="H453">
        <v>857273</v>
      </c>
      <c r="I453">
        <v>857825</v>
      </c>
      <c r="J453" t="s">
        <v>79</v>
      </c>
      <c r="K453">
        <v>704969</v>
      </c>
      <c r="L453">
        <v>705169</v>
      </c>
      <c r="M453" t="s">
        <v>3</v>
      </c>
      <c r="N453" t="s">
        <v>686</v>
      </c>
      <c r="O453" t="s">
        <v>5</v>
      </c>
      <c r="P453" t="s">
        <v>687</v>
      </c>
    </row>
    <row r="454" spans="1:16" x14ac:dyDescent="0.25">
      <c r="A454">
        <v>5306</v>
      </c>
      <c r="B454">
        <v>75</v>
      </c>
      <c r="C454">
        <v>0</v>
      </c>
      <c r="D454">
        <v>0</v>
      </c>
      <c r="E454">
        <v>11</v>
      </c>
      <c r="F454">
        <v>11</v>
      </c>
      <c r="G454" t="s">
        <v>1</v>
      </c>
      <c r="H454">
        <v>857273</v>
      </c>
      <c r="I454">
        <v>857825</v>
      </c>
      <c r="J454" t="s">
        <v>0</v>
      </c>
      <c r="K454">
        <v>57456</v>
      </c>
      <c r="L454">
        <v>57688</v>
      </c>
      <c r="M454" t="s">
        <v>3</v>
      </c>
      <c r="N454" t="s">
        <v>16</v>
      </c>
      <c r="O454" t="s">
        <v>5</v>
      </c>
      <c r="P454" t="s">
        <v>17</v>
      </c>
    </row>
    <row r="455" spans="1:16" x14ac:dyDescent="0.25">
      <c r="A455">
        <v>5306</v>
      </c>
      <c r="B455">
        <v>11460</v>
      </c>
      <c r="C455">
        <v>0</v>
      </c>
      <c r="D455">
        <v>0</v>
      </c>
      <c r="E455">
        <v>109</v>
      </c>
      <c r="F455">
        <v>109</v>
      </c>
      <c r="G455" t="s">
        <v>1</v>
      </c>
      <c r="H455">
        <v>857273</v>
      </c>
      <c r="I455">
        <v>857825</v>
      </c>
      <c r="J455" t="s">
        <v>381</v>
      </c>
      <c r="K455">
        <v>676372</v>
      </c>
      <c r="L455">
        <v>676589</v>
      </c>
      <c r="M455" t="s">
        <v>3</v>
      </c>
      <c r="N455" t="s">
        <v>688</v>
      </c>
      <c r="O455" t="s">
        <v>5</v>
      </c>
      <c r="P455" t="s">
        <v>689</v>
      </c>
    </row>
    <row r="456" spans="1:16" x14ac:dyDescent="0.25">
      <c r="A456">
        <v>5306</v>
      </c>
      <c r="B456">
        <v>1042</v>
      </c>
      <c r="C456">
        <v>0</v>
      </c>
      <c r="D456">
        <v>0</v>
      </c>
      <c r="E456">
        <v>8</v>
      </c>
      <c r="F456">
        <v>8</v>
      </c>
      <c r="G456" t="s">
        <v>1</v>
      </c>
      <c r="H456">
        <v>857273</v>
      </c>
      <c r="I456">
        <v>857825</v>
      </c>
      <c r="J456" t="s">
        <v>34</v>
      </c>
      <c r="K456">
        <v>629964</v>
      </c>
      <c r="L456">
        <v>630306</v>
      </c>
      <c r="M456" t="s">
        <v>3</v>
      </c>
      <c r="N456" t="s">
        <v>102</v>
      </c>
      <c r="O456" t="s">
        <v>5</v>
      </c>
      <c r="P456" t="s">
        <v>103</v>
      </c>
    </row>
    <row r="457" spans="1:16" x14ac:dyDescent="0.25">
      <c r="A457">
        <v>5306</v>
      </c>
      <c r="B457">
        <v>2778</v>
      </c>
      <c r="C457">
        <v>0</v>
      </c>
      <c r="D457">
        <v>0</v>
      </c>
      <c r="E457">
        <v>2</v>
      </c>
      <c r="F457">
        <v>2</v>
      </c>
      <c r="G457" t="s">
        <v>1</v>
      </c>
      <c r="H457">
        <v>857273</v>
      </c>
      <c r="I457">
        <v>857825</v>
      </c>
      <c r="J457" t="s">
        <v>71</v>
      </c>
      <c r="K457">
        <v>1014411</v>
      </c>
      <c r="L457">
        <v>1014662</v>
      </c>
      <c r="M457" t="s">
        <v>3</v>
      </c>
      <c r="N457" t="s">
        <v>197</v>
      </c>
      <c r="O457" t="s">
        <v>5</v>
      </c>
      <c r="P457" t="s">
        <v>198</v>
      </c>
    </row>
    <row r="458" spans="1:16" x14ac:dyDescent="0.25">
      <c r="A458">
        <v>5306</v>
      </c>
      <c r="B458">
        <v>8097</v>
      </c>
      <c r="C458">
        <v>0</v>
      </c>
      <c r="D458">
        <v>0</v>
      </c>
      <c r="E458">
        <v>3</v>
      </c>
      <c r="F458">
        <v>3</v>
      </c>
      <c r="G458" t="s">
        <v>1</v>
      </c>
      <c r="H458">
        <v>857273</v>
      </c>
      <c r="I458">
        <v>857825</v>
      </c>
      <c r="J458" t="s">
        <v>409</v>
      </c>
      <c r="K458">
        <v>465930</v>
      </c>
      <c r="L458">
        <v>467871</v>
      </c>
      <c r="M458" t="s">
        <v>3</v>
      </c>
      <c r="N458" t="s">
        <v>690</v>
      </c>
      <c r="O458" t="s">
        <v>5</v>
      </c>
      <c r="P458" t="s">
        <v>691</v>
      </c>
    </row>
    <row r="459" spans="1:16" x14ac:dyDescent="0.25">
      <c r="A459">
        <v>5306</v>
      </c>
      <c r="B459">
        <v>8717</v>
      </c>
      <c r="C459">
        <v>0</v>
      </c>
      <c r="D459">
        <v>0</v>
      </c>
      <c r="E459">
        <v>6</v>
      </c>
      <c r="F459">
        <v>6</v>
      </c>
      <c r="G459" t="s">
        <v>1</v>
      </c>
      <c r="H459">
        <v>857273</v>
      </c>
      <c r="I459">
        <v>857825</v>
      </c>
      <c r="J459" t="s">
        <v>415</v>
      </c>
      <c r="K459">
        <v>334238</v>
      </c>
      <c r="L459">
        <v>334306</v>
      </c>
      <c r="M459" t="s">
        <v>3</v>
      </c>
      <c r="N459" t="s">
        <v>692</v>
      </c>
      <c r="O459" t="s">
        <v>5</v>
      </c>
      <c r="P459" t="s">
        <v>693</v>
      </c>
    </row>
    <row r="460" spans="1:16" x14ac:dyDescent="0.25">
      <c r="A460">
        <v>5306</v>
      </c>
      <c r="B460">
        <v>5936</v>
      </c>
      <c r="C460">
        <v>0</v>
      </c>
      <c r="D460">
        <v>0</v>
      </c>
      <c r="E460">
        <v>1</v>
      </c>
      <c r="F460">
        <v>1</v>
      </c>
      <c r="G460" t="s">
        <v>1</v>
      </c>
      <c r="H460">
        <v>857273</v>
      </c>
      <c r="I460">
        <v>857825</v>
      </c>
      <c r="J460" t="s">
        <v>486</v>
      </c>
      <c r="K460">
        <v>296862</v>
      </c>
      <c r="L460">
        <v>296996</v>
      </c>
      <c r="M460" t="s">
        <v>3</v>
      </c>
      <c r="N460" t="s">
        <v>694</v>
      </c>
      <c r="O460" t="s">
        <v>5</v>
      </c>
      <c r="P460" t="s">
        <v>695</v>
      </c>
    </row>
    <row r="461" spans="1:16" x14ac:dyDescent="0.25">
      <c r="A461">
        <v>5306</v>
      </c>
      <c r="B461">
        <v>5937</v>
      </c>
      <c r="C461">
        <v>0</v>
      </c>
      <c r="D461">
        <v>0</v>
      </c>
      <c r="E461">
        <v>2</v>
      </c>
      <c r="F461">
        <v>2</v>
      </c>
      <c r="G461" t="s">
        <v>1</v>
      </c>
      <c r="H461">
        <v>857273</v>
      </c>
      <c r="I461">
        <v>857825</v>
      </c>
      <c r="J461" t="s">
        <v>486</v>
      </c>
      <c r="K461">
        <v>296997</v>
      </c>
      <c r="L461">
        <v>297157</v>
      </c>
      <c r="M461" t="s">
        <v>3</v>
      </c>
      <c r="N461" t="s">
        <v>696</v>
      </c>
      <c r="O461" t="s">
        <v>5</v>
      </c>
      <c r="P461" t="s">
        <v>697</v>
      </c>
    </row>
    <row r="462" spans="1:16" x14ac:dyDescent="0.25">
      <c r="A462">
        <v>5306</v>
      </c>
      <c r="B462">
        <v>4991</v>
      </c>
      <c r="C462">
        <v>0</v>
      </c>
      <c r="D462">
        <v>0</v>
      </c>
      <c r="E462">
        <v>9</v>
      </c>
      <c r="F462">
        <v>9</v>
      </c>
      <c r="G462" t="s">
        <v>1</v>
      </c>
      <c r="H462">
        <v>857273</v>
      </c>
      <c r="I462">
        <v>857825</v>
      </c>
      <c r="J462" t="s">
        <v>1</v>
      </c>
      <c r="K462">
        <v>554832</v>
      </c>
      <c r="L462">
        <v>555323</v>
      </c>
      <c r="M462" t="s">
        <v>3</v>
      </c>
      <c r="N462" t="s">
        <v>331</v>
      </c>
      <c r="O462" t="s">
        <v>5</v>
      </c>
      <c r="P462" t="s">
        <v>332</v>
      </c>
    </row>
    <row r="463" spans="1:16" x14ac:dyDescent="0.25">
      <c r="A463">
        <v>5306</v>
      </c>
      <c r="B463">
        <v>1567</v>
      </c>
      <c r="C463">
        <v>0</v>
      </c>
      <c r="D463">
        <v>0</v>
      </c>
      <c r="E463">
        <v>4</v>
      </c>
      <c r="F463">
        <v>4</v>
      </c>
      <c r="G463" t="s">
        <v>1</v>
      </c>
      <c r="H463">
        <v>857273</v>
      </c>
      <c r="I463">
        <v>857825</v>
      </c>
      <c r="J463" t="s">
        <v>76</v>
      </c>
      <c r="K463">
        <v>249505</v>
      </c>
      <c r="L463">
        <v>249590</v>
      </c>
      <c r="M463" t="s">
        <v>3</v>
      </c>
      <c r="N463" t="s">
        <v>126</v>
      </c>
      <c r="O463" t="s">
        <v>5</v>
      </c>
      <c r="P463" t="s">
        <v>127</v>
      </c>
    </row>
    <row r="464" spans="1:16" x14ac:dyDescent="0.25">
      <c r="A464">
        <v>5306</v>
      </c>
      <c r="B464">
        <v>596</v>
      </c>
      <c r="C464">
        <v>0</v>
      </c>
      <c r="D464">
        <v>0</v>
      </c>
      <c r="E464">
        <v>23</v>
      </c>
      <c r="F464">
        <v>23</v>
      </c>
      <c r="G464" t="s">
        <v>1</v>
      </c>
      <c r="H464">
        <v>857273</v>
      </c>
      <c r="I464">
        <v>857825</v>
      </c>
      <c r="J464" t="s">
        <v>34</v>
      </c>
      <c r="K464">
        <v>243015</v>
      </c>
      <c r="L464">
        <v>243644</v>
      </c>
      <c r="M464" t="s">
        <v>3</v>
      </c>
      <c r="N464" t="s">
        <v>55</v>
      </c>
      <c r="O464" t="s">
        <v>5</v>
      </c>
      <c r="P464" t="s">
        <v>56</v>
      </c>
    </row>
    <row r="465" spans="1:16" x14ac:dyDescent="0.25">
      <c r="A465">
        <v>5306</v>
      </c>
      <c r="B465">
        <v>13101</v>
      </c>
      <c r="C465">
        <v>0</v>
      </c>
      <c r="D465">
        <v>0</v>
      </c>
      <c r="E465">
        <v>193</v>
      </c>
      <c r="F465">
        <v>193</v>
      </c>
      <c r="G465" t="s">
        <v>1</v>
      </c>
      <c r="H465">
        <v>857273</v>
      </c>
      <c r="I465">
        <v>857825</v>
      </c>
      <c r="J465" t="s">
        <v>387</v>
      </c>
      <c r="K465">
        <v>257660</v>
      </c>
      <c r="L465">
        <v>257966</v>
      </c>
      <c r="M465" t="s">
        <v>3</v>
      </c>
      <c r="N465" t="s">
        <v>698</v>
      </c>
      <c r="O465" t="s">
        <v>5</v>
      </c>
      <c r="P465" t="s">
        <v>699</v>
      </c>
    </row>
    <row r="466" spans="1:16" x14ac:dyDescent="0.25">
      <c r="A466">
        <v>5306</v>
      </c>
      <c r="B466">
        <v>3721</v>
      </c>
      <c r="C466">
        <v>0</v>
      </c>
      <c r="D466">
        <v>0</v>
      </c>
      <c r="E466">
        <v>2</v>
      </c>
      <c r="F466">
        <v>2</v>
      </c>
      <c r="G466" t="s">
        <v>1</v>
      </c>
      <c r="H466">
        <v>857273</v>
      </c>
      <c r="I466">
        <v>857825</v>
      </c>
      <c r="J466" t="s">
        <v>241</v>
      </c>
      <c r="K466">
        <v>320856</v>
      </c>
      <c r="L466">
        <v>321131</v>
      </c>
      <c r="M466" t="s">
        <v>3</v>
      </c>
      <c r="N466" t="s">
        <v>264</v>
      </c>
      <c r="O466" t="s">
        <v>5</v>
      </c>
      <c r="P466" t="s">
        <v>265</v>
      </c>
    </row>
    <row r="467" spans="1:16" x14ac:dyDescent="0.25">
      <c r="A467">
        <v>5306</v>
      </c>
      <c r="B467">
        <v>6611</v>
      </c>
      <c r="C467">
        <v>0</v>
      </c>
      <c r="D467">
        <v>0</v>
      </c>
      <c r="E467">
        <v>4</v>
      </c>
      <c r="F467">
        <v>4</v>
      </c>
      <c r="G467" t="s">
        <v>1</v>
      </c>
      <c r="H467">
        <v>857273</v>
      </c>
      <c r="I467">
        <v>857825</v>
      </c>
      <c r="J467" t="s">
        <v>400</v>
      </c>
      <c r="K467">
        <v>330024</v>
      </c>
      <c r="L467">
        <v>330113</v>
      </c>
      <c r="M467" t="s">
        <v>3</v>
      </c>
      <c r="N467" t="s">
        <v>700</v>
      </c>
      <c r="O467" t="s">
        <v>5</v>
      </c>
      <c r="P467" t="s">
        <v>701</v>
      </c>
    </row>
    <row r="468" spans="1:16" x14ac:dyDescent="0.25">
      <c r="A468">
        <v>5306</v>
      </c>
      <c r="B468">
        <v>9814</v>
      </c>
      <c r="C468">
        <v>0</v>
      </c>
      <c r="D468">
        <v>0</v>
      </c>
      <c r="E468">
        <v>4</v>
      </c>
      <c r="F468">
        <v>4</v>
      </c>
      <c r="G468" t="s">
        <v>1</v>
      </c>
      <c r="H468">
        <v>857273</v>
      </c>
      <c r="I468">
        <v>857825</v>
      </c>
      <c r="J468" t="s">
        <v>79</v>
      </c>
      <c r="K468">
        <v>168876</v>
      </c>
      <c r="L468">
        <v>169176</v>
      </c>
      <c r="M468" t="s">
        <v>3</v>
      </c>
      <c r="N468" t="s">
        <v>702</v>
      </c>
      <c r="O468" t="s">
        <v>5</v>
      </c>
      <c r="P468" t="s">
        <v>703</v>
      </c>
    </row>
    <row r="469" spans="1:16" x14ac:dyDescent="0.25">
      <c r="A469">
        <v>5306</v>
      </c>
      <c r="B469">
        <v>3722</v>
      </c>
      <c r="C469">
        <v>0</v>
      </c>
      <c r="D469">
        <v>0</v>
      </c>
      <c r="E469">
        <v>2</v>
      </c>
      <c r="F469">
        <v>2</v>
      </c>
      <c r="G469" t="s">
        <v>1</v>
      </c>
      <c r="H469">
        <v>857273</v>
      </c>
      <c r="I469">
        <v>857825</v>
      </c>
      <c r="J469" t="s">
        <v>241</v>
      </c>
      <c r="K469">
        <v>321132</v>
      </c>
      <c r="L469">
        <v>321777</v>
      </c>
      <c r="M469" t="s">
        <v>3</v>
      </c>
      <c r="N469" t="s">
        <v>266</v>
      </c>
      <c r="O469" t="s">
        <v>5</v>
      </c>
      <c r="P469" t="s">
        <v>267</v>
      </c>
    </row>
    <row r="470" spans="1:16" x14ac:dyDescent="0.25">
      <c r="A470">
        <v>5306</v>
      </c>
      <c r="B470">
        <v>3164</v>
      </c>
      <c r="C470">
        <v>0</v>
      </c>
      <c r="D470">
        <v>0</v>
      </c>
      <c r="E470">
        <v>110</v>
      </c>
      <c r="F470">
        <v>110</v>
      </c>
      <c r="G470" t="s">
        <v>1</v>
      </c>
      <c r="H470">
        <v>857273</v>
      </c>
      <c r="I470">
        <v>857825</v>
      </c>
      <c r="J470" t="s">
        <v>71</v>
      </c>
      <c r="K470">
        <v>1367585</v>
      </c>
      <c r="L470">
        <v>1367804</v>
      </c>
      <c r="M470" t="s">
        <v>3</v>
      </c>
      <c r="N470" t="s">
        <v>225</v>
      </c>
      <c r="O470" t="s">
        <v>5</v>
      </c>
      <c r="P470" t="s">
        <v>226</v>
      </c>
    </row>
    <row r="471" spans="1:16" x14ac:dyDescent="0.25">
      <c r="A471">
        <v>5306</v>
      </c>
      <c r="B471">
        <v>8010</v>
      </c>
      <c r="C471">
        <v>0</v>
      </c>
      <c r="D471">
        <v>0</v>
      </c>
      <c r="E471">
        <v>16</v>
      </c>
      <c r="F471">
        <v>16</v>
      </c>
      <c r="G471" t="s">
        <v>1</v>
      </c>
      <c r="H471">
        <v>857273</v>
      </c>
      <c r="I471">
        <v>857825</v>
      </c>
      <c r="J471" t="s">
        <v>409</v>
      </c>
      <c r="K471">
        <v>386088</v>
      </c>
      <c r="L471">
        <v>386154</v>
      </c>
      <c r="M471" t="s">
        <v>3</v>
      </c>
      <c r="N471" t="s">
        <v>704</v>
      </c>
      <c r="O471" t="s">
        <v>5</v>
      </c>
      <c r="P471" t="s">
        <v>705</v>
      </c>
    </row>
    <row r="472" spans="1:16" x14ac:dyDescent="0.25">
      <c r="A472">
        <v>5306</v>
      </c>
      <c r="B472">
        <v>8936</v>
      </c>
      <c r="C472">
        <v>0</v>
      </c>
      <c r="D472">
        <v>0</v>
      </c>
      <c r="E472">
        <v>9</v>
      </c>
      <c r="F472">
        <v>10</v>
      </c>
      <c r="G472" t="s">
        <v>1</v>
      </c>
      <c r="H472">
        <v>857273</v>
      </c>
      <c r="I472">
        <v>857825</v>
      </c>
      <c r="J472" t="s">
        <v>415</v>
      </c>
      <c r="K472">
        <v>504290</v>
      </c>
      <c r="L472">
        <v>504412</v>
      </c>
      <c r="M472" t="s">
        <v>3</v>
      </c>
      <c r="N472" t="s">
        <v>706</v>
      </c>
      <c r="O472" t="s">
        <v>5</v>
      </c>
      <c r="P472" t="s">
        <v>707</v>
      </c>
    </row>
    <row r="473" spans="1:16" x14ac:dyDescent="0.25">
      <c r="A473">
        <v>5306</v>
      </c>
      <c r="B473">
        <v>5011</v>
      </c>
      <c r="C473">
        <v>0</v>
      </c>
      <c r="D473">
        <v>0</v>
      </c>
      <c r="E473">
        <v>3</v>
      </c>
      <c r="F473">
        <v>3</v>
      </c>
      <c r="G473" t="s">
        <v>1</v>
      </c>
      <c r="H473">
        <v>857273</v>
      </c>
      <c r="I473">
        <v>857825</v>
      </c>
      <c r="J473" t="s">
        <v>1</v>
      </c>
      <c r="K473">
        <v>581373</v>
      </c>
      <c r="L473">
        <v>581863</v>
      </c>
      <c r="M473" t="s">
        <v>3</v>
      </c>
      <c r="N473" t="s">
        <v>333</v>
      </c>
      <c r="O473" t="s">
        <v>5</v>
      </c>
      <c r="P473" t="s">
        <v>334</v>
      </c>
    </row>
    <row r="474" spans="1:16" x14ac:dyDescent="0.25">
      <c r="A474">
        <v>5306</v>
      </c>
      <c r="B474">
        <v>5627</v>
      </c>
      <c r="C474">
        <v>0</v>
      </c>
      <c r="D474">
        <v>0</v>
      </c>
      <c r="E474">
        <v>2</v>
      </c>
      <c r="F474">
        <v>2</v>
      </c>
      <c r="G474" t="s">
        <v>1</v>
      </c>
      <c r="H474">
        <v>857273</v>
      </c>
      <c r="I474">
        <v>857825</v>
      </c>
      <c r="J474" t="s">
        <v>486</v>
      </c>
      <c r="K474">
        <v>48405</v>
      </c>
      <c r="L474">
        <v>49028</v>
      </c>
      <c r="M474" t="s">
        <v>3</v>
      </c>
      <c r="N474" t="s">
        <v>708</v>
      </c>
      <c r="O474" t="s">
        <v>5</v>
      </c>
      <c r="P474" t="s">
        <v>709</v>
      </c>
    </row>
    <row r="475" spans="1:16" x14ac:dyDescent="0.25">
      <c r="A475">
        <v>5306</v>
      </c>
      <c r="B475">
        <v>9898</v>
      </c>
      <c r="C475">
        <v>0</v>
      </c>
      <c r="D475">
        <v>0</v>
      </c>
      <c r="E475">
        <v>1</v>
      </c>
      <c r="F475">
        <v>1</v>
      </c>
      <c r="G475" t="s">
        <v>1</v>
      </c>
      <c r="H475">
        <v>857273</v>
      </c>
      <c r="I475">
        <v>857825</v>
      </c>
      <c r="J475" t="s">
        <v>79</v>
      </c>
      <c r="K475">
        <v>257813</v>
      </c>
      <c r="L475">
        <v>258787</v>
      </c>
      <c r="M475" t="s">
        <v>3</v>
      </c>
      <c r="N475" t="s">
        <v>710</v>
      </c>
      <c r="O475" t="s">
        <v>5</v>
      </c>
      <c r="P475" t="s">
        <v>711</v>
      </c>
    </row>
    <row r="476" spans="1:16" x14ac:dyDescent="0.25">
      <c r="A476">
        <v>5306</v>
      </c>
      <c r="B476">
        <v>13730</v>
      </c>
      <c r="C476">
        <v>0</v>
      </c>
      <c r="D476">
        <v>0</v>
      </c>
      <c r="E476">
        <v>41</v>
      </c>
      <c r="F476">
        <v>41</v>
      </c>
      <c r="G476" t="s">
        <v>1</v>
      </c>
      <c r="H476">
        <v>857273</v>
      </c>
      <c r="I476">
        <v>857825</v>
      </c>
      <c r="J476" t="s">
        <v>387</v>
      </c>
      <c r="K476">
        <v>830167</v>
      </c>
      <c r="L476">
        <v>830250</v>
      </c>
      <c r="M476" t="s">
        <v>3</v>
      </c>
      <c r="N476" t="s">
        <v>712</v>
      </c>
      <c r="O476" t="s">
        <v>5</v>
      </c>
      <c r="P476" t="s">
        <v>713</v>
      </c>
    </row>
    <row r="477" spans="1:16" x14ac:dyDescent="0.25">
      <c r="A477">
        <v>5306</v>
      </c>
      <c r="B477">
        <v>11275</v>
      </c>
      <c r="C477">
        <v>0</v>
      </c>
      <c r="D477">
        <v>0</v>
      </c>
      <c r="E477">
        <v>1</v>
      </c>
      <c r="F477">
        <v>1</v>
      </c>
      <c r="G477" t="s">
        <v>1</v>
      </c>
      <c r="H477">
        <v>857273</v>
      </c>
      <c r="I477">
        <v>857825</v>
      </c>
      <c r="J477" t="s">
        <v>381</v>
      </c>
      <c r="K477">
        <v>503160</v>
      </c>
      <c r="L477">
        <v>503303</v>
      </c>
      <c r="M477" t="s">
        <v>3</v>
      </c>
      <c r="N477" t="s">
        <v>714</v>
      </c>
      <c r="O477" t="s">
        <v>5</v>
      </c>
      <c r="P477" t="s">
        <v>715</v>
      </c>
    </row>
    <row r="478" spans="1:16" x14ac:dyDescent="0.25">
      <c r="A478">
        <v>5306</v>
      </c>
      <c r="B478">
        <v>11272</v>
      </c>
      <c r="C478">
        <v>0</v>
      </c>
      <c r="D478">
        <v>0</v>
      </c>
      <c r="E478">
        <v>1</v>
      </c>
      <c r="F478">
        <v>1</v>
      </c>
      <c r="G478" t="s">
        <v>1</v>
      </c>
      <c r="H478">
        <v>857273</v>
      </c>
      <c r="I478">
        <v>857825</v>
      </c>
      <c r="J478" t="s">
        <v>381</v>
      </c>
      <c r="K478">
        <v>502353</v>
      </c>
      <c r="L478">
        <v>502485</v>
      </c>
      <c r="M478" t="s">
        <v>3</v>
      </c>
      <c r="N478" t="s">
        <v>716</v>
      </c>
      <c r="O478" t="s">
        <v>5</v>
      </c>
      <c r="P478" t="s">
        <v>717</v>
      </c>
    </row>
    <row r="479" spans="1:16" x14ac:dyDescent="0.25">
      <c r="A479">
        <v>5306</v>
      </c>
      <c r="B479">
        <v>6942</v>
      </c>
      <c r="C479">
        <v>0</v>
      </c>
      <c r="D479">
        <v>0</v>
      </c>
      <c r="E479">
        <v>56</v>
      </c>
      <c r="F479">
        <v>56</v>
      </c>
      <c r="G479" t="s">
        <v>1</v>
      </c>
      <c r="H479">
        <v>857273</v>
      </c>
      <c r="I479">
        <v>857825</v>
      </c>
      <c r="J479" t="s">
        <v>412</v>
      </c>
      <c r="K479">
        <v>189285</v>
      </c>
      <c r="L479">
        <v>189553</v>
      </c>
      <c r="M479" t="s">
        <v>3</v>
      </c>
      <c r="N479" t="s">
        <v>718</v>
      </c>
      <c r="O479" t="s">
        <v>5</v>
      </c>
      <c r="P479" t="s">
        <v>719</v>
      </c>
    </row>
    <row r="480" spans="1:16" x14ac:dyDescent="0.25">
      <c r="A480">
        <v>5306</v>
      </c>
      <c r="B480">
        <v>12775</v>
      </c>
      <c r="C480">
        <v>0</v>
      </c>
      <c r="D480">
        <v>0</v>
      </c>
      <c r="E480">
        <v>1</v>
      </c>
      <c r="F480">
        <v>1</v>
      </c>
      <c r="G480" t="s">
        <v>1</v>
      </c>
      <c r="H480">
        <v>857273</v>
      </c>
      <c r="I480">
        <v>857825</v>
      </c>
      <c r="J480" t="s">
        <v>384</v>
      </c>
      <c r="K480">
        <v>1039285</v>
      </c>
      <c r="L480">
        <v>1039558</v>
      </c>
      <c r="M480" t="s">
        <v>3</v>
      </c>
      <c r="N480" t="s">
        <v>720</v>
      </c>
      <c r="O480" t="s">
        <v>5</v>
      </c>
      <c r="P480" t="s">
        <v>721</v>
      </c>
    </row>
    <row r="481" spans="1:16" x14ac:dyDescent="0.25">
      <c r="A481">
        <v>5306</v>
      </c>
      <c r="B481">
        <v>10858</v>
      </c>
      <c r="C481">
        <v>0</v>
      </c>
      <c r="D481">
        <v>0</v>
      </c>
      <c r="E481">
        <v>46</v>
      </c>
      <c r="F481">
        <v>46</v>
      </c>
      <c r="G481" t="s">
        <v>1</v>
      </c>
      <c r="H481">
        <v>857273</v>
      </c>
      <c r="I481">
        <v>857825</v>
      </c>
      <c r="J481" t="s">
        <v>381</v>
      </c>
      <c r="K481">
        <v>186124</v>
      </c>
      <c r="L481">
        <v>186243</v>
      </c>
      <c r="M481" t="s">
        <v>3</v>
      </c>
      <c r="N481" t="s">
        <v>722</v>
      </c>
      <c r="O481" t="s">
        <v>5</v>
      </c>
      <c r="P481" t="s">
        <v>723</v>
      </c>
    </row>
    <row r="482" spans="1:16" x14ac:dyDescent="0.25">
      <c r="A482">
        <v>5306</v>
      </c>
      <c r="B482">
        <v>3684</v>
      </c>
      <c r="C482">
        <v>0</v>
      </c>
      <c r="D482">
        <v>0</v>
      </c>
      <c r="E482">
        <v>13</v>
      </c>
      <c r="F482">
        <v>13</v>
      </c>
      <c r="G482" t="s">
        <v>1</v>
      </c>
      <c r="H482">
        <v>857273</v>
      </c>
      <c r="I482">
        <v>857825</v>
      </c>
      <c r="J482" t="s">
        <v>241</v>
      </c>
      <c r="K482">
        <v>280121</v>
      </c>
      <c r="L482">
        <v>280330</v>
      </c>
      <c r="M482" t="s">
        <v>3</v>
      </c>
      <c r="N482" t="s">
        <v>262</v>
      </c>
      <c r="O482" t="s">
        <v>5</v>
      </c>
      <c r="P482" t="s">
        <v>263</v>
      </c>
    </row>
    <row r="483" spans="1:16" x14ac:dyDescent="0.25">
      <c r="A483">
        <v>5306</v>
      </c>
      <c r="B483">
        <v>8951</v>
      </c>
      <c r="C483">
        <v>0</v>
      </c>
      <c r="D483">
        <v>0</v>
      </c>
      <c r="E483">
        <v>5</v>
      </c>
      <c r="F483">
        <v>5</v>
      </c>
      <c r="G483" t="s">
        <v>1</v>
      </c>
      <c r="H483">
        <v>857273</v>
      </c>
      <c r="I483">
        <v>857825</v>
      </c>
      <c r="J483" t="s">
        <v>415</v>
      </c>
      <c r="K483">
        <v>512071</v>
      </c>
      <c r="L483">
        <v>512258</v>
      </c>
      <c r="M483" t="s">
        <v>3</v>
      </c>
      <c r="N483" t="s">
        <v>724</v>
      </c>
      <c r="O483" t="s">
        <v>5</v>
      </c>
      <c r="P483" t="s">
        <v>725</v>
      </c>
    </row>
    <row r="484" spans="1:16" x14ac:dyDescent="0.25">
      <c r="A484">
        <v>5306</v>
      </c>
      <c r="B484">
        <v>3675</v>
      </c>
      <c r="C484">
        <v>0</v>
      </c>
      <c r="D484">
        <v>0</v>
      </c>
      <c r="E484">
        <v>1</v>
      </c>
      <c r="F484">
        <v>1</v>
      </c>
      <c r="G484" t="s">
        <v>1</v>
      </c>
      <c r="H484">
        <v>857273</v>
      </c>
      <c r="I484">
        <v>857825</v>
      </c>
      <c r="J484" t="s">
        <v>241</v>
      </c>
      <c r="K484">
        <v>267499</v>
      </c>
      <c r="L484">
        <v>267522</v>
      </c>
      <c r="M484" t="s">
        <v>3</v>
      </c>
      <c r="N484" t="s">
        <v>260</v>
      </c>
      <c r="O484" t="s">
        <v>5</v>
      </c>
      <c r="P484" t="s">
        <v>261</v>
      </c>
    </row>
    <row r="485" spans="1:16" x14ac:dyDescent="0.25">
      <c r="A485">
        <v>5306</v>
      </c>
      <c r="B485">
        <v>6951</v>
      </c>
      <c r="C485">
        <v>0</v>
      </c>
      <c r="D485">
        <v>0</v>
      </c>
      <c r="E485">
        <v>68</v>
      </c>
      <c r="F485">
        <v>68</v>
      </c>
      <c r="G485" t="s">
        <v>1</v>
      </c>
      <c r="H485">
        <v>857273</v>
      </c>
      <c r="I485">
        <v>857825</v>
      </c>
      <c r="J485" t="s">
        <v>412</v>
      </c>
      <c r="K485">
        <v>195621</v>
      </c>
      <c r="L485">
        <v>196326</v>
      </c>
      <c r="M485" t="s">
        <v>3</v>
      </c>
      <c r="N485" t="s">
        <v>726</v>
      </c>
      <c r="O485" t="s">
        <v>5</v>
      </c>
      <c r="P485" t="s">
        <v>727</v>
      </c>
    </row>
    <row r="486" spans="1:16" x14ac:dyDescent="0.25">
      <c r="A486">
        <v>5306</v>
      </c>
      <c r="B486">
        <v>9378</v>
      </c>
      <c r="C486">
        <v>0</v>
      </c>
      <c r="D486">
        <v>0</v>
      </c>
      <c r="E486">
        <v>2</v>
      </c>
      <c r="F486">
        <v>2</v>
      </c>
      <c r="G486" t="s">
        <v>1</v>
      </c>
      <c r="H486">
        <v>857273</v>
      </c>
      <c r="I486">
        <v>857825</v>
      </c>
      <c r="J486" t="s">
        <v>415</v>
      </c>
      <c r="K486">
        <v>877123</v>
      </c>
      <c r="L486">
        <v>877544</v>
      </c>
      <c r="M486" t="s">
        <v>3</v>
      </c>
      <c r="N486" t="s">
        <v>728</v>
      </c>
      <c r="O486" t="s">
        <v>5</v>
      </c>
      <c r="P486" t="s">
        <v>729</v>
      </c>
    </row>
    <row r="487" spans="1:16" x14ac:dyDescent="0.25">
      <c r="A487">
        <v>5306</v>
      </c>
      <c r="B487">
        <v>11804</v>
      </c>
      <c r="C487">
        <v>0</v>
      </c>
      <c r="D487">
        <v>0</v>
      </c>
      <c r="E487">
        <v>7</v>
      </c>
      <c r="F487">
        <v>7</v>
      </c>
      <c r="G487" t="s">
        <v>1</v>
      </c>
      <c r="H487">
        <v>857273</v>
      </c>
      <c r="I487">
        <v>857825</v>
      </c>
      <c r="J487" t="s">
        <v>384</v>
      </c>
      <c r="K487">
        <v>196972</v>
      </c>
      <c r="L487">
        <v>197052</v>
      </c>
      <c r="M487" t="s">
        <v>3</v>
      </c>
      <c r="N487" t="s">
        <v>730</v>
      </c>
      <c r="O487" t="s">
        <v>5</v>
      </c>
      <c r="P487" t="s">
        <v>731</v>
      </c>
    </row>
    <row r="488" spans="1:16" x14ac:dyDescent="0.25">
      <c r="A488">
        <v>5306</v>
      </c>
      <c r="B488">
        <v>1250</v>
      </c>
      <c r="C488">
        <v>0</v>
      </c>
      <c r="D488">
        <v>0</v>
      </c>
      <c r="E488">
        <v>55</v>
      </c>
      <c r="F488">
        <v>118</v>
      </c>
      <c r="G488" t="s">
        <v>1</v>
      </c>
      <c r="H488">
        <v>857273</v>
      </c>
      <c r="I488">
        <v>857825</v>
      </c>
      <c r="J488" t="s">
        <v>34</v>
      </c>
      <c r="K488">
        <v>808386</v>
      </c>
      <c r="L488">
        <v>808522</v>
      </c>
      <c r="M488" t="s">
        <v>3</v>
      </c>
      <c r="N488" t="s">
        <v>108</v>
      </c>
      <c r="O488" t="s">
        <v>5</v>
      </c>
      <c r="P488" t="s">
        <v>109</v>
      </c>
    </row>
    <row r="489" spans="1:16" x14ac:dyDescent="0.25">
      <c r="A489">
        <v>5306</v>
      </c>
      <c r="B489">
        <v>8046</v>
      </c>
      <c r="C489">
        <v>0</v>
      </c>
      <c r="D489">
        <v>0</v>
      </c>
      <c r="E489">
        <v>2</v>
      </c>
      <c r="F489">
        <v>2</v>
      </c>
      <c r="G489" t="s">
        <v>1</v>
      </c>
      <c r="H489">
        <v>857273</v>
      </c>
      <c r="I489">
        <v>857825</v>
      </c>
      <c r="J489" t="s">
        <v>409</v>
      </c>
      <c r="K489">
        <v>423328</v>
      </c>
      <c r="L489">
        <v>424046</v>
      </c>
      <c r="M489" t="s">
        <v>3</v>
      </c>
      <c r="N489" t="s">
        <v>732</v>
      </c>
      <c r="O489" t="s">
        <v>5</v>
      </c>
      <c r="P489" t="s">
        <v>733</v>
      </c>
    </row>
    <row r="490" spans="1:16" x14ac:dyDescent="0.25">
      <c r="A490">
        <v>5306</v>
      </c>
      <c r="B490">
        <v>13296</v>
      </c>
      <c r="C490">
        <v>0</v>
      </c>
      <c r="D490">
        <v>0</v>
      </c>
      <c r="E490">
        <v>3</v>
      </c>
      <c r="F490">
        <v>3</v>
      </c>
      <c r="G490" t="s">
        <v>1</v>
      </c>
      <c r="H490">
        <v>857273</v>
      </c>
      <c r="I490">
        <v>857825</v>
      </c>
      <c r="J490" t="s">
        <v>387</v>
      </c>
      <c r="K490">
        <v>432661</v>
      </c>
      <c r="L490">
        <v>433032</v>
      </c>
      <c r="M490" t="s">
        <v>3</v>
      </c>
      <c r="N490" t="s">
        <v>734</v>
      </c>
      <c r="O490" t="s">
        <v>5</v>
      </c>
      <c r="P490" t="s">
        <v>735</v>
      </c>
    </row>
    <row r="491" spans="1:16" x14ac:dyDescent="0.25">
      <c r="A491">
        <v>5306</v>
      </c>
      <c r="B491">
        <v>3185</v>
      </c>
      <c r="C491">
        <v>0</v>
      </c>
      <c r="D491">
        <v>0</v>
      </c>
      <c r="E491">
        <v>1</v>
      </c>
      <c r="F491">
        <v>1</v>
      </c>
      <c r="G491" t="s">
        <v>1</v>
      </c>
      <c r="H491">
        <v>857273</v>
      </c>
      <c r="I491">
        <v>857825</v>
      </c>
      <c r="J491" t="s">
        <v>71</v>
      </c>
      <c r="K491">
        <v>1387523</v>
      </c>
      <c r="L491">
        <v>1389166</v>
      </c>
      <c r="M491" t="s">
        <v>3</v>
      </c>
      <c r="N491" t="s">
        <v>231</v>
      </c>
      <c r="O491" t="s">
        <v>5</v>
      </c>
      <c r="P491" t="s">
        <v>232</v>
      </c>
    </row>
    <row r="492" spans="1:16" x14ac:dyDescent="0.25">
      <c r="A492">
        <v>5306</v>
      </c>
      <c r="B492">
        <v>3183</v>
      </c>
      <c r="C492">
        <v>0</v>
      </c>
      <c r="D492">
        <v>0</v>
      </c>
      <c r="E492">
        <v>1</v>
      </c>
      <c r="F492">
        <v>1</v>
      </c>
      <c r="G492" t="s">
        <v>1</v>
      </c>
      <c r="H492">
        <v>857273</v>
      </c>
      <c r="I492">
        <v>857825</v>
      </c>
      <c r="J492" t="s">
        <v>71</v>
      </c>
      <c r="K492">
        <v>1385548</v>
      </c>
      <c r="L492">
        <v>1386782</v>
      </c>
      <c r="M492" t="s">
        <v>3</v>
      </c>
      <c r="N492" t="s">
        <v>229</v>
      </c>
      <c r="O492" t="s">
        <v>5</v>
      </c>
      <c r="P492" t="s">
        <v>230</v>
      </c>
    </row>
    <row r="493" spans="1:16" x14ac:dyDescent="0.25">
      <c r="A493">
        <v>5306</v>
      </c>
      <c r="B493">
        <v>10341</v>
      </c>
      <c r="C493">
        <v>0</v>
      </c>
      <c r="D493">
        <v>0</v>
      </c>
      <c r="E493">
        <v>346</v>
      </c>
      <c r="F493">
        <v>346</v>
      </c>
      <c r="G493" t="s">
        <v>1</v>
      </c>
      <c r="H493">
        <v>857273</v>
      </c>
      <c r="I493">
        <v>857825</v>
      </c>
      <c r="J493" t="s">
        <v>79</v>
      </c>
      <c r="K493">
        <v>664668</v>
      </c>
      <c r="L493">
        <v>664885</v>
      </c>
      <c r="M493" t="s">
        <v>3</v>
      </c>
      <c r="N493" t="s">
        <v>736</v>
      </c>
      <c r="O493" t="s">
        <v>5</v>
      </c>
      <c r="P493" t="s">
        <v>737</v>
      </c>
    </row>
    <row r="494" spans="1:16" x14ac:dyDescent="0.25">
      <c r="A494">
        <v>5306</v>
      </c>
      <c r="B494">
        <v>10342</v>
      </c>
      <c r="C494">
        <v>0</v>
      </c>
      <c r="D494">
        <v>0</v>
      </c>
      <c r="E494">
        <v>202</v>
      </c>
      <c r="F494">
        <v>202</v>
      </c>
      <c r="G494" t="s">
        <v>1</v>
      </c>
      <c r="H494">
        <v>857273</v>
      </c>
      <c r="I494">
        <v>857825</v>
      </c>
      <c r="J494" t="s">
        <v>79</v>
      </c>
      <c r="K494">
        <v>664886</v>
      </c>
      <c r="L494">
        <v>664934</v>
      </c>
      <c r="M494" t="s">
        <v>3</v>
      </c>
      <c r="N494" t="s">
        <v>738</v>
      </c>
      <c r="O494" t="s">
        <v>5</v>
      </c>
      <c r="P494" t="s">
        <v>739</v>
      </c>
    </row>
    <row r="495" spans="1:16" x14ac:dyDescent="0.25">
      <c r="A495">
        <v>5306</v>
      </c>
      <c r="B495">
        <v>13289</v>
      </c>
      <c r="C495">
        <v>0</v>
      </c>
      <c r="D495">
        <v>0</v>
      </c>
      <c r="E495">
        <v>1</v>
      </c>
      <c r="F495">
        <v>1</v>
      </c>
      <c r="G495" t="s">
        <v>1</v>
      </c>
      <c r="H495">
        <v>857273</v>
      </c>
      <c r="I495">
        <v>857825</v>
      </c>
      <c r="J495" t="s">
        <v>387</v>
      </c>
      <c r="K495">
        <v>425379</v>
      </c>
      <c r="L495">
        <v>426287</v>
      </c>
      <c r="M495" t="s">
        <v>3</v>
      </c>
      <c r="N495" t="s">
        <v>740</v>
      </c>
      <c r="O495" t="s">
        <v>5</v>
      </c>
      <c r="P495" t="s">
        <v>741</v>
      </c>
    </row>
    <row r="496" spans="1:16" x14ac:dyDescent="0.25">
      <c r="A496">
        <v>5306</v>
      </c>
      <c r="B496">
        <v>3181</v>
      </c>
      <c r="C496">
        <v>0</v>
      </c>
      <c r="D496">
        <v>0</v>
      </c>
      <c r="E496">
        <v>1</v>
      </c>
      <c r="F496">
        <v>1</v>
      </c>
      <c r="G496" t="s">
        <v>1</v>
      </c>
      <c r="H496">
        <v>857273</v>
      </c>
      <c r="I496">
        <v>857825</v>
      </c>
      <c r="J496" t="s">
        <v>71</v>
      </c>
      <c r="K496">
        <v>1383872</v>
      </c>
      <c r="L496">
        <v>1384389</v>
      </c>
      <c r="M496" t="s">
        <v>3</v>
      </c>
      <c r="N496" t="s">
        <v>227</v>
      </c>
      <c r="O496" t="s">
        <v>5</v>
      </c>
      <c r="P496" t="s">
        <v>228</v>
      </c>
    </row>
    <row r="497" spans="1:16" x14ac:dyDescent="0.25">
      <c r="A497">
        <v>5306</v>
      </c>
      <c r="B497">
        <v>8059</v>
      </c>
      <c r="C497">
        <v>0</v>
      </c>
      <c r="D497">
        <v>0</v>
      </c>
      <c r="E497">
        <v>1</v>
      </c>
      <c r="F497">
        <v>1</v>
      </c>
      <c r="G497" t="s">
        <v>1</v>
      </c>
      <c r="H497">
        <v>857273</v>
      </c>
      <c r="I497">
        <v>857825</v>
      </c>
      <c r="J497" t="s">
        <v>409</v>
      </c>
      <c r="K497">
        <v>431275</v>
      </c>
      <c r="L497">
        <v>431688</v>
      </c>
      <c r="M497" t="s">
        <v>3</v>
      </c>
      <c r="N497" t="s">
        <v>742</v>
      </c>
      <c r="O497" t="s">
        <v>5</v>
      </c>
      <c r="P497" t="s">
        <v>743</v>
      </c>
    </row>
    <row r="498" spans="1:16" x14ac:dyDescent="0.25">
      <c r="A498">
        <v>5306</v>
      </c>
      <c r="B498">
        <v>10336</v>
      </c>
      <c r="C498">
        <v>0</v>
      </c>
      <c r="D498">
        <v>0</v>
      </c>
      <c r="E498">
        <v>65</v>
      </c>
      <c r="F498">
        <v>65</v>
      </c>
      <c r="G498" t="s">
        <v>1</v>
      </c>
      <c r="H498">
        <v>857273</v>
      </c>
      <c r="I498">
        <v>857825</v>
      </c>
      <c r="J498" t="s">
        <v>79</v>
      </c>
      <c r="K498">
        <v>656626</v>
      </c>
      <c r="L498">
        <v>656973</v>
      </c>
      <c r="M498" t="s">
        <v>3</v>
      </c>
      <c r="N498" t="s">
        <v>744</v>
      </c>
      <c r="O498" t="s">
        <v>5</v>
      </c>
      <c r="P498" t="s">
        <v>745</v>
      </c>
    </row>
    <row r="499" spans="1:16" x14ac:dyDescent="0.25">
      <c r="A499">
        <v>5306</v>
      </c>
      <c r="B499">
        <v>1748</v>
      </c>
      <c r="C499">
        <v>0</v>
      </c>
      <c r="D499">
        <v>0</v>
      </c>
      <c r="E499">
        <v>1</v>
      </c>
      <c r="F499">
        <v>1</v>
      </c>
      <c r="G499" t="s">
        <v>1</v>
      </c>
      <c r="H499">
        <v>857273</v>
      </c>
      <c r="I499">
        <v>857825</v>
      </c>
      <c r="J499" t="s">
        <v>71</v>
      </c>
      <c r="K499">
        <v>85838</v>
      </c>
      <c r="L499">
        <v>87157</v>
      </c>
      <c r="M499" t="s">
        <v>3</v>
      </c>
      <c r="N499" t="s">
        <v>138</v>
      </c>
      <c r="O499" t="s">
        <v>5</v>
      </c>
      <c r="P499" t="s">
        <v>139</v>
      </c>
    </row>
    <row r="500" spans="1:16" x14ac:dyDescent="0.25">
      <c r="A500">
        <v>5306</v>
      </c>
      <c r="B500">
        <v>6421</v>
      </c>
      <c r="C500">
        <v>0</v>
      </c>
      <c r="D500">
        <v>0</v>
      </c>
      <c r="E500">
        <v>2</v>
      </c>
      <c r="F500">
        <v>2</v>
      </c>
      <c r="G500" t="s">
        <v>1</v>
      </c>
      <c r="H500">
        <v>857273</v>
      </c>
      <c r="I500">
        <v>857825</v>
      </c>
      <c r="J500" t="s">
        <v>400</v>
      </c>
      <c r="K500">
        <v>160770</v>
      </c>
      <c r="L500">
        <v>161499</v>
      </c>
      <c r="M500" t="s">
        <v>3</v>
      </c>
      <c r="N500" t="s">
        <v>746</v>
      </c>
      <c r="O500" t="s">
        <v>5</v>
      </c>
      <c r="P500" t="s">
        <v>747</v>
      </c>
    </row>
    <row r="501" spans="1:16" x14ac:dyDescent="0.25">
      <c r="A501">
        <v>5306</v>
      </c>
      <c r="B501">
        <v>6431</v>
      </c>
      <c r="C501">
        <v>0</v>
      </c>
      <c r="D501">
        <v>0</v>
      </c>
      <c r="E501">
        <v>27</v>
      </c>
      <c r="F501">
        <v>27</v>
      </c>
      <c r="G501" t="s">
        <v>1</v>
      </c>
      <c r="H501">
        <v>857273</v>
      </c>
      <c r="I501">
        <v>857825</v>
      </c>
      <c r="J501" t="s">
        <v>400</v>
      </c>
      <c r="K501">
        <v>167214</v>
      </c>
      <c r="L501">
        <v>167387</v>
      </c>
      <c r="M501" t="s">
        <v>3</v>
      </c>
      <c r="N501" t="s">
        <v>748</v>
      </c>
      <c r="O501" t="s">
        <v>5</v>
      </c>
      <c r="P501" t="s">
        <v>749</v>
      </c>
    </row>
    <row r="502" spans="1:16" x14ac:dyDescent="0.25">
      <c r="A502">
        <v>5306</v>
      </c>
      <c r="B502">
        <v>7465</v>
      </c>
      <c r="C502">
        <v>0</v>
      </c>
      <c r="D502">
        <v>0</v>
      </c>
      <c r="E502">
        <v>9</v>
      </c>
      <c r="F502">
        <v>9</v>
      </c>
      <c r="G502" t="s">
        <v>1</v>
      </c>
      <c r="H502">
        <v>857273</v>
      </c>
      <c r="I502">
        <v>857825</v>
      </c>
      <c r="J502" t="s">
        <v>412</v>
      </c>
      <c r="K502">
        <v>684742</v>
      </c>
      <c r="L502">
        <v>684935</v>
      </c>
      <c r="M502" t="s">
        <v>3</v>
      </c>
      <c r="N502" t="s">
        <v>750</v>
      </c>
      <c r="O502" t="s">
        <v>5</v>
      </c>
      <c r="P502" t="s">
        <v>751</v>
      </c>
    </row>
    <row r="503" spans="1:16" x14ac:dyDescent="0.25">
      <c r="A503">
        <v>5306</v>
      </c>
      <c r="B503">
        <v>4601</v>
      </c>
      <c r="C503">
        <v>0</v>
      </c>
      <c r="D503">
        <v>0</v>
      </c>
      <c r="E503">
        <v>4</v>
      </c>
      <c r="F503">
        <v>4</v>
      </c>
      <c r="G503" t="s">
        <v>1</v>
      </c>
      <c r="H503">
        <v>857273</v>
      </c>
      <c r="I503">
        <v>857825</v>
      </c>
      <c r="J503" t="s">
        <v>1</v>
      </c>
      <c r="K503">
        <v>217002</v>
      </c>
      <c r="L503">
        <v>217390</v>
      </c>
      <c r="M503" t="s">
        <v>3</v>
      </c>
      <c r="N503" t="s">
        <v>305</v>
      </c>
      <c r="O503" t="s">
        <v>5</v>
      </c>
      <c r="P503" t="s">
        <v>306</v>
      </c>
    </row>
    <row r="504" spans="1:16" x14ac:dyDescent="0.25">
      <c r="A504">
        <v>5306</v>
      </c>
      <c r="B504">
        <v>1698</v>
      </c>
      <c r="C504">
        <v>0</v>
      </c>
      <c r="D504">
        <v>0</v>
      </c>
      <c r="E504">
        <v>3</v>
      </c>
      <c r="F504">
        <v>3</v>
      </c>
      <c r="G504" t="s">
        <v>1</v>
      </c>
      <c r="H504">
        <v>857273</v>
      </c>
      <c r="I504">
        <v>857825</v>
      </c>
      <c r="J504" t="s">
        <v>71</v>
      </c>
      <c r="K504">
        <v>60327</v>
      </c>
      <c r="L504">
        <v>60601</v>
      </c>
      <c r="M504" t="s">
        <v>3</v>
      </c>
      <c r="N504" t="s">
        <v>132</v>
      </c>
      <c r="O504" t="s">
        <v>5</v>
      </c>
      <c r="P504" t="s">
        <v>133</v>
      </c>
    </row>
    <row r="505" spans="1:16" x14ac:dyDescent="0.25">
      <c r="A505">
        <v>5306</v>
      </c>
      <c r="B505">
        <v>2677</v>
      </c>
      <c r="C505">
        <v>0</v>
      </c>
      <c r="D505">
        <v>0</v>
      </c>
      <c r="E505">
        <v>2</v>
      </c>
      <c r="F505">
        <v>2</v>
      </c>
      <c r="G505" t="s">
        <v>1</v>
      </c>
      <c r="H505">
        <v>857273</v>
      </c>
      <c r="I505">
        <v>857825</v>
      </c>
      <c r="J505" t="s">
        <v>71</v>
      </c>
      <c r="K505">
        <v>924036</v>
      </c>
      <c r="L505">
        <v>926392</v>
      </c>
      <c r="M505" t="s">
        <v>3</v>
      </c>
      <c r="N505" t="s">
        <v>181</v>
      </c>
      <c r="O505" t="s">
        <v>5</v>
      </c>
      <c r="P505" t="s">
        <v>182</v>
      </c>
    </row>
    <row r="506" spans="1:16" x14ac:dyDescent="0.25">
      <c r="A506">
        <v>5306</v>
      </c>
      <c r="B506">
        <v>8875</v>
      </c>
      <c r="C506">
        <v>0</v>
      </c>
      <c r="D506">
        <v>0</v>
      </c>
      <c r="E506">
        <v>4</v>
      </c>
      <c r="F506">
        <v>6</v>
      </c>
      <c r="G506" t="s">
        <v>1</v>
      </c>
      <c r="H506">
        <v>857273</v>
      </c>
      <c r="I506">
        <v>857825</v>
      </c>
      <c r="J506" t="s">
        <v>415</v>
      </c>
      <c r="K506">
        <v>459297</v>
      </c>
      <c r="L506">
        <v>460024</v>
      </c>
      <c r="M506" t="s">
        <v>3</v>
      </c>
      <c r="N506" t="s">
        <v>752</v>
      </c>
      <c r="O506" t="s">
        <v>5</v>
      </c>
      <c r="P506" t="s">
        <v>753</v>
      </c>
    </row>
    <row r="507" spans="1:16" x14ac:dyDescent="0.25">
      <c r="A507">
        <v>5306</v>
      </c>
      <c r="B507">
        <v>5075</v>
      </c>
      <c r="C507">
        <v>0</v>
      </c>
      <c r="D507">
        <v>0</v>
      </c>
      <c r="E507">
        <v>4</v>
      </c>
      <c r="F507">
        <v>4</v>
      </c>
      <c r="G507" t="s">
        <v>1</v>
      </c>
      <c r="H507">
        <v>857273</v>
      </c>
      <c r="I507">
        <v>857825</v>
      </c>
      <c r="J507" t="s">
        <v>1</v>
      </c>
      <c r="K507">
        <v>642027</v>
      </c>
      <c r="L507">
        <v>642217</v>
      </c>
      <c r="M507" t="s">
        <v>3</v>
      </c>
      <c r="N507" t="s">
        <v>335</v>
      </c>
      <c r="O507" t="s">
        <v>5</v>
      </c>
      <c r="P507" t="s">
        <v>336</v>
      </c>
    </row>
    <row r="508" spans="1:16" x14ac:dyDescent="0.25">
      <c r="A508">
        <v>5306</v>
      </c>
      <c r="B508">
        <v>3638</v>
      </c>
      <c r="C508">
        <v>0</v>
      </c>
      <c r="D508">
        <v>0</v>
      </c>
      <c r="E508">
        <v>9</v>
      </c>
      <c r="F508">
        <v>9</v>
      </c>
      <c r="G508" t="s">
        <v>1</v>
      </c>
      <c r="H508">
        <v>857273</v>
      </c>
      <c r="I508">
        <v>857825</v>
      </c>
      <c r="J508" t="s">
        <v>241</v>
      </c>
      <c r="K508">
        <v>234317</v>
      </c>
      <c r="L508">
        <v>234425</v>
      </c>
      <c r="M508" t="s">
        <v>3</v>
      </c>
      <c r="N508" t="s">
        <v>254</v>
      </c>
      <c r="O508" t="s">
        <v>5</v>
      </c>
      <c r="P508" t="s">
        <v>255</v>
      </c>
    </row>
    <row r="509" spans="1:16" x14ac:dyDescent="0.25">
      <c r="A509">
        <v>5306</v>
      </c>
      <c r="B509">
        <v>1708</v>
      </c>
      <c r="C509">
        <v>0</v>
      </c>
      <c r="D509">
        <v>0</v>
      </c>
      <c r="E509">
        <v>2</v>
      </c>
      <c r="F509">
        <v>2</v>
      </c>
      <c r="G509" t="s">
        <v>1</v>
      </c>
      <c r="H509">
        <v>857273</v>
      </c>
      <c r="I509">
        <v>857825</v>
      </c>
      <c r="J509" t="s">
        <v>71</v>
      </c>
      <c r="K509">
        <v>63102</v>
      </c>
      <c r="L509">
        <v>64045</v>
      </c>
      <c r="M509" t="s">
        <v>3</v>
      </c>
      <c r="N509" t="s">
        <v>134</v>
      </c>
      <c r="O509" t="s">
        <v>5</v>
      </c>
      <c r="P509" t="s">
        <v>135</v>
      </c>
    </row>
    <row r="510" spans="1:16" x14ac:dyDescent="0.25">
      <c r="A510">
        <v>5306</v>
      </c>
      <c r="B510">
        <v>740</v>
      </c>
      <c r="C510">
        <v>0</v>
      </c>
      <c r="D510">
        <v>0</v>
      </c>
      <c r="E510">
        <v>4</v>
      </c>
      <c r="F510">
        <v>4</v>
      </c>
      <c r="G510" t="s">
        <v>1</v>
      </c>
      <c r="H510">
        <v>857273</v>
      </c>
      <c r="I510">
        <v>857825</v>
      </c>
      <c r="J510" t="s">
        <v>34</v>
      </c>
      <c r="K510">
        <v>364242</v>
      </c>
      <c r="L510">
        <v>364450</v>
      </c>
      <c r="M510" t="s">
        <v>3</v>
      </c>
      <c r="N510" t="s">
        <v>82</v>
      </c>
      <c r="O510" t="s">
        <v>5</v>
      </c>
      <c r="P510" t="s">
        <v>83</v>
      </c>
    </row>
    <row r="511" spans="1:16" x14ac:dyDescent="0.25">
      <c r="A511">
        <v>5306</v>
      </c>
      <c r="B511">
        <v>12714</v>
      </c>
      <c r="C511">
        <v>0</v>
      </c>
      <c r="D511">
        <v>0</v>
      </c>
      <c r="E511">
        <v>1</v>
      </c>
      <c r="F511">
        <v>1</v>
      </c>
      <c r="G511" t="s">
        <v>1</v>
      </c>
      <c r="H511">
        <v>857273</v>
      </c>
      <c r="I511">
        <v>857825</v>
      </c>
      <c r="J511" t="s">
        <v>384</v>
      </c>
      <c r="K511">
        <v>987798</v>
      </c>
      <c r="L511">
        <v>987896</v>
      </c>
      <c r="M511" t="s">
        <v>3</v>
      </c>
      <c r="N511" t="s">
        <v>754</v>
      </c>
      <c r="O511" t="s">
        <v>5</v>
      </c>
      <c r="P511" t="s">
        <v>755</v>
      </c>
    </row>
    <row r="512" spans="1:16" x14ac:dyDescent="0.25">
      <c r="A512">
        <v>5306</v>
      </c>
      <c r="B512">
        <v>10242</v>
      </c>
      <c r="C512">
        <v>0</v>
      </c>
      <c r="D512">
        <v>0</v>
      </c>
      <c r="E512">
        <v>18</v>
      </c>
      <c r="F512">
        <v>18</v>
      </c>
      <c r="G512" t="s">
        <v>1</v>
      </c>
      <c r="H512">
        <v>857273</v>
      </c>
      <c r="I512">
        <v>857825</v>
      </c>
      <c r="J512" t="s">
        <v>79</v>
      </c>
      <c r="K512">
        <v>557237</v>
      </c>
      <c r="L512">
        <v>557591</v>
      </c>
      <c r="M512" t="s">
        <v>3</v>
      </c>
      <c r="N512" t="s">
        <v>756</v>
      </c>
      <c r="O512" t="s">
        <v>5</v>
      </c>
      <c r="P512" t="s">
        <v>757</v>
      </c>
    </row>
    <row r="513" spans="1:16" x14ac:dyDescent="0.25">
      <c r="A513">
        <v>5306</v>
      </c>
      <c r="B513">
        <v>761</v>
      </c>
      <c r="C513">
        <v>0</v>
      </c>
      <c r="D513">
        <v>0</v>
      </c>
      <c r="E513">
        <v>318</v>
      </c>
      <c r="F513">
        <v>318</v>
      </c>
      <c r="G513" t="s">
        <v>1</v>
      </c>
      <c r="H513">
        <v>857273</v>
      </c>
      <c r="I513">
        <v>857825</v>
      </c>
      <c r="J513" t="s">
        <v>34</v>
      </c>
      <c r="K513">
        <v>377958</v>
      </c>
      <c r="L513">
        <v>378050</v>
      </c>
      <c r="M513" t="s">
        <v>3</v>
      </c>
      <c r="N513" t="s">
        <v>86</v>
      </c>
      <c r="O513" t="s">
        <v>5</v>
      </c>
      <c r="P513" t="s">
        <v>87</v>
      </c>
    </row>
    <row r="514" spans="1:16" x14ac:dyDescent="0.25">
      <c r="A514">
        <v>5306</v>
      </c>
      <c r="B514">
        <v>3621</v>
      </c>
      <c r="C514">
        <v>0</v>
      </c>
      <c r="D514">
        <v>0</v>
      </c>
      <c r="E514">
        <v>20</v>
      </c>
      <c r="F514">
        <v>20</v>
      </c>
      <c r="G514" t="s">
        <v>1</v>
      </c>
      <c r="H514">
        <v>857273</v>
      </c>
      <c r="I514">
        <v>857825</v>
      </c>
      <c r="J514" t="s">
        <v>241</v>
      </c>
      <c r="K514">
        <v>222046</v>
      </c>
      <c r="L514">
        <v>222354</v>
      </c>
      <c r="M514" t="s">
        <v>3</v>
      </c>
      <c r="N514" t="s">
        <v>250</v>
      </c>
      <c r="O514" t="s">
        <v>5</v>
      </c>
      <c r="P514" t="s">
        <v>251</v>
      </c>
    </row>
    <row r="515" spans="1:16" x14ac:dyDescent="0.25">
      <c r="A515">
        <v>5306</v>
      </c>
      <c r="B515">
        <v>13803</v>
      </c>
      <c r="C515">
        <v>0</v>
      </c>
      <c r="D515">
        <v>0</v>
      </c>
      <c r="E515">
        <v>1</v>
      </c>
      <c r="F515">
        <v>1</v>
      </c>
      <c r="G515" t="s">
        <v>1</v>
      </c>
      <c r="H515">
        <v>857273</v>
      </c>
      <c r="I515">
        <v>857825</v>
      </c>
      <c r="J515" t="s">
        <v>387</v>
      </c>
      <c r="K515">
        <v>901905</v>
      </c>
      <c r="L515">
        <v>902073</v>
      </c>
      <c r="M515" t="s">
        <v>3</v>
      </c>
      <c r="N515" t="s">
        <v>758</v>
      </c>
      <c r="O515" t="s">
        <v>5</v>
      </c>
      <c r="P515" t="s">
        <v>759</v>
      </c>
    </row>
    <row r="516" spans="1:16" x14ac:dyDescent="0.25">
      <c r="A516">
        <v>5306</v>
      </c>
      <c r="B516">
        <v>12708</v>
      </c>
      <c r="C516">
        <v>0</v>
      </c>
      <c r="D516">
        <v>0</v>
      </c>
      <c r="E516">
        <v>8</v>
      </c>
      <c r="F516">
        <v>8</v>
      </c>
      <c r="G516" t="s">
        <v>1</v>
      </c>
      <c r="H516">
        <v>857273</v>
      </c>
      <c r="I516">
        <v>857825</v>
      </c>
      <c r="J516" t="s">
        <v>384</v>
      </c>
      <c r="K516">
        <v>986036</v>
      </c>
      <c r="L516">
        <v>986929</v>
      </c>
      <c r="M516" t="s">
        <v>3</v>
      </c>
      <c r="N516" t="s">
        <v>760</v>
      </c>
      <c r="O516" t="s">
        <v>5</v>
      </c>
      <c r="P516" t="s">
        <v>761</v>
      </c>
    </row>
    <row r="517" spans="1:16" x14ac:dyDescent="0.25">
      <c r="A517">
        <v>5306</v>
      </c>
      <c r="B517">
        <v>239</v>
      </c>
      <c r="C517">
        <v>0</v>
      </c>
      <c r="D517">
        <v>0</v>
      </c>
      <c r="E517">
        <v>1</v>
      </c>
      <c r="F517">
        <v>1</v>
      </c>
      <c r="G517" t="s">
        <v>1</v>
      </c>
      <c r="H517">
        <v>857273</v>
      </c>
      <c r="I517">
        <v>857825</v>
      </c>
      <c r="J517" t="s">
        <v>0</v>
      </c>
      <c r="K517">
        <v>196232</v>
      </c>
      <c r="L517">
        <v>196382</v>
      </c>
      <c r="M517" t="s">
        <v>3</v>
      </c>
      <c r="N517" t="s">
        <v>20</v>
      </c>
      <c r="O517" t="s">
        <v>5</v>
      </c>
      <c r="P517" t="s">
        <v>21</v>
      </c>
    </row>
    <row r="518" spans="1:16" x14ac:dyDescent="0.25">
      <c r="A518">
        <v>5306</v>
      </c>
      <c r="B518">
        <v>719</v>
      </c>
      <c r="C518">
        <v>0</v>
      </c>
      <c r="D518">
        <v>0</v>
      </c>
      <c r="E518">
        <v>3</v>
      </c>
      <c r="F518">
        <v>3</v>
      </c>
      <c r="G518" t="s">
        <v>1</v>
      </c>
      <c r="H518">
        <v>857273</v>
      </c>
      <c r="I518">
        <v>857825</v>
      </c>
      <c r="J518" t="s">
        <v>34</v>
      </c>
      <c r="K518">
        <v>346852</v>
      </c>
      <c r="L518">
        <v>346929</v>
      </c>
      <c r="M518" t="s">
        <v>3</v>
      </c>
      <c r="N518" t="s">
        <v>63</v>
      </c>
      <c r="O518" t="s">
        <v>5</v>
      </c>
      <c r="P518" t="s">
        <v>64</v>
      </c>
    </row>
    <row r="519" spans="1:16" x14ac:dyDescent="0.25">
      <c r="A519">
        <v>5306</v>
      </c>
      <c r="B519">
        <v>12681</v>
      </c>
      <c r="C519">
        <v>0</v>
      </c>
      <c r="D519">
        <v>0</v>
      </c>
      <c r="E519">
        <v>11</v>
      </c>
      <c r="F519">
        <v>11</v>
      </c>
      <c r="G519" t="s">
        <v>1</v>
      </c>
      <c r="H519">
        <v>857273</v>
      </c>
      <c r="I519">
        <v>857825</v>
      </c>
      <c r="J519" t="s">
        <v>384</v>
      </c>
      <c r="K519">
        <v>956789</v>
      </c>
      <c r="L519">
        <v>956927</v>
      </c>
      <c r="M519" t="s">
        <v>3</v>
      </c>
      <c r="N519" t="s">
        <v>762</v>
      </c>
      <c r="O519" t="s">
        <v>5</v>
      </c>
      <c r="P519" t="s">
        <v>763</v>
      </c>
    </row>
    <row r="520" spans="1:16" x14ac:dyDescent="0.25">
      <c r="A520">
        <v>5306</v>
      </c>
      <c r="B520">
        <v>10276</v>
      </c>
      <c r="C520">
        <v>0</v>
      </c>
      <c r="D520">
        <v>0</v>
      </c>
      <c r="E520">
        <v>2</v>
      </c>
      <c r="F520">
        <v>2</v>
      </c>
      <c r="G520" t="s">
        <v>1</v>
      </c>
      <c r="H520">
        <v>857273</v>
      </c>
      <c r="I520">
        <v>857825</v>
      </c>
      <c r="J520" t="s">
        <v>79</v>
      </c>
      <c r="K520">
        <v>592567</v>
      </c>
      <c r="L520">
        <v>592857</v>
      </c>
      <c r="M520" t="s">
        <v>3</v>
      </c>
      <c r="N520" t="s">
        <v>764</v>
      </c>
      <c r="O520" t="s">
        <v>5</v>
      </c>
      <c r="P520" t="s">
        <v>765</v>
      </c>
    </row>
    <row r="521" spans="1:16" x14ac:dyDescent="0.25">
      <c r="A521">
        <v>5306</v>
      </c>
      <c r="B521">
        <v>6493</v>
      </c>
      <c r="C521">
        <v>0</v>
      </c>
      <c r="D521">
        <v>0</v>
      </c>
      <c r="E521">
        <v>2</v>
      </c>
      <c r="F521">
        <v>2</v>
      </c>
      <c r="G521" t="s">
        <v>1</v>
      </c>
      <c r="H521">
        <v>857273</v>
      </c>
      <c r="I521">
        <v>857825</v>
      </c>
      <c r="J521" t="s">
        <v>400</v>
      </c>
      <c r="K521">
        <v>218572</v>
      </c>
      <c r="L521">
        <v>218805</v>
      </c>
      <c r="M521" t="s">
        <v>3</v>
      </c>
      <c r="N521" t="s">
        <v>766</v>
      </c>
      <c r="O521" t="s">
        <v>5</v>
      </c>
      <c r="P521" t="s">
        <v>767</v>
      </c>
    </row>
    <row r="522" spans="1:16" x14ac:dyDescent="0.25">
      <c r="A522">
        <v>5306</v>
      </c>
      <c r="B522">
        <v>7991</v>
      </c>
      <c r="C522">
        <v>0</v>
      </c>
      <c r="D522">
        <v>0</v>
      </c>
      <c r="E522">
        <v>3</v>
      </c>
      <c r="F522">
        <v>3</v>
      </c>
      <c r="G522" t="s">
        <v>1</v>
      </c>
      <c r="H522">
        <v>857273</v>
      </c>
      <c r="I522">
        <v>857825</v>
      </c>
      <c r="J522" t="s">
        <v>409</v>
      </c>
      <c r="K522">
        <v>374425</v>
      </c>
      <c r="L522">
        <v>374606</v>
      </c>
      <c r="M522" t="s">
        <v>3</v>
      </c>
      <c r="N522" t="s">
        <v>768</v>
      </c>
      <c r="O522" t="s">
        <v>5</v>
      </c>
      <c r="P522" t="s">
        <v>769</v>
      </c>
    </row>
    <row r="523" spans="1:16" x14ac:dyDescent="0.25">
      <c r="A523">
        <v>5306</v>
      </c>
      <c r="B523">
        <v>9949</v>
      </c>
      <c r="C523">
        <v>0</v>
      </c>
      <c r="D523">
        <v>0</v>
      </c>
      <c r="E523">
        <v>1</v>
      </c>
      <c r="F523">
        <v>1</v>
      </c>
      <c r="G523" t="s">
        <v>1</v>
      </c>
      <c r="H523">
        <v>857273</v>
      </c>
      <c r="I523">
        <v>857825</v>
      </c>
      <c r="J523" t="s">
        <v>79</v>
      </c>
      <c r="K523">
        <v>306187</v>
      </c>
      <c r="L523">
        <v>306310</v>
      </c>
      <c r="M523" t="s">
        <v>3</v>
      </c>
      <c r="N523" t="s">
        <v>770</v>
      </c>
      <c r="O523" t="s">
        <v>5</v>
      </c>
      <c r="P523" t="s">
        <v>771</v>
      </c>
    </row>
    <row r="524" spans="1:16" x14ac:dyDescent="0.25">
      <c r="A524">
        <v>5306</v>
      </c>
      <c r="B524">
        <v>12875</v>
      </c>
      <c r="C524">
        <v>0</v>
      </c>
      <c r="D524">
        <v>0</v>
      </c>
      <c r="E524">
        <v>1</v>
      </c>
      <c r="F524">
        <v>1</v>
      </c>
      <c r="G524" t="s">
        <v>1</v>
      </c>
      <c r="H524">
        <v>857273</v>
      </c>
      <c r="I524">
        <v>857825</v>
      </c>
      <c r="J524" t="s">
        <v>387</v>
      </c>
      <c r="K524">
        <v>46646</v>
      </c>
      <c r="L524">
        <v>47037</v>
      </c>
      <c r="M524" t="s">
        <v>3</v>
      </c>
      <c r="N524" t="s">
        <v>772</v>
      </c>
      <c r="O524" t="s">
        <v>5</v>
      </c>
      <c r="P524" t="s">
        <v>773</v>
      </c>
    </row>
    <row r="525" spans="1:16" x14ac:dyDescent="0.25">
      <c r="A525">
        <v>5306</v>
      </c>
      <c r="B525">
        <v>4137</v>
      </c>
      <c r="C525">
        <v>0</v>
      </c>
      <c r="D525">
        <v>0</v>
      </c>
      <c r="E525">
        <v>9</v>
      </c>
      <c r="F525">
        <v>9</v>
      </c>
      <c r="G525" t="s">
        <v>1</v>
      </c>
      <c r="H525">
        <v>857273</v>
      </c>
      <c r="I525">
        <v>857825</v>
      </c>
      <c r="J525" t="s">
        <v>282</v>
      </c>
      <c r="K525">
        <v>95329</v>
      </c>
      <c r="L525">
        <v>95358</v>
      </c>
      <c r="M525" t="s">
        <v>3</v>
      </c>
      <c r="N525" t="s">
        <v>285</v>
      </c>
      <c r="O525" t="s">
        <v>5</v>
      </c>
      <c r="P525" t="s">
        <v>286</v>
      </c>
    </row>
    <row r="526" spans="1:16" x14ac:dyDescent="0.25">
      <c r="A526">
        <v>5306</v>
      </c>
      <c r="B526">
        <v>12398</v>
      </c>
      <c r="C526">
        <v>0</v>
      </c>
      <c r="D526">
        <v>0</v>
      </c>
      <c r="E526">
        <v>2</v>
      </c>
      <c r="F526">
        <v>2</v>
      </c>
      <c r="G526" t="s">
        <v>1</v>
      </c>
      <c r="H526">
        <v>857273</v>
      </c>
      <c r="I526">
        <v>857825</v>
      </c>
      <c r="J526" t="s">
        <v>384</v>
      </c>
      <c r="K526">
        <v>703326</v>
      </c>
      <c r="L526">
        <v>704010</v>
      </c>
      <c r="M526" t="s">
        <v>3</v>
      </c>
      <c r="N526" t="s">
        <v>774</v>
      </c>
      <c r="O526" t="s">
        <v>5</v>
      </c>
      <c r="P526" t="s">
        <v>775</v>
      </c>
    </row>
    <row r="527" spans="1:16" x14ac:dyDescent="0.25">
      <c r="A527">
        <v>5306</v>
      </c>
      <c r="B527">
        <v>6325</v>
      </c>
      <c r="C527">
        <v>0</v>
      </c>
      <c r="D527">
        <v>0</v>
      </c>
      <c r="E527">
        <v>9</v>
      </c>
      <c r="F527">
        <v>9</v>
      </c>
      <c r="G527" t="s">
        <v>1</v>
      </c>
      <c r="H527">
        <v>857273</v>
      </c>
      <c r="I527">
        <v>857825</v>
      </c>
      <c r="J527" t="s">
        <v>400</v>
      </c>
      <c r="K527">
        <v>81690</v>
      </c>
      <c r="L527">
        <v>81990</v>
      </c>
      <c r="M527" t="s">
        <v>3</v>
      </c>
      <c r="N527" t="s">
        <v>776</v>
      </c>
      <c r="O527" t="s">
        <v>5</v>
      </c>
      <c r="P527" t="s">
        <v>777</v>
      </c>
    </row>
    <row r="528" spans="1:16" x14ac:dyDescent="0.25">
      <c r="A528">
        <v>5306</v>
      </c>
      <c r="B528">
        <v>5246</v>
      </c>
      <c r="C528">
        <v>0</v>
      </c>
      <c r="D528">
        <v>0</v>
      </c>
      <c r="E528">
        <v>39</v>
      </c>
      <c r="F528">
        <v>39</v>
      </c>
      <c r="G528" t="s">
        <v>1</v>
      </c>
      <c r="H528">
        <v>857273</v>
      </c>
      <c r="I528">
        <v>857825</v>
      </c>
      <c r="J528" t="s">
        <v>1</v>
      </c>
      <c r="K528">
        <v>798801</v>
      </c>
      <c r="L528">
        <v>798859</v>
      </c>
      <c r="M528" t="s">
        <v>3</v>
      </c>
      <c r="N528" t="s">
        <v>349</v>
      </c>
      <c r="O528" t="s">
        <v>5</v>
      </c>
      <c r="P528" t="s">
        <v>350</v>
      </c>
    </row>
    <row r="529" spans="1:16" x14ac:dyDescent="0.25">
      <c r="A529">
        <v>5306</v>
      </c>
      <c r="B529">
        <v>5245</v>
      </c>
      <c r="C529">
        <v>0</v>
      </c>
      <c r="D529">
        <v>0</v>
      </c>
      <c r="E529">
        <v>9</v>
      </c>
      <c r="F529">
        <v>9</v>
      </c>
      <c r="G529" t="s">
        <v>1</v>
      </c>
      <c r="H529">
        <v>857273</v>
      </c>
      <c r="I529">
        <v>857825</v>
      </c>
      <c r="J529" t="s">
        <v>1</v>
      </c>
      <c r="K529">
        <v>798747</v>
      </c>
      <c r="L529">
        <v>798800</v>
      </c>
      <c r="M529" t="s">
        <v>3</v>
      </c>
      <c r="N529" t="s">
        <v>347</v>
      </c>
      <c r="O529" t="s">
        <v>5</v>
      </c>
      <c r="P529" t="s">
        <v>348</v>
      </c>
    </row>
    <row r="530" spans="1:16" x14ac:dyDescent="0.25">
      <c r="A530">
        <v>5306</v>
      </c>
      <c r="B530">
        <v>803</v>
      </c>
      <c r="C530">
        <v>0</v>
      </c>
      <c r="D530">
        <v>0</v>
      </c>
      <c r="E530">
        <v>2</v>
      </c>
      <c r="F530">
        <v>2</v>
      </c>
      <c r="G530" t="s">
        <v>1</v>
      </c>
      <c r="H530">
        <v>857273</v>
      </c>
      <c r="I530">
        <v>857825</v>
      </c>
      <c r="J530" t="s">
        <v>34</v>
      </c>
      <c r="K530">
        <v>412957</v>
      </c>
      <c r="L530">
        <v>413313</v>
      </c>
      <c r="M530" t="s">
        <v>3</v>
      </c>
      <c r="N530" t="s">
        <v>88</v>
      </c>
      <c r="O530" t="s">
        <v>5</v>
      </c>
      <c r="P530" t="s">
        <v>89</v>
      </c>
    </row>
    <row r="531" spans="1:16" x14ac:dyDescent="0.25">
      <c r="A531">
        <v>5306</v>
      </c>
      <c r="B531">
        <v>3550</v>
      </c>
      <c r="C531">
        <v>0</v>
      </c>
      <c r="D531">
        <v>0</v>
      </c>
      <c r="E531">
        <v>8</v>
      </c>
      <c r="F531">
        <v>8</v>
      </c>
      <c r="G531" t="s">
        <v>1</v>
      </c>
      <c r="H531">
        <v>857273</v>
      </c>
      <c r="I531">
        <v>857825</v>
      </c>
      <c r="J531" t="s">
        <v>241</v>
      </c>
      <c r="K531">
        <v>171720</v>
      </c>
      <c r="L531">
        <v>171958</v>
      </c>
      <c r="M531" t="s">
        <v>3</v>
      </c>
      <c r="N531" t="s">
        <v>248</v>
      </c>
      <c r="O531" t="s">
        <v>5</v>
      </c>
      <c r="P531" t="s">
        <v>249</v>
      </c>
    </row>
    <row r="532" spans="1:16" x14ac:dyDescent="0.25">
      <c r="A532">
        <v>5306</v>
      </c>
      <c r="B532">
        <v>10707</v>
      </c>
      <c r="C532">
        <v>0</v>
      </c>
      <c r="D532">
        <v>0</v>
      </c>
      <c r="E532">
        <v>1</v>
      </c>
      <c r="F532">
        <v>1</v>
      </c>
      <c r="G532" t="s">
        <v>1</v>
      </c>
      <c r="H532">
        <v>857273</v>
      </c>
      <c r="I532">
        <v>857825</v>
      </c>
      <c r="J532" t="s">
        <v>381</v>
      </c>
      <c r="K532">
        <v>48722</v>
      </c>
      <c r="L532">
        <v>49009</v>
      </c>
      <c r="M532" t="s">
        <v>3</v>
      </c>
      <c r="N532" t="s">
        <v>778</v>
      </c>
      <c r="O532" t="s">
        <v>5</v>
      </c>
      <c r="P532" t="s">
        <v>779</v>
      </c>
    </row>
    <row r="533" spans="1:16" x14ac:dyDescent="0.25">
      <c r="A533">
        <v>5306</v>
      </c>
      <c r="B533">
        <v>12359</v>
      </c>
      <c r="C533">
        <v>0</v>
      </c>
      <c r="D533">
        <v>0</v>
      </c>
      <c r="E533">
        <v>3</v>
      </c>
      <c r="F533">
        <v>3</v>
      </c>
      <c r="G533" t="s">
        <v>1</v>
      </c>
      <c r="H533">
        <v>857273</v>
      </c>
      <c r="I533">
        <v>857825</v>
      </c>
      <c r="J533" t="s">
        <v>384</v>
      </c>
      <c r="K533">
        <v>675229</v>
      </c>
      <c r="L533">
        <v>675555</v>
      </c>
      <c r="M533" t="s">
        <v>3</v>
      </c>
      <c r="N533" t="s">
        <v>780</v>
      </c>
      <c r="O533" t="s">
        <v>5</v>
      </c>
      <c r="P533" t="s">
        <v>781</v>
      </c>
    </row>
    <row r="534" spans="1:16" x14ac:dyDescent="0.25">
      <c r="A534">
        <v>5306</v>
      </c>
      <c r="B534">
        <v>1405</v>
      </c>
      <c r="C534">
        <v>0</v>
      </c>
      <c r="D534">
        <v>0</v>
      </c>
      <c r="E534">
        <v>51</v>
      </c>
      <c r="F534">
        <v>51</v>
      </c>
      <c r="G534" t="s">
        <v>1</v>
      </c>
      <c r="H534">
        <v>857273</v>
      </c>
      <c r="I534">
        <v>857825</v>
      </c>
      <c r="J534" t="s">
        <v>76</v>
      </c>
      <c r="K534">
        <v>122696</v>
      </c>
      <c r="L534">
        <v>122889</v>
      </c>
      <c r="M534" t="s">
        <v>3</v>
      </c>
      <c r="N534" t="s">
        <v>112</v>
      </c>
      <c r="O534" t="s">
        <v>5</v>
      </c>
      <c r="P534" t="s">
        <v>113</v>
      </c>
    </row>
    <row r="535" spans="1:16" x14ac:dyDescent="0.25">
      <c r="A535">
        <v>5306</v>
      </c>
      <c r="B535">
        <v>7921</v>
      </c>
      <c r="C535">
        <v>0</v>
      </c>
      <c r="D535">
        <v>0</v>
      </c>
      <c r="E535">
        <v>3</v>
      </c>
      <c r="F535">
        <v>3</v>
      </c>
      <c r="G535" t="s">
        <v>1</v>
      </c>
      <c r="H535">
        <v>857273</v>
      </c>
      <c r="I535">
        <v>857825</v>
      </c>
      <c r="J535" t="s">
        <v>409</v>
      </c>
      <c r="K535">
        <v>316376</v>
      </c>
      <c r="L535">
        <v>316614</v>
      </c>
      <c r="M535" t="s">
        <v>3</v>
      </c>
      <c r="N535" t="s">
        <v>782</v>
      </c>
      <c r="O535" t="s">
        <v>5</v>
      </c>
      <c r="P535" t="s">
        <v>783</v>
      </c>
    </row>
    <row r="536" spans="1:16" x14ac:dyDescent="0.25">
      <c r="A536">
        <v>5306</v>
      </c>
      <c r="B536">
        <v>12903</v>
      </c>
      <c r="C536">
        <v>0</v>
      </c>
      <c r="D536">
        <v>0</v>
      </c>
      <c r="E536">
        <v>25</v>
      </c>
      <c r="F536">
        <v>25</v>
      </c>
      <c r="G536" t="s">
        <v>1</v>
      </c>
      <c r="H536">
        <v>857273</v>
      </c>
      <c r="I536">
        <v>857825</v>
      </c>
      <c r="J536" t="s">
        <v>387</v>
      </c>
      <c r="K536">
        <v>74614</v>
      </c>
      <c r="L536">
        <v>74935</v>
      </c>
      <c r="M536" t="s">
        <v>3</v>
      </c>
      <c r="N536" t="s">
        <v>784</v>
      </c>
      <c r="O536" t="s">
        <v>5</v>
      </c>
      <c r="P536" t="s">
        <v>785</v>
      </c>
    </row>
    <row r="537" spans="1:16" x14ac:dyDescent="0.25">
      <c r="A537">
        <v>5306</v>
      </c>
      <c r="B537">
        <v>11200</v>
      </c>
      <c r="C537">
        <v>0</v>
      </c>
      <c r="D537">
        <v>0</v>
      </c>
      <c r="E537">
        <v>1</v>
      </c>
      <c r="F537">
        <v>1</v>
      </c>
      <c r="G537" t="s">
        <v>1</v>
      </c>
      <c r="H537">
        <v>857273</v>
      </c>
      <c r="I537">
        <v>857825</v>
      </c>
      <c r="J537" t="s">
        <v>381</v>
      </c>
      <c r="K537">
        <v>437924</v>
      </c>
      <c r="L537">
        <v>438881</v>
      </c>
      <c r="M537" t="s">
        <v>3</v>
      </c>
      <c r="N537" t="s">
        <v>786</v>
      </c>
      <c r="O537" t="s">
        <v>5</v>
      </c>
      <c r="P537" t="s">
        <v>787</v>
      </c>
    </row>
    <row r="538" spans="1:16" x14ac:dyDescent="0.25">
      <c r="A538">
        <v>5306</v>
      </c>
      <c r="B538">
        <v>8568</v>
      </c>
      <c r="C538">
        <v>0</v>
      </c>
      <c r="D538">
        <v>0</v>
      </c>
      <c r="E538">
        <v>8</v>
      </c>
      <c r="F538">
        <v>8</v>
      </c>
      <c r="G538" t="s">
        <v>1</v>
      </c>
      <c r="H538">
        <v>857273</v>
      </c>
      <c r="I538">
        <v>857825</v>
      </c>
      <c r="J538" t="s">
        <v>415</v>
      </c>
      <c r="K538">
        <v>203671</v>
      </c>
      <c r="L538">
        <v>203914</v>
      </c>
      <c r="M538" t="s">
        <v>3</v>
      </c>
      <c r="N538" t="s">
        <v>788</v>
      </c>
      <c r="O538" t="s">
        <v>5</v>
      </c>
      <c r="P538" t="s">
        <v>789</v>
      </c>
    </row>
    <row r="539" spans="1:16" x14ac:dyDescent="0.25">
      <c r="A539">
        <v>5306</v>
      </c>
      <c r="B539">
        <v>9997</v>
      </c>
      <c r="C539">
        <v>0</v>
      </c>
      <c r="D539">
        <v>0</v>
      </c>
      <c r="E539">
        <v>39</v>
      </c>
      <c r="F539">
        <v>39</v>
      </c>
      <c r="G539" t="s">
        <v>1</v>
      </c>
      <c r="H539">
        <v>857273</v>
      </c>
      <c r="I539">
        <v>857825</v>
      </c>
      <c r="J539" t="s">
        <v>79</v>
      </c>
      <c r="K539">
        <v>347253</v>
      </c>
      <c r="L539">
        <v>347334</v>
      </c>
      <c r="M539" t="s">
        <v>3</v>
      </c>
      <c r="N539" t="s">
        <v>790</v>
      </c>
      <c r="O539" t="s">
        <v>5</v>
      </c>
      <c r="P539" t="s">
        <v>791</v>
      </c>
    </row>
    <row r="540" spans="1:16" x14ac:dyDescent="0.25">
      <c r="A540">
        <v>5306</v>
      </c>
      <c r="B540">
        <v>7907</v>
      </c>
      <c r="C540">
        <v>0</v>
      </c>
      <c r="D540">
        <v>0</v>
      </c>
      <c r="E540">
        <v>1</v>
      </c>
      <c r="F540">
        <v>1</v>
      </c>
      <c r="G540" t="s">
        <v>1</v>
      </c>
      <c r="H540">
        <v>857273</v>
      </c>
      <c r="I540">
        <v>857825</v>
      </c>
      <c r="J540" t="s">
        <v>409</v>
      </c>
      <c r="K540">
        <v>306942</v>
      </c>
      <c r="L540">
        <v>307286</v>
      </c>
      <c r="M540" t="s">
        <v>3</v>
      </c>
      <c r="N540" t="s">
        <v>792</v>
      </c>
      <c r="O540" t="s">
        <v>5</v>
      </c>
      <c r="P540" t="s">
        <v>793</v>
      </c>
    </row>
    <row r="541" spans="1:16" x14ac:dyDescent="0.25">
      <c r="A541">
        <v>5306</v>
      </c>
      <c r="B541">
        <v>9512</v>
      </c>
      <c r="C541">
        <v>0</v>
      </c>
      <c r="D541">
        <v>0</v>
      </c>
      <c r="E541">
        <v>1</v>
      </c>
      <c r="F541">
        <v>1</v>
      </c>
      <c r="G541" t="s">
        <v>1</v>
      </c>
      <c r="H541">
        <v>857273</v>
      </c>
      <c r="I541">
        <v>857825</v>
      </c>
      <c r="J541" t="s">
        <v>415</v>
      </c>
      <c r="K541">
        <v>1003122</v>
      </c>
      <c r="L541">
        <v>1003511</v>
      </c>
      <c r="M541" t="s">
        <v>3</v>
      </c>
      <c r="N541" t="s">
        <v>794</v>
      </c>
      <c r="O541" t="s">
        <v>5</v>
      </c>
      <c r="P541" t="s">
        <v>795</v>
      </c>
    </row>
    <row r="542" spans="1:16" x14ac:dyDescent="0.25">
      <c r="A542">
        <v>5306</v>
      </c>
      <c r="B542">
        <v>10749</v>
      </c>
      <c r="C542">
        <v>0</v>
      </c>
      <c r="D542">
        <v>0</v>
      </c>
      <c r="E542">
        <v>1</v>
      </c>
      <c r="F542">
        <v>1</v>
      </c>
      <c r="G542" t="s">
        <v>1</v>
      </c>
      <c r="H542">
        <v>857273</v>
      </c>
      <c r="I542">
        <v>857825</v>
      </c>
      <c r="J542" t="s">
        <v>381</v>
      </c>
      <c r="K542">
        <v>76412</v>
      </c>
      <c r="L542">
        <v>76726</v>
      </c>
      <c r="M542" t="s">
        <v>3</v>
      </c>
      <c r="N542" t="s">
        <v>796</v>
      </c>
      <c r="O542" t="s">
        <v>5</v>
      </c>
      <c r="P542" t="s">
        <v>797</v>
      </c>
    </row>
    <row r="543" spans="1:16" x14ac:dyDescent="0.25">
      <c r="A543">
        <v>5306</v>
      </c>
      <c r="B543">
        <v>9029</v>
      </c>
      <c r="C543">
        <v>0</v>
      </c>
      <c r="D543">
        <v>0</v>
      </c>
      <c r="E543">
        <v>2</v>
      </c>
      <c r="F543">
        <v>2</v>
      </c>
      <c r="G543" t="s">
        <v>1</v>
      </c>
      <c r="H543">
        <v>857273</v>
      </c>
      <c r="I543">
        <v>857825</v>
      </c>
      <c r="J543" t="s">
        <v>415</v>
      </c>
      <c r="K543">
        <v>566969</v>
      </c>
      <c r="L543">
        <v>567122</v>
      </c>
      <c r="M543" t="s">
        <v>3</v>
      </c>
      <c r="N543" t="s">
        <v>798</v>
      </c>
      <c r="O543" t="s">
        <v>5</v>
      </c>
      <c r="P543" t="s">
        <v>799</v>
      </c>
    </row>
    <row r="544" spans="1:16" x14ac:dyDescent="0.25">
      <c r="A544">
        <v>5306</v>
      </c>
      <c r="B544">
        <v>6286</v>
      </c>
      <c r="C544">
        <v>0</v>
      </c>
      <c r="D544">
        <v>0</v>
      </c>
      <c r="E544">
        <v>1</v>
      </c>
      <c r="F544">
        <v>1</v>
      </c>
      <c r="G544" t="s">
        <v>1</v>
      </c>
      <c r="H544">
        <v>857273</v>
      </c>
      <c r="I544">
        <v>857825</v>
      </c>
      <c r="J544" t="s">
        <v>400</v>
      </c>
      <c r="K544">
        <v>34641</v>
      </c>
      <c r="L544">
        <v>36945</v>
      </c>
      <c r="M544" t="s">
        <v>3</v>
      </c>
      <c r="N544" t="s">
        <v>800</v>
      </c>
      <c r="O544" t="s">
        <v>5</v>
      </c>
      <c r="P544" t="s">
        <v>801</v>
      </c>
    </row>
    <row r="545" spans="1:16" x14ac:dyDescent="0.25">
      <c r="A545">
        <v>5306</v>
      </c>
      <c r="B545">
        <v>9995</v>
      </c>
      <c r="C545">
        <v>0</v>
      </c>
      <c r="D545">
        <v>0</v>
      </c>
      <c r="E545">
        <v>1</v>
      </c>
      <c r="F545">
        <v>1</v>
      </c>
      <c r="G545" t="s">
        <v>1</v>
      </c>
      <c r="H545">
        <v>857273</v>
      </c>
      <c r="I545">
        <v>857825</v>
      </c>
      <c r="J545" t="s">
        <v>79</v>
      </c>
      <c r="K545">
        <v>347186</v>
      </c>
      <c r="L545">
        <v>347228</v>
      </c>
      <c r="M545" t="s">
        <v>3</v>
      </c>
      <c r="N545" t="s">
        <v>802</v>
      </c>
      <c r="O545" t="s">
        <v>5</v>
      </c>
      <c r="P545" t="s">
        <v>803</v>
      </c>
    </row>
    <row r="546" spans="1:16" x14ac:dyDescent="0.25">
      <c r="A546">
        <v>5306</v>
      </c>
      <c r="B546">
        <v>2965</v>
      </c>
      <c r="C546">
        <v>0</v>
      </c>
      <c r="D546">
        <v>0</v>
      </c>
      <c r="E546">
        <v>53</v>
      </c>
      <c r="F546">
        <v>53</v>
      </c>
      <c r="G546" t="s">
        <v>1</v>
      </c>
      <c r="H546">
        <v>857273</v>
      </c>
      <c r="I546">
        <v>857825</v>
      </c>
      <c r="J546" t="s">
        <v>71</v>
      </c>
      <c r="K546">
        <v>1198674</v>
      </c>
      <c r="L546">
        <v>1198905</v>
      </c>
      <c r="M546" t="s">
        <v>3</v>
      </c>
      <c r="N546" t="s">
        <v>215</v>
      </c>
      <c r="O546" t="s">
        <v>5</v>
      </c>
      <c r="P546" t="s">
        <v>216</v>
      </c>
    </row>
    <row r="547" spans="1:16" x14ac:dyDescent="0.25">
      <c r="A547">
        <v>5306</v>
      </c>
      <c r="B547">
        <v>3051</v>
      </c>
      <c r="C547">
        <v>0</v>
      </c>
      <c r="D547">
        <v>0</v>
      </c>
      <c r="E547">
        <v>2</v>
      </c>
      <c r="F547">
        <v>2</v>
      </c>
      <c r="G547" t="s">
        <v>1</v>
      </c>
      <c r="H547">
        <v>857273</v>
      </c>
      <c r="I547">
        <v>857825</v>
      </c>
      <c r="J547" t="s">
        <v>71</v>
      </c>
      <c r="K547">
        <v>1268016</v>
      </c>
      <c r="L547">
        <v>1268117</v>
      </c>
      <c r="M547" t="s">
        <v>3</v>
      </c>
      <c r="N547" t="s">
        <v>223</v>
      </c>
      <c r="O547" t="s">
        <v>5</v>
      </c>
      <c r="P547" t="s">
        <v>224</v>
      </c>
    </row>
    <row r="548" spans="1:16" x14ac:dyDescent="0.25">
      <c r="A548">
        <v>5306</v>
      </c>
      <c r="B548">
        <v>10639</v>
      </c>
      <c r="C548">
        <v>0</v>
      </c>
      <c r="D548">
        <v>0</v>
      </c>
      <c r="E548">
        <v>2</v>
      </c>
      <c r="F548">
        <v>2</v>
      </c>
      <c r="G548" t="s">
        <v>1</v>
      </c>
      <c r="H548">
        <v>857273</v>
      </c>
      <c r="I548">
        <v>857825</v>
      </c>
      <c r="J548" t="s">
        <v>79</v>
      </c>
      <c r="K548">
        <v>913767</v>
      </c>
      <c r="L548">
        <v>914252</v>
      </c>
      <c r="M548" t="s">
        <v>3</v>
      </c>
      <c r="N548" t="s">
        <v>804</v>
      </c>
      <c r="O548" t="s">
        <v>5</v>
      </c>
      <c r="P548" t="s">
        <v>805</v>
      </c>
    </row>
    <row r="549" spans="1:16" x14ac:dyDescent="0.25">
      <c r="A549">
        <v>5306</v>
      </c>
      <c r="B549">
        <v>2505</v>
      </c>
      <c r="C549">
        <v>0</v>
      </c>
      <c r="D549">
        <v>0</v>
      </c>
      <c r="E549">
        <v>1</v>
      </c>
      <c r="F549">
        <v>1</v>
      </c>
      <c r="G549" t="s">
        <v>1</v>
      </c>
      <c r="H549">
        <v>857273</v>
      </c>
      <c r="I549">
        <v>857825</v>
      </c>
      <c r="J549" t="s">
        <v>71</v>
      </c>
      <c r="K549">
        <v>751096</v>
      </c>
      <c r="L549">
        <v>751461</v>
      </c>
      <c r="M549" t="s">
        <v>3</v>
      </c>
      <c r="N549" t="s">
        <v>171</v>
      </c>
      <c r="O549" t="s">
        <v>5</v>
      </c>
      <c r="P549" t="s">
        <v>172</v>
      </c>
    </row>
    <row r="550" spans="1:16" x14ac:dyDescent="0.25">
      <c r="A550">
        <v>5306</v>
      </c>
      <c r="B550">
        <v>6878</v>
      </c>
      <c r="C550">
        <v>0</v>
      </c>
      <c r="D550">
        <v>0</v>
      </c>
      <c r="E550">
        <v>4</v>
      </c>
      <c r="F550">
        <v>4</v>
      </c>
      <c r="G550" t="s">
        <v>1</v>
      </c>
      <c r="H550">
        <v>857273</v>
      </c>
      <c r="I550">
        <v>857825</v>
      </c>
      <c r="J550" t="s">
        <v>412</v>
      </c>
      <c r="K550">
        <v>133864</v>
      </c>
      <c r="L550">
        <v>134432</v>
      </c>
      <c r="M550" t="s">
        <v>3</v>
      </c>
      <c r="N550" t="s">
        <v>806</v>
      </c>
      <c r="O550" t="s">
        <v>5</v>
      </c>
      <c r="P550" t="s">
        <v>807</v>
      </c>
    </row>
    <row r="551" spans="1:16" x14ac:dyDescent="0.25">
      <c r="A551">
        <v>5306</v>
      </c>
      <c r="B551">
        <v>5157</v>
      </c>
      <c r="C551">
        <v>0</v>
      </c>
      <c r="D551">
        <v>0</v>
      </c>
      <c r="E551">
        <v>2</v>
      </c>
      <c r="F551">
        <v>2</v>
      </c>
      <c r="G551" t="s">
        <v>1</v>
      </c>
      <c r="H551">
        <v>857273</v>
      </c>
      <c r="I551">
        <v>857825</v>
      </c>
      <c r="J551" t="s">
        <v>1</v>
      </c>
      <c r="K551">
        <v>730784</v>
      </c>
      <c r="L551">
        <v>731066</v>
      </c>
      <c r="M551" t="s">
        <v>3</v>
      </c>
      <c r="N551" t="s">
        <v>337</v>
      </c>
      <c r="O551" t="s">
        <v>5</v>
      </c>
      <c r="P551" t="s">
        <v>338</v>
      </c>
    </row>
    <row r="552" spans="1:16" x14ac:dyDescent="0.25">
      <c r="A552">
        <v>5306</v>
      </c>
      <c r="B552">
        <v>11169</v>
      </c>
      <c r="C552">
        <v>0</v>
      </c>
      <c r="D552">
        <v>0</v>
      </c>
      <c r="E552">
        <v>3</v>
      </c>
      <c r="F552">
        <v>3</v>
      </c>
      <c r="G552" t="s">
        <v>1</v>
      </c>
      <c r="H552">
        <v>857273</v>
      </c>
      <c r="I552">
        <v>857825</v>
      </c>
      <c r="J552" t="s">
        <v>381</v>
      </c>
      <c r="K552">
        <v>413951</v>
      </c>
      <c r="L552">
        <v>414121</v>
      </c>
      <c r="M552" t="s">
        <v>3</v>
      </c>
      <c r="N552" t="s">
        <v>808</v>
      </c>
      <c r="O552" t="s">
        <v>5</v>
      </c>
      <c r="P552" t="s">
        <v>809</v>
      </c>
    </row>
    <row r="553" spans="1:16" x14ac:dyDescent="0.25">
      <c r="A553">
        <v>5306</v>
      </c>
      <c r="B553">
        <v>2520</v>
      </c>
      <c r="C553">
        <v>0</v>
      </c>
      <c r="D553">
        <v>0</v>
      </c>
      <c r="E553">
        <v>2</v>
      </c>
      <c r="F553">
        <v>2</v>
      </c>
      <c r="G553" t="s">
        <v>1</v>
      </c>
      <c r="H553">
        <v>857273</v>
      </c>
      <c r="I553">
        <v>857825</v>
      </c>
      <c r="J553" t="s">
        <v>71</v>
      </c>
      <c r="K553">
        <v>768783</v>
      </c>
      <c r="L553">
        <v>768878</v>
      </c>
      <c r="M553" t="s">
        <v>3</v>
      </c>
      <c r="N553" t="s">
        <v>173</v>
      </c>
      <c r="O553" t="s">
        <v>5</v>
      </c>
      <c r="P553" t="s">
        <v>174</v>
      </c>
    </row>
    <row r="554" spans="1:16" x14ac:dyDescent="0.25">
      <c r="A554">
        <v>5306</v>
      </c>
      <c r="B554">
        <v>1835</v>
      </c>
      <c r="C554">
        <v>0</v>
      </c>
      <c r="D554">
        <v>0</v>
      </c>
      <c r="E554">
        <v>18</v>
      </c>
      <c r="F554">
        <v>18</v>
      </c>
      <c r="G554" t="s">
        <v>1</v>
      </c>
      <c r="H554">
        <v>857273</v>
      </c>
      <c r="I554">
        <v>857825</v>
      </c>
      <c r="J554" t="s">
        <v>71</v>
      </c>
      <c r="K554">
        <v>155352</v>
      </c>
      <c r="L554">
        <v>155523</v>
      </c>
      <c r="M554" t="s">
        <v>3</v>
      </c>
      <c r="N554" t="s">
        <v>144</v>
      </c>
      <c r="O554" t="s">
        <v>5</v>
      </c>
      <c r="P554" t="s">
        <v>145</v>
      </c>
    </row>
    <row r="555" spans="1:16" x14ac:dyDescent="0.25">
      <c r="A555">
        <v>5306</v>
      </c>
      <c r="B555">
        <v>8976</v>
      </c>
      <c r="C555">
        <v>0</v>
      </c>
      <c r="D555">
        <v>0</v>
      </c>
      <c r="E555">
        <v>77</v>
      </c>
      <c r="F555">
        <v>77</v>
      </c>
      <c r="G555" t="s">
        <v>1</v>
      </c>
      <c r="H555">
        <v>857273</v>
      </c>
      <c r="I555">
        <v>857825</v>
      </c>
      <c r="J555" t="s">
        <v>415</v>
      </c>
      <c r="K555">
        <v>527135</v>
      </c>
      <c r="L555">
        <v>527527</v>
      </c>
      <c r="M555" t="s">
        <v>3</v>
      </c>
      <c r="N555" t="s">
        <v>810</v>
      </c>
      <c r="O555" t="s">
        <v>5</v>
      </c>
      <c r="P555" t="s">
        <v>811</v>
      </c>
    </row>
    <row r="556" spans="1:16" x14ac:dyDescent="0.25">
      <c r="A556">
        <v>5306</v>
      </c>
      <c r="B556">
        <v>6363</v>
      </c>
      <c r="C556">
        <v>0</v>
      </c>
      <c r="D556">
        <v>0</v>
      </c>
      <c r="E556">
        <v>3</v>
      </c>
      <c r="F556">
        <v>3</v>
      </c>
      <c r="G556" t="s">
        <v>1</v>
      </c>
      <c r="H556">
        <v>857273</v>
      </c>
      <c r="I556">
        <v>857825</v>
      </c>
      <c r="J556" t="s">
        <v>400</v>
      </c>
      <c r="K556">
        <v>122317</v>
      </c>
      <c r="L556">
        <v>122717</v>
      </c>
      <c r="M556" t="s">
        <v>3</v>
      </c>
      <c r="N556" t="s">
        <v>812</v>
      </c>
      <c r="O556" t="s">
        <v>5</v>
      </c>
      <c r="P556" t="s">
        <v>813</v>
      </c>
    </row>
    <row r="557" spans="1:16" x14ac:dyDescent="0.25">
      <c r="A557">
        <v>5306</v>
      </c>
      <c r="B557">
        <v>3020</v>
      </c>
      <c r="C557">
        <v>0</v>
      </c>
      <c r="D557">
        <v>0</v>
      </c>
      <c r="E557">
        <v>570</v>
      </c>
      <c r="F557">
        <v>570</v>
      </c>
      <c r="G557" t="s">
        <v>1</v>
      </c>
      <c r="H557">
        <v>857273</v>
      </c>
      <c r="I557">
        <v>857825</v>
      </c>
      <c r="J557" t="s">
        <v>71</v>
      </c>
      <c r="K557">
        <v>1251279</v>
      </c>
      <c r="L557">
        <v>1251371</v>
      </c>
      <c r="M557" t="s">
        <v>3</v>
      </c>
      <c r="N557" t="s">
        <v>217</v>
      </c>
      <c r="O557" t="s">
        <v>5</v>
      </c>
      <c r="P557" t="s">
        <v>218</v>
      </c>
    </row>
    <row r="558" spans="1:16" x14ac:dyDescent="0.25">
      <c r="A558">
        <v>5306</v>
      </c>
      <c r="B558">
        <v>8507</v>
      </c>
      <c r="C558">
        <v>0</v>
      </c>
      <c r="D558">
        <v>0</v>
      </c>
      <c r="E558">
        <v>2</v>
      </c>
      <c r="F558">
        <v>2</v>
      </c>
      <c r="G558" t="s">
        <v>1</v>
      </c>
      <c r="H558">
        <v>857273</v>
      </c>
      <c r="I558">
        <v>857825</v>
      </c>
      <c r="J558" t="s">
        <v>415</v>
      </c>
      <c r="K558">
        <v>148004</v>
      </c>
      <c r="L558">
        <v>148330</v>
      </c>
      <c r="M558" t="s">
        <v>3</v>
      </c>
      <c r="N558" t="s">
        <v>814</v>
      </c>
      <c r="O558" t="s">
        <v>5</v>
      </c>
      <c r="P558" t="s">
        <v>815</v>
      </c>
    </row>
    <row r="559" spans="1:16" x14ac:dyDescent="0.25">
      <c r="A559">
        <v>5306</v>
      </c>
      <c r="B559">
        <v>3982</v>
      </c>
      <c r="C559">
        <v>0</v>
      </c>
      <c r="D559">
        <v>0</v>
      </c>
      <c r="E559">
        <v>3</v>
      </c>
      <c r="F559">
        <v>3</v>
      </c>
      <c r="G559" t="s">
        <v>1</v>
      </c>
      <c r="H559">
        <v>857273</v>
      </c>
      <c r="I559">
        <v>857825</v>
      </c>
      <c r="J559" t="s">
        <v>241</v>
      </c>
      <c r="K559">
        <v>539527</v>
      </c>
      <c r="L559">
        <v>539811</v>
      </c>
      <c r="M559" t="s">
        <v>3</v>
      </c>
      <c r="N559" t="s">
        <v>280</v>
      </c>
      <c r="O559" t="s">
        <v>5</v>
      </c>
      <c r="P559" t="s">
        <v>281</v>
      </c>
    </row>
    <row r="560" spans="1:16" x14ac:dyDescent="0.25">
      <c r="A560">
        <v>5306</v>
      </c>
      <c r="B560">
        <v>6359</v>
      </c>
      <c r="C560">
        <v>0</v>
      </c>
      <c r="D560">
        <v>0</v>
      </c>
      <c r="E560">
        <v>1</v>
      </c>
      <c r="F560">
        <v>1</v>
      </c>
      <c r="G560" t="s">
        <v>1</v>
      </c>
      <c r="H560">
        <v>857273</v>
      </c>
      <c r="I560">
        <v>857825</v>
      </c>
      <c r="J560" t="s">
        <v>400</v>
      </c>
      <c r="K560">
        <v>120597</v>
      </c>
      <c r="L560">
        <v>121428</v>
      </c>
      <c r="M560" t="s">
        <v>3</v>
      </c>
      <c r="N560" t="s">
        <v>816</v>
      </c>
      <c r="O560" t="s">
        <v>5</v>
      </c>
      <c r="P560" t="s">
        <v>817</v>
      </c>
    </row>
    <row r="561" spans="1:16" x14ac:dyDescent="0.25">
      <c r="A561">
        <v>5306</v>
      </c>
      <c r="B561">
        <v>2529</v>
      </c>
      <c r="C561">
        <v>0</v>
      </c>
      <c r="D561">
        <v>0</v>
      </c>
      <c r="E561">
        <v>46</v>
      </c>
      <c r="F561">
        <v>46</v>
      </c>
      <c r="G561" t="s">
        <v>1</v>
      </c>
      <c r="H561">
        <v>857273</v>
      </c>
      <c r="I561">
        <v>857825</v>
      </c>
      <c r="J561" t="s">
        <v>71</v>
      </c>
      <c r="K561">
        <v>777088</v>
      </c>
      <c r="L561">
        <v>777498</v>
      </c>
      <c r="M561" t="s">
        <v>3</v>
      </c>
      <c r="N561" t="s">
        <v>177</v>
      </c>
      <c r="O561" t="s">
        <v>5</v>
      </c>
      <c r="P561" t="s">
        <v>178</v>
      </c>
    </row>
    <row r="562" spans="1:16" x14ac:dyDescent="0.25">
      <c r="A562">
        <v>5306</v>
      </c>
      <c r="B562">
        <v>10059</v>
      </c>
      <c r="C562">
        <v>0</v>
      </c>
      <c r="D562">
        <v>0</v>
      </c>
      <c r="E562">
        <v>2</v>
      </c>
      <c r="F562">
        <v>2</v>
      </c>
      <c r="G562" t="s">
        <v>1</v>
      </c>
      <c r="H562">
        <v>857273</v>
      </c>
      <c r="I562">
        <v>857825</v>
      </c>
      <c r="J562" t="s">
        <v>79</v>
      </c>
      <c r="K562">
        <v>405419</v>
      </c>
      <c r="L562">
        <v>406142</v>
      </c>
      <c r="M562" t="s">
        <v>3</v>
      </c>
      <c r="N562" t="s">
        <v>818</v>
      </c>
      <c r="O562" t="s">
        <v>5</v>
      </c>
      <c r="P562" t="s">
        <v>819</v>
      </c>
    </row>
    <row r="563" spans="1:16" x14ac:dyDescent="0.25">
      <c r="A563">
        <v>5306</v>
      </c>
      <c r="B563">
        <v>7299</v>
      </c>
      <c r="C563">
        <v>0</v>
      </c>
      <c r="D563">
        <v>0</v>
      </c>
      <c r="E563">
        <v>253</v>
      </c>
      <c r="F563">
        <v>253</v>
      </c>
      <c r="G563" t="s">
        <v>1</v>
      </c>
      <c r="H563">
        <v>857273</v>
      </c>
      <c r="I563">
        <v>857825</v>
      </c>
      <c r="J563" t="s">
        <v>412</v>
      </c>
      <c r="K563">
        <v>542361</v>
      </c>
      <c r="L563">
        <v>542952</v>
      </c>
      <c r="M563" t="s">
        <v>3</v>
      </c>
      <c r="N563" t="s">
        <v>820</v>
      </c>
      <c r="O563" t="s">
        <v>5</v>
      </c>
      <c r="P563" t="s">
        <v>821</v>
      </c>
    </row>
    <row r="564" spans="1:16" x14ac:dyDescent="0.25">
      <c r="A564">
        <v>5306</v>
      </c>
      <c r="B564">
        <v>6889</v>
      </c>
      <c r="C564">
        <v>0</v>
      </c>
      <c r="D564">
        <v>0</v>
      </c>
      <c r="E564">
        <v>123</v>
      </c>
      <c r="F564">
        <v>123</v>
      </c>
      <c r="G564" t="s">
        <v>1</v>
      </c>
      <c r="H564">
        <v>857273</v>
      </c>
      <c r="I564">
        <v>857825</v>
      </c>
      <c r="J564" t="s">
        <v>412</v>
      </c>
      <c r="K564">
        <v>137931</v>
      </c>
      <c r="L564">
        <v>138231</v>
      </c>
      <c r="M564" t="s">
        <v>3</v>
      </c>
      <c r="N564" t="s">
        <v>822</v>
      </c>
      <c r="O564" t="s">
        <v>5</v>
      </c>
      <c r="P564" t="s">
        <v>823</v>
      </c>
    </row>
    <row r="565" spans="1:16" x14ac:dyDescent="0.25">
      <c r="A565">
        <v>5306</v>
      </c>
      <c r="B565">
        <v>10050</v>
      </c>
      <c r="C565">
        <v>0</v>
      </c>
      <c r="D565">
        <v>0</v>
      </c>
      <c r="E565">
        <v>5</v>
      </c>
      <c r="F565">
        <v>5</v>
      </c>
      <c r="G565" t="s">
        <v>1</v>
      </c>
      <c r="H565">
        <v>857273</v>
      </c>
      <c r="I565">
        <v>857825</v>
      </c>
      <c r="J565" t="s">
        <v>79</v>
      </c>
      <c r="K565">
        <v>398049</v>
      </c>
      <c r="L565">
        <v>398171</v>
      </c>
      <c r="M565" t="s">
        <v>3</v>
      </c>
      <c r="N565" t="s">
        <v>824</v>
      </c>
      <c r="O565" t="s">
        <v>5</v>
      </c>
      <c r="P565" t="s">
        <v>825</v>
      </c>
    </row>
    <row r="566" spans="1:16" x14ac:dyDescent="0.25">
      <c r="A566">
        <v>5306</v>
      </c>
      <c r="B566">
        <v>3030</v>
      </c>
      <c r="C566">
        <v>0</v>
      </c>
      <c r="D566">
        <v>0</v>
      </c>
      <c r="E566">
        <v>1</v>
      </c>
      <c r="F566">
        <v>1</v>
      </c>
      <c r="G566" t="s">
        <v>1</v>
      </c>
      <c r="H566">
        <v>857273</v>
      </c>
      <c r="I566">
        <v>857825</v>
      </c>
      <c r="J566" t="s">
        <v>71</v>
      </c>
      <c r="K566">
        <v>1254080</v>
      </c>
      <c r="L566">
        <v>1255209</v>
      </c>
      <c r="M566" t="s">
        <v>3</v>
      </c>
      <c r="N566" t="s">
        <v>221</v>
      </c>
      <c r="O566" t="s">
        <v>5</v>
      </c>
      <c r="P566" t="s">
        <v>222</v>
      </c>
    </row>
    <row r="567" spans="1:16" x14ac:dyDescent="0.25">
      <c r="A567">
        <v>5306</v>
      </c>
      <c r="B567">
        <v>8969</v>
      </c>
      <c r="C567">
        <v>0</v>
      </c>
      <c r="D567">
        <v>0</v>
      </c>
      <c r="E567">
        <v>1</v>
      </c>
      <c r="F567">
        <v>1</v>
      </c>
      <c r="G567" t="s">
        <v>1</v>
      </c>
      <c r="H567">
        <v>857273</v>
      </c>
      <c r="I567">
        <v>857825</v>
      </c>
      <c r="J567" t="s">
        <v>415</v>
      </c>
      <c r="K567">
        <v>522390</v>
      </c>
      <c r="L567">
        <v>523261</v>
      </c>
      <c r="M567" t="s">
        <v>3</v>
      </c>
      <c r="N567" t="s">
        <v>826</v>
      </c>
      <c r="O567" t="s">
        <v>5</v>
      </c>
      <c r="P567" t="s">
        <v>827</v>
      </c>
    </row>
    <row r="568" spans="1:16" x14ac:dyDescent="0.25">
      <c r="A568">
        <v>5306</v>
      </c>
      <c r="B568">
        <v>6885</v>
      </c>
      <c r="C568">
        <v>0</v>
      </c>
      <c r="D568">
        <v>0</v>
      </c>
      <c r="E568">
        <v>103</v>
      </c>
      <c r="F568">
        <v>103</v>
      </c>
      <c r="G568" t="s">
        <v>1</v>
      </c>
      <c r="H568">
        <v>857273</v>
      </c>
      <c r="I568">
        <v>857825</v>
      </c>
      <c r="J568" t="s">
        <v>412</v>
      </c>
      <c r="K568">
        <v>136257</v>
      </c>
      <c r="L568">
        <v>136378</v>
      </c>
      <c r="M568" t="s">
        <v>3</v>
      </c>
      <c r="N568" t="s">
        <v>828</v>
      </c>
      <c r="O568" t="s">
        <v>5</v>
      </c>
      <c r="P568" t="s">
        <v>829</v>
      </c>
    </row>
    <row r="569" spans="1:16" x14ac:dyDescent="0.25">
      <c r="A569">
        <v>5306</v>
      </c>
      <c r="B569">
        <v>410</v>
      </c>
      <c r="C569">
        <v>0</v>
      </c>
      <c r="D569">
        <v>0</v>
      </c>
      <c r="E569">
        <v>1</v>
      </c>
      <c r="F569">
        <v>1</v>
      </c>
      <c r="G569" t="s">
        <v>1</v>
      </c>
      <c r="H569">
        <v>857273</v>
      </c>
      <c r="I569">
        <v>857825</v>
      </c>
      <c r="J569" t="s">
        <v>34</v>
      </c>
      <c r="K569">
        <v>93517</v>
      </c>
      <c r="L569">
        <v>94971</v>
      </c>
      <c r="M569" t="s">
        <v>3</v>
      </c>
      <c r="N569" t="s">
        <v>37</v>
      </c>
      <c r="O569" t="s">
        <v>5</v>
      </c>
      <c r="P569" t="s">
        <v>38</v>
      </c>
    </row>
    <row r="570" spans="1:16" x14ac:dyDescent="0.25">
      <c r="A570">
        <v>5306</v>
      </c>
      <c r="B570">
        <v>10574</v>
      </c>
      <c r="C570">
        <v>0</v>
      </c>
      <c r="D570">
        <v>0</v>
      </c>
      <c r="E570">
        <v>1</v>
      </c>
      <c r="F570">
        <v>1</v>
      </c>
      <c r="G570" t="s">
        <v>1</v>
      </c>
      <c r="H570">
        <v>857273</v>
      </c>
      <c r="I570">
        <v>857825</v>
      </c>
      <c r="J570" t="s">
        <v>79</v>
      </c>
      <c r="K570">
        <v>866283</v>
      </c>
      <c r="L570">
        <v>866483</v>
      </c>
      <c r="M570" t="s">
        <v>3</v>
      </c>
      <c r="N570" t="s">
        <v>830</v>
      </c>
      <c r="O570" t="s">
        <v>5</v>
      </c>
      <c r="P570" t="s">
        <v>831</v>
      </c>
    </row>
    <row r="571" spans="1:16" x14ac:dyDescent="0.25">
      <c r="A571">
        <v>5306</v>
      </c>
      <c r="B571">
        <v>1500</v>
      </c>
      <c r="C571">
        <v>0</v>
      </c>
      <c r="D571">
        <v>0</v>
      </c>
      <c r="E571">
        <v>3</v>
      </c>
      <c r="F571">
        <v>3</v>
      </c>
      <c r="G571" t="s">
        <v>1</v>
      </c>
      <c r="H571">
        <v>857273</v>
      </c>
      <c r="I571">
        <v>857825</v>
      </c>
      <c r="J571" t="s">
        <v>76</v>
      </c>
      <c r="K571">
        <v>210739</v>
      </c>
      <c r="L571">
        <v>211220</v>
      </c>
      <c r="M571" t="s">
        <v>3</v>
      </c>
      <c r="N571" t="s">
        <v>120</v>
      </c>
      <c r="O571" t="s">
        <v>5</v>
      </c>
      <c r="P571" t="s">
        <v>121</v>
      </c>
    </row>
    <row r="572" spans="1:16" x14ac:dyDescent="0.25">
      <c r="A572">
        <v>5306</v>
      </c>
      <c r="B572">
        <v>11116</v>
      </c>
      <c r="C572">
        <v>0</v>
      </c>
      <c r="D572">
        <v>0</v>
      </c>
      <c r="E572">
        <v>59</v>
      </c>
      <c r="F572">
        <v>59</v>
      </c>
      <c r="G572" t="s">
        <v>1</v>
      </c>
      <c r="H572">
        <v>857273</v>
      </c>
      <c r="I572">
        <v>857825</v>
      </c>
      <c r="J572" t="s">
        <v>381</v>
      </c>
      <c r="K572">
        <v>372125</v>
      </c>
      <c r="L572">
        <v>372336</v>
      </c>
      <c r="M572" t="s">
        <v>3</v>
      </c>
      <c r="N572" t="s">
        <v>832</v>
      </c>
      <c r="O572" t="s">
        <v>5</v>
      </c>
      <c r="P572" t="s">
        <v>833</v>
      </c>
    </row>
    <row r="573" spans="1:16" x14ac:dyDescent="0.25">
      <c r="A573">
        <v>5306</v>
      </c>
      <c r="B573">
        <v>4764</v>
      </c>
      <c r="C573">
        <v>0</v>
      </c>
      <c r="D573">
        <v>0</v>
      </c>
      <c r="E573">
        <v>3</v>
      </c>
      <c r="F573">
        <v>3</v>
      </c>
      <c r="G573" t="s">
        <v>1</v>
      </c>
      <c r="H573">
        <v>857273</v>
      </c>
      <c r="I573">
        <v>857825</v>
      </c>
      <c r="J573" t="s">
        <v>1</v>
      </c>
      <c r="K573">
        <v>371186</v>
      </c>
      <c r="L573">
        <v>371354</v>
      </c>
      <c r="M573" t="s">
        <v>3</v>
      </c>
      <c r="N573" t="s">
        <v>311</v>
      </c>
      <c r="O573" t="s">
        <v>5</v>
      </c>
      <c r="P573" t="s">
        <v>312</v>
      </c>
    </row>
    <row r="574" spans="1:16" x14ac:dyDescent="0.25">
      <c r="A574">
        <v>5306</v>
      </c>
      <c r="B574">
        <v>4280</v>
      </c>
      <c r="C574">
        <v>0</v>
      </c>
      <c r="D574">
        <v>0</v>
      </c>
      <c r="E574">
        <v>2</v>
      </c>
      <c r="F574">
        <v>2</v>
      </c>
      <c r="G574" t="s">
        <v>1</v>
      </c>
      <c r="H574">
        <v>857273</v>
      </c>
      <c r="I574">
        <v>857825</v>
      </c>
      <c r="J574" t="s">
        <v>282</v>
      </c>
      <c r="K574">
        <v>209975</v>
      </c>
      <c r="L574">
        <v>210610</v>
      </c>
      <c r="M574" t="s">
        <v>3</v>
      </c>
      <c r="N574" t="s">
        <v>295</v>
      </c>
      <c r="O574" t="s">
        <v>5</v>
      </c>
      <c r="P574" t="s">
        <v>296</v>
      </c>
    </row>
    <row r="575" spans="1:16" x14ac:dyDescent="0.25">
      <c r="A575">
        <v>5306</v>
      </c>
      <c r="B575">
        <v>10576</v>
      </c>
      <c r="C575">
        <v>0</v>
      </c>
      <c r="D575">
        <v>0</v>
      </c>
      <c r="E575">
        <v>236</v>
      </c>
      <c r="F575">
        <v>236</v>
      </c>
      <c r="G575" t="s">
        <v>1</v>
      </c>
      <c r="H575">
        <v>857273</v>
      </c>
      <c r="I575">
        <v>857825</v>
      </c>
      <c r="J575" t="s">
        <v>79</v>
      </c>
      <c r="K575">
        <v>866555</v>
      </c>
      <c r="L575">
        <v>866845</v>
      </c>
      <c r="M575" t="s">
        <v>3</v>
      </c>
      <c r="N575" t="s">
        <v>834</v>
      </c>
      <c r="O575" t="s">
        <v>5</v>
      </c>
      <c r="P575" t="s">
        <v>835</v>
      </c>
    </row>
    <row r="576" spans="1:16" x14ac:dyDescent="0.25">
      <c r="A576">
        <v>5306</v>
      </c>
      <c r="B576">
        <v>9608</v>
      </c>
      <c r="C576">
        <v>0</v>
      </c>
      <c r="D576">
        <v>0</v>
      </c>
      <c r="E576">
        <v>2</v>
      </c>
      <c r="F576">
        <v>2</v>
      </c>
      <c r="G576" t="s">
        <v>1</v>
      </c>
      <c r="H576">
        <v>857273</v>
      </c>
      <c r="I576">
        <v>857825</v>
      </c>
      <c r="J576" t="s">
        <v>79</v>
      </c>
      <c r="K576">
        <v>12490</v>
      </c>
      <c r="L576">
        <v>12619</v>
      </c>
      <c r="M576" t="s">
        <v>3</v>
      </c>
      <c r="N576" t="s">
        <v>836</v>
      </c>
      <c r="O576" t="s">
        <v>5</v>
      </c>
      <c r="P576" t="s">
        <v>837</v>
      </c>
    </row>
    <row r="577" spans="1:16" x14ac:dyDescent="0.25">
      <c r="A577">
        <v>5306</v>
      </c>
      <c r="B577">
        <v>5852</v>
      </c>
      <c r="C577">
        <v>0</v>
      </c>
      <c r="D577">
        <v>0</v>
      </c>
      <c r="E577">
        <v>30471</v>
      </c>
      <c r="F577">
        <v>30471</v>
      </c>
      <c r="G577" t="s">
        <v>1</v>
      </c>
      <c r="H577">
        <v>857273</v>
      </c>
      <c r="I577">
        <v>857825</v>
      </c>
      <c r="J577" t="s">
        <v>486</v>
      </c>
      <c r="K577">
        <v>219090</v>
      </c>
      <c r="L577">
        <v>219185</v>
      </c>
      <c r="M577" t="s">
        <v>3</v>
      </c>
      <c r="N577" t="s">
        <v>838</v>
      </c>
      <c r="O577" t="s">
        <v>5</v>
      </c>
      <c r="P577" t="s">
        <v>839</v>
      </c>
    </row>
    <row r="578" spans="1:16" x14ac:dyDescent="0.25">
      <c r="A578">
        <v>5306</v>
      </c>
      <c r="B578">
        <v>389</v>
      </c>
      <c r="C578">
        <v>0</v>
      </c>
      <c r="D578">
        <v>0</v>
      </c>
      <c r="E578">
        <v>1</v>
      </c>
      <c r="F578">
        <v>1</v>
      </c>
      <c r="G578" t="s">
        <v>1</v>
      </c>
      <c r="H578">
        <v>857273</v>
      </c>
      <c r="I578">
        <v>857825</v>
      </c>
      <c r="J578" t="s">
        <v>34</v>
      </c>
      <c r="K578">
        <v>84145</v>
      </c>
      <c r="L578">
        <v>84566</v>
      </c>
      <c r="M578" t="s">
        <v>3</v>
      </c>
      <c r="N578" t="s">
        <v>35</v>
      </c>
      <c r="O578" t="s">
        <v>5</v>
      </c>
      <c r="P578" t="s">
        <v>36</v>
      </c>
    </row>
    <row r="579" spans="1:16" x14ac:dyDescent="0.25">
      <c r="A579">
        <v>5306</v>
      </c>
      <c r="B579">
        <v>2875</v>
      </c>
      <c r="C579">
        <v>0</v>
      </c>
      <c r="D579">
        <v>0</v>
      </c>
      <c r="E579">
        <v>26</v>
      </c>
      <c r="F579">
        <v>26</v>
      </c>
      <c r="G579" t="s">
        <v>1</v>
      </c>
      <c r="H579">
        <v>857273</v>
      </c>
      <c r="I579">
        <v>857825</v>
      </c>
      <c r="J579" t="s">
        <v>71</v>
      </c>
      <c r="K579">
        <v>1108925</v>
      </c>
      <c r="L579">
        <v>1109604</v>
      </c>
      <c r="M579" t="s">
        <v>3</v>
      </c>
      <c r="N579" t="s">
        <v>205</v>
      </c>
      <c r="O579" t="s">
        <v>5</v>
      </c>
      <c r="P579" t="s">
        <v>206</v>
      </c>
    </row>
    <row r="580" spans="1:16" x14ac:dyDescent="0.25">
      <c r="A580">
        <v>5306</v>
      </c>
      <c r="B580">
        <v>2874</v>
      </c>
      <c r="C580">
        <v>0</v>
      </c>
      <c r="D580">
        <v>0</v>
      </c>
      <c r="E580">
        <v>32</v>
      </c>
      <c r="F580">
        <v>32</v>
      </c>
      <c r="G580" t="s">
        <v>1</v>
      </c>
      <c r="H580">
        <v>857273</v>
      </c>
      <c r="I580">
        <v>857825</v>
      </c>
      <c r="J580" t="s">
        <v>71</v>
      </c>
      <c r="K580">
        <v>1108880</v>
      </c>
      <c r="L580">
        <v>1108924</v>
      </c>
      <c r="M580" t="s">
        <v>3</v>
      </c>
      <c r="N580" t="s">
        <v>203</v>
      </c>
      <c r="O580" t="s">
        <v>5</v>
      </c>
      <c r="P580" t="s">
        <v>204</v>
      </c>
    </row>
    <row r="581" spans="1:16" x14ac:dyDescent="0.25">
      <c r="A581">
        <v>5306</v>
      </c>
      <c r="B581">
        <v>4782</v>
      </c>
      <c r="C581">
        <v>0</v>
      </c>
      <c r="D581">
        <v>0</v>
      </c>
      <c r="E581">
        <v>4</v>
      </c>
      <c r="F581">
        <v>4</v>
      </c>
      <c r="G581" t="s">
        <v>1</v>
      </c>
      <c r="H581">
        <v>857273</v>
      </c>
      <c r="I581">
        <v>857825</v>
      </c>
      <c r="J581" t="s">
        <v>1</v>
      </c>
      <c r="K581">
        <v>384386</v>
      </c>
      <c r="L581">
        <v>384515</v>
      </c>
      <c r="M581" t="s">
        <v>3</v>
      </c>
      <c r="N581" t="s">
        <v>313</v>
      </c>
      <c r="O581" t="s">
        <v>5</v>
      </c>
      <c r="P581" t="s">
        <v>314</v>
      </c>
    </row>
    <row r="582" spans="1:16" x14ac:dyDescent="0.25">
      <c r="A582">
        <v>5306</v>
      </c>
      <c r="B582">
        <v>12491</v>
      </c>
      <c r="C582">
        <v>0</v>
      </c>
      <c r="D582">
        <v>0</v>
      </c>
      <c r="E582">
        <v>3</v>
      </c>
      <c r="F582">
        <v>3</v>
      </c>
      <c r="G582" t="s">
        <v>1</v>
      </c>
      <c r="H582">
        <v>857273</v>
      </c>
      <c r="I582">
        <v>857825</v>
      </c>
      <c r="J582" t="s">
        <v>384</v>
      </c>
      <c r="K582">
        <v>786041</v>
      </c>
      <c r="L582">
        <v>787607</v>
      </c>
      <c r="M582" t="s">
        <v>3</v>
      </c>
      <c r="N582" t="s">
        <v>840</v>
      </c>
      <c r="O582" t="s">
        <v>5</v>
      </c>
      <c r="P582" t="s">
        <v>841</v>
      </c>
    </row>
    <row r="583" spans="1:16" x14ac:dyDescent="0.25">
      <c r="A583">
        <v>5306</v>
      </c>
      <c r="B583">
        <v>13449</v>
      </c>
      <c r="C583">
        <v>0</v>
      </c>
      <c r="D583">
        <v>0</v>
      </c>
      <c r="E583">
        <v>3</v>
      </c>
      <c r="F583">
        <v>3</v>
      </c>
      <c r="G583" t="s">
        <v>1</v>
      </c>
      <c r="H583">
        <v>857273</v>
      </c>
      <c r="I583">
        <v>857825</v>
      </c>
      <c r="J583" t="s">
        <v>387</v>
      </c>
      <c r="K583">
        <v>557191</v>
      </c>
      <c r="L583">
        <v>557442</v>
      </c>
      <c r="M583" t="s">
        <v>3</v>
      </c>
      <c r="N583" t="s">
        <v>842</v>
      </c>
      <c r="O583" t="s">
        <v>5</v>
      </c>
      <c r="P583" t="s">
        <v>843</v>
      </c>
    </row>
    <row r="584" spans="1:16" x14ac:dyDescent="0.25">
      <c r="A584">
        <v>5306</v>
      </c>
      <c r="B584">
        <v>3908</v>
      </c>
      <c r="C584">
        <v>0</v>
      </c>
      <c r="D584">
        <v>0</v>
      </c>
      <c r="E584">
        <v>17</v>
      </c>
      <c r="F584">
        <v>17</v>
      </c>
      <c r="G584" t="s">
        <v>1</v>
      </c>
      <c r="H584">
        <v>857273</v>
      </c>
      <c r="I584">
        <v>857825</v>
      </c>
      <c r="J584" t="s">
        <v>241</v>
      </c>
      <c r="K584">
        <v>467979</v>
      </c>
      <c r="L584">
        <v>468039</v>
      </c>
      <c r="M584" t="s">
        <v>3</v>
      </c>
      <c r="N584" t="s">
        <v>276</v>
      </c>
      <c r="O584" t="s">
        <v>5</v>
      </c>
      <c r="P584" t="s">
        <v>277</v>
      </c>
    </row>
    <row r="585" spans="1:16" x14ac:dyDescent="0.25">
      <c r="A585">
        <v>5306</v>
      </c>
      <c r="B585">
        <v>6690</v>
      </c>
      <c r="C585">
        <v>0</v>
      </c>
      <c r="D585">
        <v>0</v>
      </c>
      <c r="E585">
        <v>2</v>
      </c>
      <c r="F585">
        <v>2</v>
      </c>
      <c r="G585" t="s">
        <v>1</v>
      </c>
      <c r="H585">
        <v>857273</v>
      </c>
      <c r="I585">
        <v>857825</v>
      </c>
      <c r="J585" t="s">
        <v>400</v>
      </c>
      <c r="K585">
        <v>387952</v>
      </c>
      <c r="L585">
        <v>388411</v>
      </c>
      <c r="M585" t="s">
        <v>3</v>
      </c>
      <c r="N585" t="s">
        <v>844</v>
      </c>
      <c r="O585" t="s">
        <v>5</v>
      </c>
      <c r="P585" t="s">
        <v>845</v>
      </c>
    </row>
    <row r="586" spans="1:16" x14ac:dyDescent="0.25">
      <c r="A586">
        <v>5306</v>
      </c>
      <c r="B586">
        <v>10609</v>
      </c>
      <c r="C586">
        <v>0</v>
      </c>
      <c r="D586">
        <v>0</v>
      </c>
      <c r="E586">
        <v>26</v>
      </c>
      <c r="F586">
        <v>26</v>
      </c>
      <c r="G586" t="s">
        <v>1</v>
      </c>
      <c r="H586">
        <v>857273</v>
      </c>
      <c r="I586">
        <v>857825</v>
      </c>
      <c r="J586" t="s">
        <v>79</v>
      </c>
      <c r="K586">
        <v>888515</v>
      </c>
      <c r="L586">
        <v>888828</v>
      </c>
      <c r="M586" t="s">
        <v>3</v>
      </c>
      <c r="N586" t="s">
        <v>846</v>
      </c>
      <c r="O586" t="s">
        <v>5</v>
      </c>
      <c r="P586" t="s">
        <v>847</v>
      </c>
    </row>
    <row r="587" spans="1:16" x14ac:dyDescent="0.25">
      <c r="A587">
        <v>5306</v>
      </c>
      <c r="B587">
        <v>5341</v>
      </c>
      <c r="C587">
        <v>0</v>
      </c>
      <c r="D587">
        <v>0</v>
      </c>
      <c r="E587">
        <v>2</v>
      </c>
      <c r="F587">
        <v>2</v>
      </c>
      <c r="G587" t="s">
        <v>1</v>
      </c>
      <c r="H587">
        <v>857273</v>
      </c>
      <c r="I587">
        <v>857825</v>
      </c>
      <c r="J587" t="s">
        <v>1</v>
      </c>
      <c r="K587">
        <v>900571</v>
      </c>
      <c r="L587">
        <v>901127</v>
      </c>
      <c r="M587" t="s">
        <v>3</v>
      </c>
      <c r="N587" t="s">
        <v>848</v>
      </c>
      <c r="O587" t="s">
        <v>5</v>
      </c>
      <c r="P587" t="s">
        <v>849</v>
      </c>
    </row>
    <row r="588" spans="1:16" x14ac:dyDescent="0.25">
      <c r="A588">
        <v>5306</v>
      </c>
      <c r="B588">
        <v>1994</v>
      </c>
      <c r="C588">
        <v>0</v>
      </c>
      <c r="D588">
        <v>0</v>
      </c>
      <c r="E588">
        <v>1</v>
      </c>
      <c r="F588">
        <v>1</v>
      </c>
      <c r="G588" t="s">
        <v>1</v>
      </c>
      <c r="H588">
        <v>857273</v>
      </c>
      <c r="I588">
        <v>857825</v>
      </c>
      <c r="J588" t="s">
        <v>71</v>
      </c>
      <c r="K588">
        <v>303670</v>
      </c>
      <c r="L588">
        <v>303859</v>
      </c>
      <c r="M588" t="s">
        <v>3</v>
      </c>
      <c r="N588" t="s">
        <v>146</v>
      </c>
      <c r="O588" t="s">
        <v>5</v>
      </c>
      <c r="P588" t="s">
        <v>147</v>
      </c>
    </row>
    <row r="589" spans="1:16" x14ac:dyDescent="0.25">
      <c r="A589">
        <v>5306</v>
      </c>
      <c r="B589">
        <v>4789</v>
      </c>
      <c r="C589">
        <v>0</v>
      </c>
      <c r="D589">
        <v>0</v>
      </c>
      <c r="E589">
        <v>15</v>
      </c>
      <c r="F589">
        <v>15</v>
      </c>
      <c r="G589" t="s">
        <v>1</v>
      </c>
      <c r="H589">
        <v>857273</v>
      </c>
      <c r="I589">
        <v>857825</v>
      </c>
      <c r="J589" t="s">
        <v>1</v>
      </c>
      <c r="K589">
        <v>386169</v>
      </c>
      <c r="L589">
        <v>386321</v>
      </c>
      <c r="M589" t="s">
        <v>3</v>
      </c>
      <c r="N589" t="s">
        <v>315</v>
      </c>
      <c r="O589" t="s">
        <v>5</v>
      </c>
      <c r="P589" t="s">
        <v>316</v>
      </c>
    </row>
    <row r="590" spans="1:16" x14ac:dyDescent="0.25">
      <c r="A590">
        <v>5306</v>
      </c>
      <c r="B590">
        <v>12055</v>
      </c>
      <c r="C590">
        <v>0</v>
      </c>
      <c r="D590">
        <v>0</v>
      </c>
      <c r="E590">
        <v>52</v>
      </c>
      <c r="F590">
        <v>52</v>
      </c>
      <c r="G590" t="s">
        <v>1</v>
      </c>
      <c r="H590">
        <v>857273</v>
      </c>
      <c r="I590">
        <v>857825</v>
      </c>
      <c r="J590" t="s">
        <v>384</v>
      </c>
      <c r="K590">
        <v>409616</v>
      </c>
      <c r="L590">
        <v>410138</v>
      </c>
      <c r="M590" t="s">
        <v>3</v>
      </c>
      <c r="N590" t="s">
        <v>850</v>
      </c>
      <c r="O590" t="s">
        <v>5</v>
      </c>
      <c r="P590" t="s">
        <v>851</v>
      </c>
    </row>
    <row r="591" spans="1:16" x14ac:dyDescent="0.25">
      <c r="A591">
        <v>5306</v>
      </c>
      <c r="B591">
        <v>13042</v>
      </c>
      <c r="C591">
        <v>0</v>
      </c>
      <c r="D591">
        <v>0</v>
      </c>
      <c r="E591">
        <v>1</v>
      </c>
      <c r="F591">
        <v>1</v>
      </c>
      <c r="G591" t="s">
        <v>1</v>
      </c>
      <c r="H591">
        <v>857273</v>
      </c>
      <c r="I591">
        <v>857825</v>
      </c>
      <c r="J591" t="s">
        <v>387</v>
      </c>
      <c r="K591">
        <v>204335</v>
      </c>
      <c r="L591">
        <v>205567</v>
      </c>
      <c r="M591" t="s">
        <v>3</v>
      </c>
      <c r="N591" t="s">
        <v>852</v>
      </c>
      <c r="O591" t="s">
        <v>5</v>
      </c>
      <c r="P591" t="s">
        <v>853</v>
      </c>
    </row>
    <row r="592" spans="1:16" x14ac:dyDescent="0.25">
      <c r="A592">
        <v>5306</v>
      </c>
      <c r="B592">
        <v>5342</v>
      </c>
      <c r="C592">
        <v>0</v>
      </c>
      <c r="D592">
        <v>0</v>
      </c>
      <c r="E592">
        <v>3770</v>
      </c>
      <c r="F592">
        <v>3770</v>
      </c>
      <c r="G592" t="s">
        <v>1</v>
      </c>
      <c r="H592">
        <v>857273</v>
      </c>
      <c r="I592">
        <v>857825</v>
      </c>
      <c r="J592" t="s">
        <v>1</v>
      </c>
      <c r="K592">
        <v>901128</v>
      </c>
      <c r="L592">
        <v>901626</v>
      </c>
      <c r="M592" t="s">
        <v>3</v>
      </c>
      <c r="N592" t="s">
        <v>854</v>
      </c>
      <c r="O592" t="s">
        <v>5</v>
      </c>
      <c r="P592" t="s">
        <v>855</v>
      </c>
    </row>
    <row r="593" spans="1:16" x14ac:dyDescent="0.25">
      <c r="A593">
        <v>5306</v>
      </c>
      <c r="B593">
        <v>2365</v>
      </c>
      <c r="C593">
        <v>0</v>
      </c>
      <c r="D593">
        <v>0</v>
      </c>
      <c r="E593">
        <v>27</v>
      </c>
      <c r="F593">
        <v>27</v>
      </c>
      <c r="G593" t="s">
        <v>1</v>
      </c>
      <c r="H593">
        <v>857273</v>
      </c>
      <c r="I593">
        <v>857825</v>
      </c>
      <c r="J593" t="s">
        <v>71</v>
      </c>
      <c r="K593">
        <v>630878</v>
      </c>
      <c r="L593">
        <v>630938</v>
      </c>
      <c r="M593" t="s">
        <v>3</v>
      </c>
      <c r="N593" t="s">
        <v>163</v>
      </c>
      <c r="O593" t="s">
        <v>5</v>
      </c>
      <c r="P593" t="s">
        <v>164</v>
      </c>
    </row>
    <row r="594" spans="1:16" x14ac:dyDescent="0.25">
      <c r="A594">
        <v>5306</v>
      </c>
      <c r="B594">
        <v>420</v>
      </c>
      <c r="C594">
        <v>0</v>
      </c>
      <c r="D594">
        <v>0</v>
      </c>
      <c r="E594">
        <v>3</v>
      </c>
      <c r="F594">
        <v>3</v>
      </c>
      <c r="G594" t="s">
        <v>1</v>
      </c>
      <c r="H594">
        <v>857273</v>
      </c>
      <c r="I594">
        <v>857825</v>
      </c>
      <c r="J594" t="s">
        <v>34</v>
      </c>
      <c r="K594">
        <v>101266</v>
      </c>
      <c r="L594">
        <v>101299</v>
      </c>
      <c r="M594" t="s">
        <v>3</v>
      </c>
      <c r="N594" t="s">
        <v>39</v>
      </c>
      <c r="O594" t="s">
        <v>5</v>
      </c>
      <c r="P594" t="s">
        <v>40</v>
      </c>
    </row>
    <row r="595" spans="1:16" x14ac:dyDescent="0.25">
      <c r="A595">
        <v>5306</v>
      </c>
      <c r="B595">
        <v>7235</v>
      </c>
      <c r="C595">
        <v>0</v>
      </c>
      <c r="D595">
        <v>0</v>
      </c>
      <c r="E595">
        <v>1</v>
      </c>
      <c r="F595">
        <v>1</v>
      </c>
      <c r="G595" t="s">
        <v>1</v>
      </c>
      <c r="H595">
        <v>857273</v>
      </c>
      <c r="I595">
        <v>857825</v>
      </c>
      <c r="J595" t="s">
        <v>412</v>
      </c>
      <c r="K595">
        <v>466002</v>
      </c>
      <c r="L595">
        <v>466061</v>
      </c>
      <c r="M595" t="s">
        <v>3</v>
      </c>
      <c r="N595" t="s">
        <v>856</v>
      </c>
      <c r="O595" t="s">
        <v>5</v>
      </c>
      <c r="P595" t="s">
        <v>857</v>
      </c>
    </row>
    <row r="596" spans="1:16" x14ac:dyDescent="0.25">
      <c r="A596">
        <v>5306</v>
      </c>
      <c r="B596">
        <v>2840</v>
      </c>
      <c r="C596">
        <v>0</v>
      </c>
      <c r="D596">
        <v>0</v>
      </c>
      <c r="E596">
        <v>1</v>
      </c>
      <c r="F596">
        <v>1</v>
      </c>
      <c r="G596" t="s">
        <v>1</v>
      </c>
      <c r="H596">
        <v>857273</v>
      </c>
      <c r="I596">
        <v>857825</v>
      </c>
      <c r="J596" t="s">
        <v>71</v>
      </c>
      <c r="K596">
        <v>1066460</v>
      </c>
      <c r="L596">
        <v>1071236</v>
      </c>
      <c r="M596" t="s">
        <v>3</v>
      </c>
      <c r="N596" t="s">
        <v>199</v>
      </c>
      <c r="O596" t="s">
        <v>5</v>
      </c>
      <c r="P596" t="s">
        <v>200</v>
      </c>
    </row>
    <row r="597" spans="1:16" x14ac:dyDescent="0.25">
      <c r="A597">
        <v>5306</v>
      </c>
      <c r="B597">
        <v>479</v>
      </c>
      <c r="C597">
        <v>0</v>
      </c>
      <c r="D597">
        <v>0</v>
      </c>
      <c r="E597">
        <v>3</v>
      </c>
      <c r="F597">
        <v>3</v>
      </c>
      <c r="G597" t="s">
        <v>1</v>
      </c>
      <c r="H597">
        <v>857273</v>
      </c>
      <c r="I597">
        <v>857825</v>
      </c>
      <c r="J597" t="s">
        <v>34</v>
      </c>
      <c r="K597">
        <v>151358</v>
      </c>
      <c r="L597">
        <v>151655</v>
      </c>
      <c r="M597" t="s">
        <v>3</v>
      </c>
      <c r="N597" t="s">
        <v>41</v>
      </c>
      <c r="O597" t="s">
        <v>5</v>
      </c>
      <c r="P597" t="s">
        <v>42</v>
      </c>
    </row>
    <row r="598" spans="1:16" x14ac:dyDescent="0.25">
      <c r="A598">
        <v>5306</v>
      </c>
      <c r="B598">
        <v>9694</v>
      </c>
      <c r="C598">
        <v>0</v>
      </c>
      <c r="D598">
        <v>0</v>
      </c>
      <c r="E598">
        <v>1</v>
      </c>
      <c r="F598">
        <v>1</v>
      </c>
      <c r="G598" t="s">
        <v>1</v>
      </c>
      <c r="H598">
        <v>857273</v>
      </c>
      <c r="I598">
        <v>857825</v>
      </c>
      <c r="J598" t="s">
        <v>79</v>
      </c>
      <c r="K598">
        <v>69941</v>
      </c>
      <c r="L598">
        <v>69973</v>
      </c>
      <c r="M598" t="s">
        <v>3</v>
      </c>
      <c r="N598" t="s">
        <v>858</v>
      </c>
      <c r="O598" t="s">
        <v>5</v>
      </c>
      <c r="P598" t="s">
        <v>859</v>
      </c>
    </row>
    <row r="599" spans="1:16" x14ac:dyDescent="0.25">
      <c r="A599">
        <v>5306</v>
      </c>
      <c r="B599">
        <v>13550</v>
      </c>
      <c r="C599">
        <v>0</v>
      </c>
      <c r="D599">
        <v>0</v>
      </c>
      <c r="E599">
        <v>2</v>
      </c>
      <c r="F599">
        <v>2</v>
      </c>
      <c r="G599" t="s">
        <v>1</v>
      </c>
      <c r="H599">
        <v>857273</v>
      </c>
      <c r="I599">
        <v>857825</v>
      </c>
      <c r="J599" t="s">
        <v>387</v>
      </c>
      <c r="K599">
        <v>642824</v>
      </c>
      <c r="L599">
        <v>642943</v>
      </c>
      <c r="M599" t="s">
        <v>3</v>
      </c>
      <c r="N599" t="s">
        <v>860</v>
      </c>
      <c r="O599" t="s">
        <v>5</v>
      </c>
      <c r="P599" t="s">
        <v>861</v>
      </c>
    </row>
    <row r="600" spans="1:16" x14ac:dyDescent="0.25">
      <c r="A600">
        <v>5306</v>
      </c>
      <c r="B600">
        <v>4803</v>
      </c>
      <c r="C600">
        <v>0</v>
      </c>
      <c r="D600">
        <v>0</v>
      </c>
      <c r="E600">
        <v>3</v>
      </c>
      <c r="F600">
        <v>3</v>
      </c>
      <c r="G600" t="s">
        <v>1</v>
      </c>
      <c r="H600">
        <v>857273</v>
      </c>
      <c r="I600">
        <v>857825</v>
      </c>
      <c r="J600" t="s">
        <v>1</v>
      </c>
      <c r="K600">
        <v>394055</v>
      </c>
      <c r="L600">
        <v>395699</v>
      </c>
      <c r="M600" t="s">
        <v>3</v>
      </c>
      <c r="N600" t="s">
        <v>317</v>
      </c>
      <c r="O600" t="s">
        <v>5</v>
      </c>
      <c r="P600" t="s">
        <v>318</v>
      </c>
    </row>
    <row r="601" spans="1:16" x14ac:dyDescent="0.25">
      <c r="A601">
        <v>5306</v>
      </c>
      <c r="B601">
        <v>11053</v>
      </c>
      <c r="C601">
        <v>0</v>
      </c>
      <c r="D601">
        <v>0</v>
      </c>
      <c r="E601">
        <v>17</v>
      </c>
      <c r="F601">
        <v>17</v>
      </c>
      <c r="G601" t="s">
        <v>1</v>
      </c>
      <c r="H601">
        <v>857273</v>
      </c>
      <c r="I601">
        <v>857825</v>
      </c>
      <c r="J601" t="s">
        <v>381</v>
      </c>
      <c r="K601">
        <v>320512</v>
      </c>
      <c r="L601">
        <v>320678</v>
      </c>
      <c r="M601" t="s">
        <v>3</v>
      </c>
      <c r="N601" t="s">
        <v>862</v>
      </c>
      <c r="O601" t="s">
        <v>5</v>
      </c>
      <c r="P601" t="s">
        <v>863</v>
      </c>
    </row>
    <row r="602" spans="1:16" x14ac:dyDescent="0.25">
      <c r="A602">
        <v>5306</v>
      </c>
      <c r="B602">
        <v>7696</v>
      </c>
      <c r="C602">
        <v>0</v>
      </c>
      <c r="D602">
        <v>0</v>
      </c>
      <c r="E602">
        <v>6</v>
      </c>
      <c r="F602">
        <v>6</v>
      </c>
      <c r="G602" t="s">
        <v>1</v>
      </c>
      <c r="H602">
        <v>857273</v>
      </c>
      <c r="I602">
        <v>857825</v>
      </c>
      <c r="J602" t="s">
        <v>409</v>
      </c>
      <c r="K602">
        <v>134875</v>
      </c>
      <c r="L602">
        <v>134953</v>
      </c>
      <c r="M602" t="s">
        <v>3</v>
      </c>
      <c r="N602" t="s">
        <v>864</v>
      </c>
      <c r="O602" t="s">
        <v>5</v>
      </c>
      <c r="P602" t="s">
        <v>865</v>
      </c>
    </row>
    <row r="603" spans="1:16" x14ac:dyDescent="0.25">
      <c r="A603">
        <v>5306</v>
      </c>
      <c r="B603">
        <v>12952</v>
      </c>
      <c r="C603">
        <v>0</v>
      </c>
      <c r="D603">
        <v>0</v>
      </c>
      <c r="E603">
        <v>398</v>
      </c>
      <c r="F603">
        <v>398</v>
      </c>
      <c r="G603" t="s">
        <v>1</v>
      </c>
      <c r="H603">
        <v>857273</v>
      </c>
      <c r="I603">
        <v>857825</v>
      </c>
      <c r="J603" t="s">
        <v>387</v>
      </c>
      <c r="K603">
        <v>115139</v>
      </c>
      <c r="L603">
        <v>115441</v>
      </c>
      <c r="M603" t="s">
        <v>3</v>
      </c>
      <c r="N603" t="s">
        <v>866</v>
      </c>
      <c r="O603" t="s">
        <v>5</v>
      </c>
      <c r="P603" t="s">
        <v>867</v>
      </c>
    </row>
    <row r="604" spans="1:16" x14ac:dyDescent="0.25">
      <c r="A604">
        <v>5306</v>
      </c>
      <c r="B604">
        <v>5311</v>
      </c>
      <c r="C604">
        <v>0</v>
      </c>
      <c r="D604">
        <v>0</v>
      </c>
      <c r="E604">
        <v>3</v>
      </c>
      <c r="F604">
        <v>3</v>
      </c>
      <c r="G604" t="s">
        <v>1</v>
      </c>
      <c r="H604">
        <v>857273</v>
      </c>
      <c r="I604">
        <v>857825</v>
      </c>
      <c r="J604" t="s">
        <v>1</v>
      </c>
      <c r="K604">
        <v>866257</v>
      </c>
      <c r="L604">
        <v>866752</v>
      </c>
      <c r="M604" t="s">
        <v>3</v>
      </c>
      <c r="N604" t="s">
        <v>868</v>
      </c>
      <c r="O604" t="s">
        <v>5</v>
      </c>
      <c r="P604" t="s">
        <v>869</v>
      </c>
    </row>
    <row r="605" spans="1:16" x14ac:dyDescent="0.25">
      <c r="A605">
        <v>5306</v>
      </c>
      <c r="B605">
        <v>3852</v>
      </c>
      <c r="C605">
        <v>0</v>
      </c>
      <c r="D605">
        <v>0</v>
      </c>
      <c r="E605">
        <v>4</v>
      </c>
      <c r="F605">
        <v>4</v>
      </c>
      <c r="G605" t="s">
        <v>1</v>
      </c>
      <c r="H605">
        <v>857273</v>
      </c>
      <c r="I605">
        <v>857825</v>
      </c>
      <c r="J605" t="s">
        <v>241</v>
      </c>
      <c r="K605">
        <v>417982</v>
      </c>
      <c r="L605">
        <v>418641</v>
      </c>
      <c r="M605" t="s">
        <v>3</v>
      </c>
      <c r="N605" t="s">
        <v>274</v>
      </c>
      <c r="O605" t="s">
        <v>5</v>
      </c>
      <c r="P605" t="s">
        <v>275</v>
      </c>
    </row>
    <row r="606" spans="1:16" x14ac:dyDescent="0.25">
      <c r="A606">
        <v>5306</v>
      </c>
      <c r="B606">
        <v>506</v>
      </c>
      <c r="C606">
        <v>0</v>
      </c>
      <c r="D606">
        <v>0</v>
      </c>
      <c r="E606">
        <v>2</v>
      </c>
      <c r="F606">
        <v>2</v>
      </c>
      <c r="G606" t="s">
        <v>1</v>
      </c>
      <c r="H606">
        <v>857273</v>
      </c>
      <c r="I606">
        <v>857825</v>
      </c>
      <c r="J606" t="s">
        <v>34</v>
      </c>
      <c r="K606">
        <v>168544</v>
      </c>
      <c r="L606">
        <v>170155</v>
      </c>
      <c r="M606" t="s">
        <v>3</v>
      </c>
      <c r="N606" t="s">
        <v>45</v>
      </c>
      <c r="O606" t="s">
        <v>5</v>
      </c>
      <c r="P606" t="s">
        <v>46</v>
      </c>
    </row>
    <row r="607" spans="1:16" x14ac:dyDescent="0.25">
      <c r="A607">
        <v>5306</v>
      </c>
      <c r="B607">
        <v>12097</v>
      </c>
      <c r="C607">
        <v>0</v>
      </c>
      <c r="D607">
        <v>0</v>
      </c>
      <c r="E607">
        <v>4</v>
      </c>
      <c r="F607">
        <v>4</v>
      </c>
      <c r="G607" t="s">
        <v>1</v>
      </c>
      <c r="H607">
        <v>857273</v>
      </c>
      <c r="I607">
        <v>857825</v>
      </c>
      <c r="J607" t="s">
        <v>384</v>
      </c>
      <c r="K607">
        <v>451031</v>
      </c>
      <c r="L607">
        <v>451220</v>
      </c>
      <c r="M607" t="s">
        <v>3</v>
      </c>
      <c r="N607" t="s">
        <v>870</v>
      </c>
      <c r="O607" t="s">
        <v>5</v>
      </c>
      <c r="P607" t="s">
        <v>871</v>
      </c>
    </row>
    <row r="608" spans="1:16" x14ac:dyDescent="0.25">
      <c r="A608">
        <v>5306</v>
      </c>
      <c r="B608">
        <v>9111</v>
      </c>
      <c r="C608">
        <v>0</v>
      </c>
      <c r="D608">
        <v>0</v>
      </c>
      <c r="E608">
        <v>3</v>
      </c>
      <c r="F608">
        <v>3</v>
      </c>
      <c r="G608" t="s">
        <v>1</v>
      </c>
      <c r="H608">
        <v>857273</v>
      </c>
      <c r="I608">
        <v>857825</v>
      </c>
      <c r="J608" t="s">
        <v>415</v>
      </c>
      <c r="K608">
        <v>635599</v>
      </c>
      <c r="L608">
        <v>636267</v>
      </c>
      <c r="M608" t="s">
        <v>3</v>
      </c>
      <c r="N608" t="s">
        <v>872</v>
      </c>
      <c r="O608" t="s">
        <v>5</v>
      </c>
      <c r="P608" t="s">
        <v>873</v>
      </c>
    </row>
    <row r="609" spans="1:16" x14ac:dyDescent="0.25">
      <c r="A609">
        <v>5306</v>
      </c>
      <c r="B609">
        <v>7730</v>
      </c>
      <c r="C609">
        <v>0</v>
      </c>
      <c r="D609">
        <v>0</v>
      </c>
      <c r="E609">
        <v>1</v>
      </c>
      <c r="F609">
        <v>1</v>
      </c>
      <c r="G609" t="s">
        <v>1</v>
      </c>
      <c r="H609">
        <v>857273</v>
      </c>
      <c r="I609">
        <v>857825</v>
      </c>
      <c r="J609" t="s">
        <v>409</v>
      </c>
      <c r="K609">
        <v>171658</v>
      </c>
      <c r="L609">
        <v>173017</v>
      </c>
      <c r="M609" t="s">
        <v>3</v>
      </c>
      <c r="N609" t="s">
        <v>874</v>
      </c>
      <c r="O609" t="s">
        <v>5</v>
      </c>
      <c r="P609" t="s">
        <v>875</v>
      </c>
    </row>
    <row r="610" spans="1:16" x14ac:dyDescent="0.25">
      <c r="A610">
        <v>5306</v>
      </c>
      <c r="B610">
        <v>11619</v>
      </c>
      <c r="C610">
        <v>0</v>
      </c>
      <c r="D610">
        <v>0</v>
      </c>
      <c r="E610">
        <v>1</v>
      </c>
      <c r="F610">
        <v>1</v>
      </c>
      <c r="G610" t="s">
        <v>1</v>
      </c>
      <c r="H610">
        <v>857273</v>
      </c>
      <c r="I610">
        <v>857825</v>
      </c>
      <c r="J610" t="s">
        <v>384</v>
      </c>
      <c r="K610">
        <v>31118</v>
      </c>
      <c r="L610">
        <v>31180</v>
      </c>
      <c r="M610" t="s">
        <v>3</v>
      </c>
      <c r="N610" t="s">
        <v>876</v>
      </c>
      <c r="O610" t="s">
        <v>5</v>
      </c>
      <c r="P610" t="s">
        <v>877</v>
      </c>
    </row>
    <row r="611" spans="1:16" x14ac:dyDescent="0.25">
      <c r="A611">
        <v>5306</v>
      </c>
      <c r="B611">
        <v>10207</v>
      </c>
      <c r="C611">
        <v>0</v>
      </c>
      <c r="D611">
        <v>0</v>
      </c>
      <c r="E611">
        <v>13</v>
      </c>
      <c r="F611">
        <v>13</v>
      </c>
      <c r="G611" t="s">
        <v>1</v>
      </c>
      <c r="H611">
        <v>857273</v>
      </c>
      <c r="I611">
        <v>857825</v>
      </c>
      <c r="J611" t="s">
        <v>79</v>
      </c>
      <c r="K611">
        <v>532614</v>
      </c>
      <c r="L611">
        <v>532802</v>
      </c>
      <c r="M611" t="s">
        <v>3</v>
      </c>
      <c r="N611" t="s">
        <v>878</v>
      </c>
      <c r="O611" t="s">
        <v>5</v>
      </c>
      <c r="P611" t="s">
        <v>879</v>
      </c>
    </row>
    <row r="612" spans="1:16" x14ac:dyDescent="0.25">
      <c r="A612">
        <v>5306</v>
      </c>
      <c r="B612">
        <v>4317</v>
      </c>
      <c r="C612">
        <v>0</v>
      </c>
      <c r="D612">
        <v>0</v>
      </c>
      <c r="E612">
        <v>2</v>
      </c>
      <c r="F612">
        <v>2</v>
      </c>
      <c r="G612" t="s">
        <v>1</v>
      </c>
      <c r="H612">
        <v>857273</v>
      </c>
      <c r="I612">
        <v>857825</v>
      </c>
      <c r="J612" t="s">
        <v>282</v>
      </c>
      <c r="K612">
        <v>237079</v>
      </c>
      <c r="L612">
        <v>238016</v>
      </c>
      <c r="M612" t="s">
        <v>3</v>
      </c>
      <c r="N612" t="s">
        <v>299</v>
      </c>
      <c r="O612" t="s">
        <v>5</v>
      </c>
      <c r="P612" t="s">
        <v>300</v>
      </c>
    </row>
    <row r="613" spans="1:16" x14ac:dyDescent="0.25">
      <c r="A613">
        <v>5306</v>
      </c>
      <c r="B613">
        <v>5815</v>
      </c>
      <c r="C613">
        <v>0</v>
      </c>
      <c r="D613">
        <v>0</v>
      </c>
      <c r="E613">
        <v>16190</v>
      </c>
      <c r="F613">
        <v>16190</v>
      </c>
      <c r="G613" t="s">
        <v>1</v>
      </c>
      <c r="H613">
        <v>857273</v>
      </c>
      <c r="I613">
        <v>857825</v>
      </c>
      <c r="J613" t="s">
        <v>486</v>
      </c>
      <c r="K613">
        <v>189377</v>
      </c>
      <c r="L613">
        <v>189488</v>
      </c>
      <c r="M613" t="s">
        <v>3</v>
      </c>
      <c r="N613" t="s">
        <v>880</v>
      </c>
      <c r="O613" t="s">
        <v>5</v>
      </c>
      <c r="P613" t="s">
        <v>881</v>
      </c>
    </row>
    <row r="614" spans="1:16" x14ac:dyDescent="0.25">
      <c r="A614">
        <v>5306</v>
      </c>
      <c r="B614">
        <v>11646</v>
      </c>
      <c r="C614">
        <v>0</v>
      </c>
      <c r="D614">
        <v>0</v>
      </c>
      <c r="E614">
        <v>1</v>
      </c>
      <c r="F614">
        <v>1</v>
      </c>
      <c r="G614" t="s">
        <v>1</v>
      </c>
      <c r="H614">
        <v>857273</v>
      </c>
      <c r="I614">
        <v>857825</v>
      </c>
      <c r="J614" t="s">
        <v>384</v>
      </c>
      <c r="K614">
        <v>61353</v>
      </c>
      <c r="L614">
        <v>63672</v>
      </c>
      <c r="M614" t="s">
        <v>3</v>
      </c>
      <c r="N614" t="s">
        <v>882</v>
      </c>
      <c r="O614" t="s">
        <v>5</v>
      </c>
      <c r="P614" t="s">
        <v>883</v>
      </c>
    </row>
    <row r="615" spans="1:16" x14ac:dyDescent="0.25">
      <c r="A615">
        <v>5306</v>
      </c>
      <c r="B615">
        <v>2898</v>
      </c>
      <c r="C615">
        <v>0</v>
      </c>
      <c r="D615">
        <v>0</v>
      </c>
      <c r="E615">
        <v>2</v>
      </c>
      <c r="F615">
        <v>2</v>
      </c>
      <c r="G615" t="s">
        <v>1</v>
      </c>
      <c r="H615">
        <v>857273</v>
      </c>
      <c r="I615">
        <v>857825</v>
      </c>
      <c r="J615" t="s">
        <v>71</v>
      </c>
      <c r="K615">
        <v>1129143</v>
      </c>
      <c r="L615">
        <v>1129313</v>
      </c>
      <c r="M615" t="s">
        <v>3</v>
      </c>
      <c r="N615" t="s">
        <v>207</v>
      </c>
      <c r="O615" t="s">
        <v>5</v>
      </c>
      <c r="P615" t="s">
        <v>208</v>
      </c>
    </row>
    <row r="616" spans="1:16" x14ac:dyDescent="0.25">
      <c r="A616">
        <v>5306</v>
      </c>
      <c r="B616">
        <v>9089</v>
      </c>
      <c r="C616">
        <v>0</v>
      </c>
      <c r="D616">
        <v>0</v>
      </c>
      <c r="E616">
        <v>5</v>
      </c>
      <c r="F616">
        <v>5</v>
      </c>
      <c r="G616" t="s">
        <v>1</v>
      </c>
      <c r="H616">
        <v>857273</v>
      </c>
      <c r="I616">
        <v>857825</v>
      </c>
      <c r="J616" t="s">
        <v>415</v>
      </c>
      <c r="K616">
        <v>613738</v>
      </c>
      <c r="L616">
        <v>614019</v>
      </c>
      <c r="M616" t="s">
        <v>3</v>
      </c>
      <c r="N616" t="s">
        <v>884</v>
      </c>
      <c r="O616" t="s">
        <v>5</v>
      </c>
      <c r="P616" t="s">
        <v>885</v>
      </c>
    </row>
    <row r="617" spans="1:16" x14ac:dyDescent="0.25">
      <c r="A617">
        <v>5306</v>
      </c>
      <c r="B617">
        <v>11634</v>
      </c>
      <c r="C617">
        <v>0</v>
      </c>
      <c r="D617">
        <v>0</v>
      </c>
      <c r="E617">
        <v>1</v>
      </c>
      <c r="F617">
        <v>1</v>
      </c>
      <c r="G617" t="s">
        <v>1</v>
      </c>
      <c r="H617">
        <v>857273</v>
      </c>
      <c r="I617">
        <v>857825</v>
      </c>
      <c r="J617" t="s">
        <v>384</v>
      </c>
      <c r="K617">
        <v>49136</v>
      </c>
      <c r="L617">
        <v>49313</v>
      </c>
      <c r="M617" t="s">
        <v>3</v>
      </c>
      <c r="N617" t="s">
        <v>886</v>
      </c>
      <c r="O617" t="s">
        <v>5</v>
      </c>
      <c r="P617" t="s">
        <v>887</v>
      </c>
    </row>
    <row r="618" spans="1:16" x14ac:dyDescent="0.25">
      <c r="A618">
        <v>5306</v>
      </c>
      <c r="B618">
        <v>11952</v>
      </c>
      <c r="C618">
        <v>0</v>
      </c>
      <c r="D618">
        <v>0</v>
      </c>
      <c r="E618">
        <v>0</v>
      </c>
      <c r="F618">
        <v>3</v>
      </c>
      <c r="G618" t="s">
        <v>1</v>
      </c>
      <c r="H618">
        <v>857273</v>
      </c>
      <c r="I618">
        <v>857825</v>
      </c>
      <c r="J618" t="s">
        <v>384</v>
      </c>
      <c r="K618">
        <v>314832</v>
      </c>
      <c r="L618">
        <v>315670</v>
      </c>
      <c r="M618" t="s">
        <v>3</v>
      </c>
      <c r="N618" t="s">
        <v>888</v>
      </c>
      <c r="O618" t="s">
        <v>5</v>
      </c>
      <c r="P618" t="s">
        <v>889</v>
      </c>
    </row>
    <row r="619" spans="1:16" x14ac:dyDescent="0.25">
      <c r="A619">
        <v>5306</v>
      </c>
      <c r="B619">
        <v>2193</v>
      </c>
      <c r="C619">
        <v>0</v>
      </c>
      <c r="D619">
        <v>0</v>
      </c>
      <c r="E619">
        <v>0</v>
      </c>
      <c r="F619">
        <v>1</v>
      </c>
      <c r="G619" t="s">
        <v>1</v>
      </c>
      <c r="H619">
        <v>857273</v>
      </c>
      <c r="I619">
        <v>857825</v>
      </c>
      <c r="J619" t="s">
        <v>71</v>
      </c>
      <c r="K619">
        <v>472049</v>
      </c>
      <c r="L619">
        <v>472093</v>
      </c>
      <c r="M619" t="s">
        <v>3</v>
      </c>
      <c r="N619" t="s">
        <v>154</v>
      </c>
      <c r="O619" t="s">
        <v>5</v>
      </c>
      <c r="P619" t="s">
        <v>155</v>
      </c>
    </row>
    <row r="620" spans="1:16" x14ac:dyDescent="0.25">
      <c r="A620">
        <v>5306</v>
      </c>
      <c r="B620">
        <v>1089</v>
      </c>
      <c r="C620">
        <v>0</v>
      </c>
      <c r="D620">
        <v>0</v>
      </c>
      <c r="E620">
        <v>0</v>
      </c>
      <c r="F620">
        <v>6</v>
      </c>
      <c r="G620" t="s">
        <v>1</v>
      </c>
      <c r="H620">
        <v>857273</v>
      </c>
      <c r="I620">
        <v>857825</v>
      </c>
      <c r="J620" t="s">
        <v>34</v>
      </c>
      <c r="K620">
        <v>671225</v>
      </c>
      <c r="L620">
        <v>672498</v>
      </c>
      <c r="M620" t="s">
        <v>3</v>
      </c>
      <c r="N620" t="s">
        <v>104</v>
      </c>
      <c r="O620" t="s">
        <v>5</v>
      </c>
      <c r="P620" t="s">
        <v>105</v>
      </c>
    </row>
    <row r="621" spans="1:16" x14ac:dyDescent="0.25">
      <c r="A621">
        <v>5306</v>
      </c>
      <c r="B621">
        <v>20</v>
      </c>
      <c r="C621">
        <v>0</v>
      </c>
      <c r="D621">
        <v>0</v>
      </c>
      <c r="E621">
        <v>0</v>
      </c>
      <c r="F621">
        <v>3</v>
      </c>
      <c r="G621" t="s">
        <v>1</v>
      </c>
      <c r="H621">
        <v>857273</v>
      </c>
      <c r="I621">
        <v>857825</v>
      </c>
      <c r="J621" t="s">
        <v>0</v>
      </c>
      <c r="K621">
        <v>25724</v>
      </c>
      <c r="L621">
        <v>25858</v>
      </c>
      <c r="M621" t="s">
        <v>3</v>
      </c>
      <c r="N621" t="s">
        <v>2</v>
      </c>
      <c r="O621" t="s">
        <v>5</v>
      </c>
      <c r="P621" t="s">
        <v>4</v>
      </c>
    </row>
    <row r="622" spans="1:16" x14ac:dyDescent="0.25">
      <c r="A622">
        <v>5306</v>
      </c>
      <c r="B622">
        <v>23</v>
      </c>
      <c r="C622">
        <v>0</v>
      </c>
      <c r="D622">
        <v>0</v>
      </c>
      <c r="E622">
        <v>0</v>
      </c>
      <c r="F622">
        <v>8</v>
      </c>
      <c r="G622" t="s">
        <v>1</v>
      </c>
      <c r="H622">
        <v>857273</v>
      </c>
      <c r="I622">
        <v>857825</v>
      </c>
      <c r="J622" t="s">
        <v>0</v>
      </c>
      <c r="K622">
        <v>26129</v>
      </c>
      <c r="L622">
        <v>26263</v>
      </c>
      <c r="M622" t="s">
        <v>3</v>
      </c>
      <c r="N622" t="s">
        <v>8</v>
      </c>
      <c r="O622" t="s">
        <v>5</v>
      </c>
      <c r="P622" t="s">
        <v>9</v>
      </c>
    </row>
    <row r="623" spans="1:16" x14ac:dyDescent="0.25">
      <c r="A623">
        <v>5306</v>
      </c>
      <c r="B623">
        <v>22</v>
      </c>
      <c r="C623">
        <v>0</v>
      </c>
      <c r="D623">
        <v>0</v>
      </c>
      <c r="E623">
        <v>0</v>
      </c>
      <c r="F623">
        <v>10</v>
      </c>
      <c r="G623" t="s">
        <v>1</v>
      </c>
      <c r="H623">
        <v>857273</v>
      </c>
      <c r="I623">
        <v>857825</v>
      </c>
      <c r="J623" t="s">
        <v>0</v>
      </c>
      <c r="K623">
        <v>25994</v>
      </c>
      <c r="L623">
        <v>26128</v>
      </c>
      <c r="M623" t="s">
        <v>3</v>
      </c>
      <c r="N623" t="s">
        <v>6</v>
      </c>
      <c r="O623" t="s">
        <v>5</v>
      </c>
      <c r="P623" t="s">
        <v>7</v>
      </c>
    </row>
    <row r="624" spans="1:16" x14ac:dyDescent="0.25">
      <c r="A624">
        <v>5306</v>
      </c>
      <c r="B624">
        <v>13612</v>
      </c>
      <c r="C624">
        <v>0</v>
      </c>
      <c r="D624">
        <v>0</v>
      </c>
      <c r="E624">
        <v>0</v>
      </c>
      <c r="F624">
        <v>4</v>
      </c>
      <c r="G624" t="s">
        <v>1</v>
      </c>
      <c r="H624">
        <v>857273</v>
      </c>
      <c r="I624">
        <v>857825</v>
      </c>
      <c r="J624" t="s">
        <v>387</v>
      </c>
      <c r="K624">
        <v>700662</v>
      </c>
      <c r="L624">
        <v>700964</v>
      </c>
      <c r="M624" t="s">
        <v>3</v>
      </c>
      <c r="N624" t="s">
        <v>890</v>
      </c>
      <c r="O624" t="s">
        <v>5</v>
      </c>
      <c r="P624" t="s">
        <v>99</v>
      </c>
    </row>
    <row r="625" spans="1:16" x14ac:dyDescent="0.25">
      <c r="A625">
        <v>5306</v>
      </c>
      <c r="B625">
        <v>24</v>
      </c>
      <c r="C625">
        <v>0</v>
      </c>
      <c r="D625">
        <v>0</v>
      </c>
      <c r="E625">
        <v>0</v>
      </c>
      <c r="F625">
        <v>4</v>
      </c>
      <c r="G625" t="s">
        <v>1</v>
      </c>
      <c r="H625">
        <v>857273</v>
      </c>
      <c r="I625">
        <v>857825</v>
      </c>
      <c r="J625" t="s">
        <v>0</v>
      </c>
      <c r="K625">
        <v>26264</v>
      </c>
      <c r="L625">
        <v>26398</v>
      </c>
      <c r="M625" t="s">
        <v>3</v>
      </c>
      <c r="N625" t="s">
        <v>10</v>
      </c>
      <c r="O625" t="s">
        <v>5</v>
      </c>
      <c r="P625" t="s">
        <v>11</v>
      </c>
    </row>
    <row r="626" spans="1:16" x14ac:dyDescent="0.25">
      <c r="A626">
        <v>5306</v>
      </c>
      <c r="B626">
        <v>27</v>
      </c>
      <c r="C626">
        <v>0</v>
      </c>
      <c r="D626">
        <v>0</v>
      </c>
      <c r="E626">
        <v>0</v>
      </c>
      <c r="F626">
        <v>1</v>
      </c>
      <c r="G626" t="s">
        <v>1</v>
      </c>
      <c r="H626">
        <v>857273</v>
      </c>
      <c r="I626">
        <v>857825</v>
      </c>
      <c r="J626" t="s">
        <v>0</v>
      </c>
      <c r="K626">
        <v>26669</v>
      </c>
      <c r="L626">
        <v>26803</v>
      </c>
      <c r="M626" t="s">
        <v>3</v>
      </c>
      <c r="N626" t="s">
        <v>12</v>
      </c>
      <c r="O626" t="s">
        <v>5</v>
      </c>
      <c r="P626" t="s">
        <v>13</v>
      </c>
    </row>
    <row r="627" spans="1:16" x14ac:dyDescent="0.25">
      <c r="A627">
        <v>5306</v>
      </c>
      <c r="B627">
        <v>29</v>
      </c>
      <c r="C627">
        <v>0</v>
      </c>
      <c r="D627">
        <v>0</v>
      </c>
      <c r="E627">
        <v>0</v>
      </c>
      <c r="F627">
        <v>1</v>
      </c>
      <c r="G627" t="s">
        <v>1</v>
      </c>
      <c r="H627">
        <v>857273</v>
      </c>
      <c r="I627">
        <v>857825</v>
      </c>
      <c r="J627" t="s">
        <v>0</v>
      </c>
      <c r="K627">
        <v>27074</v>
      </c>
      <c r="L627">
        <v>27115</v>
      </c>
      <c r="M627" t="s">
        <v>3</v>
      </c>
      <c r="N627" t="s">
        <v>14</v>
      </c>
      <c r="O627" t="s">
        <v>5</v>
      </c>
      <c r="P627" t="s">
        <v>15</v>
      </c>
    </row>
    <row r="628" spans="1:16" x14ac:dyDescent="0.25">
      <c r="A628">
        <v>5306</v>
      </c>
      <c r="B628">
        <v>1631</v>
      </c>
      <c r="C628">
        <v>0</v>
      </c>
      <c r="D628">
        <v>0</v>
      </c>
      <c r="E628">
        <v>0</v>
      </c>
      <c r="F628">
        <v>1</v>
      </c>
      <c r="G628" t="s">
        <v>1</v>
      </c>
      <c r="H628">
        <v>857273</v>
      </c>
      <c r="I628">
        <v>857825</v>
      </c>
      <c r="J628" t="s">
        <v>71</v>
      </c>
      <c r="K628">
        <v>15044</v>
      </c>
      <c r="L628">
        <v>15824</v>
      </c>
      <c r="M628" t="s">
        <v>3</v>
      </c>
      <c r="N628" t="s">
        <v>128</v>
      </c>
      <c r="O628" t="s">
        <v>5</v>
      </c>
      <c r="P628" t="s">
        <v>129</v>
      </c>
    </row>
    <row r="629" spans="1:16" x14ac:dyDescent="0.25">
      <c r="A629">
        <v>5306</v>
      </c>
      <c r="B629">
        <v>11905</v>
      </c>
      <c r="C629">
        <v>0</v>
      </c>
      <c r="D629">
        <v>0</v>
      </c>
      <c r="E629">
        <v>0</v>
      </c>
      <c r="F629">
        <v>1</v>
      </c>
      <c r="G629" t="s">
        <v>1</v>
      </c>
      <c r="H629">
        <v>857273</v>
      </c>
      <c r="I629">
        <v>857825</v>
      </c>
      <c r="J629" t="s">
        <v>384</v>
      </c>
      <c r="K629">
        <v>281436</v>
      </c>
      <c r="L629">
        <v>282211</v>
      </c>
      <c r="M629" t="s">
        <v>3</v>
      </c>
      <c r="N629" t="s">
        <v>891</v>
      </c>
      <c r="O629" t="s">
        <v>5</v>
      </c>
      <c r="P629" t="s">
        <v>892</v>
      </c>
    </row>
    <row r="630" spans="1:16" x14ac:dyDescent="0.25">
      <c r="A630">
        <v>5306</v>
      </c>
      <c r="B630">
        <v>543</v>
      </c>
      <c r="C630">
        <v>0</v>
      </c>
      <c r="D630">
        <v>0</v>
      </c>
      <c r="E630">
        <v>0</v>
      </c>
      <c r="F630">
        <v>1</v>
      </c>
      <c r="G630" t="s">
        <v>1</v>
      </c>
      <c r="H630">
        <v>857273</v>
      </c>
      <c r="I630">
        <v>857825</v>
      </c>
      <c r="J630" t="s">
        <v>34</v>
      </c>
      <c r="K630">
        <v>197652</v>
      </c>
      <c r="L630">
        <v>197824</v>
      </c>
      <c r="M630" t="s">
        <v>3</v>
      </c>
      <c r="N630" t="s">
        <v>53</v>
      </c>
      <c r="O630" t="s">
        <v>5</v>
      </c>
      <c r="P630" t="s">
        <v>54</v>
      </c>
    </row>
    <row r="631" spans="1:16" x14ac:dyDescent="0.25">
      <c r="A631">
        <v>5306</v>
      </c>
      <c r="B631">
        <v>8312</v>
      </c>
      <c r="C631">
        <v>0</v>
      </c>
      <c r="D631">
        <v>0</v>
      </c>
      <c r="E631">
        <v>0</v>
      </c>
      <c r="F631">
        <v>2</v>
      </c>
      <c r="G631" t="s">
        <v>1</v>
      </c>
      <c r="H631">
        <v>857273</v>
      </c>
      <c r="I631">
        <v>857825</v>
      </c>
      <c r="J631" t="s">
        <v>415</v>
      </c>
      <c r="K631">
        <v>0</v>
      </c>
      <c r="L631">
        <v>114</v>
      </c>
      <c r="M631" t="s">
        <v>3</v>
      </c>
      <c r="N631" t="s">
        <v>893</v>
      </c>
      <c r="O631" t="s">
        <v>5</v>
      </c>
      <c r="P631" t="s">
        <v>894</v>
      </c>
    </row>
    <row r="632" spans="1:16" x14ac:dyDescent="0.25">
      <c r="A632">
        <v>5306</v>
      </c>
      <c r="B632">
        <v>2263</v>
      </c>
      <c r="C632">
        <v>0</v>
      </c>
      <c r="D632">
        <v>0</v>
      </c>
      <c r="E632">
        <v>0</v>
      </c>
      <c r="F632">
        <v>3</v>
      </c>
      <c r="G632" t="s">
        <v>1</v>
      </c>
      <c r="H632">
        <v>857273</v>
      </c>
      <c r="I632">
        <v>857825</v>
      </c>
      <c r="J632" t="s">
        <v>71</v>
      </c>
      <c r="K632">
        <v>535287</v>
      </c>
      <c r="L632">
        <v>535433</v>
      </c>
      <c r="M632" t="s">
        <v>3</v>
      </c>
      <c r="N632" t="s">
        <v>162</v>
      </c>
      <c r="O632" t="s">
        <v>5</v>
      </c>
      <c r="P632" t="s">
        <v>161</v>
      </c>
    </row>
    <row r="633" spans="1:16" x14ac:dyDescent="0.25">
      <c r="A633">
        <v>5306</v>
      </c>
      <c r="B633">
        <v>2256</v>
      </c>
      <c r="C633">
        <v>0</v>
      </c>
      <c r="D633">
        <v>0</v>
      </c>
      <c r="E633">
        <v>0</v>
      </c>
      <c r="F633">
        <v>4</v>
      </c>
      <c r="G633" t="s">
        <v>1</v>
      </c>
      <c r="H633">
        <v>857273</v>
      </c>
      <c r="I633">
        <v>857825</v>
      </c>
      <c r="J633" t="s">
        <v>71</v>
      </c>
      <c r="K633">
        <v>531402</v>
      </c>
      <c r="L633">
        <v>531548</v>
      </c>
      <c r="M633" t="s">
        <v>3</v>
      </c>
      <c r="N633" t="s">
        <v>160</v>
      </c>
      <c r="O633" t="s">
        <v>5</v>
      </c>
      <c r="P633" t="s">
        <v>161</v>
      </c>
    </row>
    <row r="634" spans="1:16" x14ac:dyDescent="0.25">
      <c r="A634">
        <v>5306</v>
      </c>
      <c r="B634">
        <v>2249</v>
      </c>
      <c r="C634">
        <v>0</v>
      </c>
      <c r="D634">
        <v>0</v>
      </c>
      <c r="E634">
        <v>0</v>
      </c>
      <c r="F634">
        <v>2</v>
      </c>
      <c r="G634" t="s">
        <v>1</v>
      </c>
      <c r="H634">
        <v>857273</v>
      </c>
      <c r="I634">
        <v>857825</v>
      </c>
      <c r="J634" t="s">
        <v>71</v>
      </c>
      <c r="K634">
        <v>526883</v>
      </c>
      <c r="L634">
        <v>527663</v>
      </c>
      <c r="M634" t="s">
        <v>3</v>
      </c>
      <c r="N634" t="s">
        <v>158</v>
      </c>
      <c r="O634" t="s">
        <v>5</v>
      </c>
      <c r="P634" t="s">
        <v>159</v>
      </c>
    </row>
    <row r="635" spans="1:16" x14ac:dyDescent="0.25">
      <c r="A635">
        <v>5306</v>
      </c>
      <c r="B635">
        <v>3238</v>
      </c>
      <c r="C635">
        <v>0</v>
      </c>
      <c r="D635">
        <v>0</v>
      </c>
      <c r="E635">
        <v>0</v>
      </c>
      <c r="F635">
        <v>1</v>
      </c>
      <c r="G635" t="s">
        <v>1</v>
      </c>
      <c r="H635">
        <v>857273</v>
      </c>
      <c r="I635">
        <v>857825</v>
      </c>
      <c r="J635" t="s">
        <v>71</v>
      </c>
      <c r="K635">
        <v>1445170</v>
      </c>
      <c r="L635">
        <v>1446318</v>
      </c>
      <c r="M635" t="s">
        <v>3</v>
      </c>
      <c r="N635" t="s">
        <v>235</v>
      </c>
      <c r="O635" t="s">
        <v>5</v>
      </c>
      <c r="P635" t="s">
        <v>236</v>
      </c>
    </row>
    <row r="636" spans="1:16" x14ac:dyDescent="0.25">
      <c r="A636">
        <v>5306</v>
      </c>
      <c r="B636">
        <v>8399</v>
      </c>
      <c r="C636">
        <v>0</v>
      </c>
      <c r="D636">
        <v>0</v>
      </c>
      <c r="E636">
        <v>0</v>
      </c>
      <c r="F636">
        <v>8</v>
      </c>
      <c r="G636" t="s">
        <v>1</v>
      </c>
      <c r="H636">
        <v>857273</v>
      </c>
      <c r="I636">
        <v>857825</v>
      </c>
      <c r="J636" t="s">
        <v>415</v>
      </c>
      <c r="K636">
        <v>64408</v>
      </c>
      <c r="L636">
        <v>64838</v>
      </c>
      <c r="M636" t="s">
        <v>3</v>
      </c>
      <c r="N636" t="s">
        <v>895</v>
      </c>
      <c r="O636" t="s">
        <v>5</v>
      </c>
      <c r="P636" t="s">
        <v>896</v>
      </c>
    </row>
    <row r="637" spans="1:16" x14ac:dyDescent="0.25">
      <c r="A637">
        <v>5306</v>
      </c>
      <c r="B637">
        <v>8402</v>
      </c>
      <c r="C637">
        <v>0</v>
      </c>
      <c r="D637">
        <v>0</v>
      </c>
      <c r="E637">
        <v>0</v>
      </c>
      <c r="F637">
        <v>1</v>
      </c>
      <c r="G637" t="s">
        <v>1</v>
      </c>
      <c r="H637">
        <v>857273</v>
      </c>
      <c r="I637">
        <v>857825</v>
      </c>
      <c r="J637" t="s">
        <v>415</v>
      </c>
      <c r="K637">
        <v>64950</v>
      </c>
      <c r="L637">
        <v>65066</v>
      </c>
      <c r="M637" t="s">
        <v>3</v>
      </c>
      <c r="N637" t="s">
        <v>897</v>
      </c>
      <c r="O637" t="s">
        <v>5</v>
      </c>
      <c r="P637" t="s">
        <v>898</v>
      </c>
    </row>
    <row r="638" spans="1:16" x14ac:dyDescent="0.25">
      <c r="A638">
        <v>5306</v>
      </c>
      <c r="B638">
        <v>1741</v>
      </c>
      <c r="C638">
        <v>0</v>
      </c>
      <c r="D638">
        <v>0</v>
      </c>
      <c r="E638">
        <v>0</v>
      </c>
      <c r="F638">
        <v>1</v>
      </c>
      <c r="G638" t="s">
        <v>1</v>
      </c>
      <c r="H638">
        <v>857273</v>
      </c>
      <c r="I638">
        <v>857825</v>
      </c>
      <c r="J638" t="s">
        <v>71</v>
      </c>
      <c r="K638">
        <v>81604</v>
      </c>
      <c r="L638">
        <v>83595</v>
      </c>
      <c r="M638" t="s">
        <v>3</v>
      </c>
      <c r="N638" t="s">
        <v>136</v>
      </c>
      <c r="O638" t="s">
        <v>5</v>
      </c>
      <c r="P638" t="s">
        <v>137</v>
      </c>
    </row>
    <row r="639" spans="1:16" x14ac:dyDescent="0.25">
      <c r="A639">
        <v>5306</v>
      </c>
      <c r="B639">
        <v>1269</v>
      </c>
      <c r="C639">
        <v>0</v>
      </c>
      <c r="D639">
        <v>0</v>
      </c>
      <c r="E639">
        <v>0</v>
      </c>
      <c r="F639">
        <v>1</v>
      </c>
      <c r="G639" t="s">
        <v>1</v>
      </c>
      <c r="H639">
        <v>857273</v>
      </c>
      <c r="I639">
        <v>857825</v>
      </c>
      <c r="J639" t="s">
        <v>76</v>
      </c>
      <c r="K639">
        <v>10448</v>
      </c>
      <c r="L639">
        <v>10641</v>
      </c>
      <c r="M639" t="s">
        <v>3</v>
      </c>
      <c r="N639" t="s">
        <v>77</v>
      </c>
      <c r="O639" t="s">
        <v>5</v>
      </c>
      <c r="P639" t="s">
        <v>78</v>
      </c>
    </row>
    <row r="640" spans="1:16" x14ac:dyDescent="0.25">
      <c r="A640">
        <v>5306</v>
      </c>
      <c r="B640">
        <v>5570</v>
      </c>
      <c r="C640">
        <v>0</v>
      </c>
      <c r="D640">
        <v>0</v>
      </c>
      <c r="E640">
        <v>0</v>
      </c>
      <c r="F640">
        <v>67</v>
      </c>
      <c r="G640" t="s">
        <v>1</v>
      </c>
      <c r="H640">
        <v>857273</v>
      </c>
      <c r="I640">
        <v>857825</v>
      </c>
      <c r="J640" t="s">
        <v>1</v>
      </c>
      <c r="K640">
        <v>1079635</v>
      </c>
      <c r="L640">
        <v>1079783</v>
      </c>
      <c r="M640" t="s">
        <v>3</v>
      </c>
      <c r="N640" t="s">
        <v>899</v>
      </c>
      <c r="O640" t="s">
        <v>5</v>
      </c>
      <c r="P640" t="s">
        <v>900</v>
      </c>
    </row>
    <row r="641" spans="1:16" x14ac:dyDescent="0.25">
      <c r="A641">
        <v>5306</v>
      </c>
      <c r="B641">
        <v>3653</v>
      </c>
      <c r="C641">
        <v>0</v>
      </c>
      <c r="D641">
        <v>0</v>
      </c>
      <c r="E641">
        <v>0</v>
      </c>
      <c r="F641">
        <v>1</v>
      </c>
      <c r="G641" t="s">
        <v>1</v>
      </c>
      <c r="H641">
        <v>857273</v>
      </c>
      <c r="I641">
        <v>857825</v>
      </c>
      <c r="J641" t="s">
        <v>241</v>
      </c>
      <c r="K641">
        <v>250158</v>
      </c>
      <c r="L641">
        <v>250322</v>
      </c>
      <c r="M641" t="s">
        <v>3</v>
      </c>
      <c r="N641" t="s">
        <v>258</v>
      </c>
      <c r="O641" t="s">
        <v>5</v>
      </c>
      <c r="P641" t="s">
        <v>259</v>
      </c>
    </row>
    <row r="642" spans="1:16" x14ac:dyDescent="0.25">
      <c r="A642">
        <v>5306</v>
      </c>
      <c r="B642">
        <v>8877</v>
      </c>
      <c r="C642">
        <v>0</v>
      </c>
      <c r="D642">
        <v>0</v>
      </c>
      <c r="E642">
        <v>0</v>
      </c>
      <c r="F642">
        <v>4</v>
      </c>
      <c r="G642" t="s">
        <v>1</v>
      </c>
      <c r="H642">
        <v>857273</v>
      </c>
      <c r="I642">
        <v>857825</v>
      </c>
      <c r="J642" t="s">
        <v>415</v>
      </c>
      <c r="K642">
        <v>460610</v>
      </c>
      <c r="L642">
        <v>460812</v>
      </c>
      <c r="M642" t="s">
        <v>3</v>
      </c>
      <c r="N642" t="s">
        <v>901</v>
      </c>
      <c r="O642" t="s">
        <v>5</v>
      </c>
      <c r="P642" t="s">
        <v>637</v>
      </c>
    </row>
    <row r="643" spans="1:16" x14ac:dyDescent="0.25">
      <c r="A643">
        <v>5306</v>
      </c>
      <c r="B643">
        <v>8874</v>
      </c>
      <c r="C643">
        <v>0</v>
      </c>
      <c r="D643">
        <v>0</v>
      </c>
      <c r="E643">
        <v>0</v>
      </c>
      <c r="F643">
        <v>7</v>
      </c>
      <c r="G643" t="s">
        <v>1</v>
      </c>
      <c r="H643">
        <v>857273</v>
      </c>
      <c r="I643">
        <v>857825</v>
      </c>
      <c r="J643" t="s">
        <v>415</v>
      </c>
      <c r="K643">
        <v>458638</v>
      </c>
      <c r="L643">
        <v>459296</v>
      </c>
      <c r="M643" t="s">
        <v>3</v>
      </c>
      <c r="N643" t="s">
        <v>902</v>
      </c>
      <c r="O643" t="s">
        <v>5</v>
      </c>
      <c r="P643" t="s">
        <v>592</v>
      </c>
    </row>
    <row r="644" spans="1:16" x14ac:dyDescent="0.25">
      <c r="A644">
        <v>5306</v>
      </c>
      <c r="B644">
        <v>6047</v>
      </c>
      <c r="C644">
        <v>0</v>
      </c>
      <c r="D644">
        <v>0</v>
      </c>
      <c r="E644">
        <v>0</v>
      </c>
      <c r="F644">
        <v>5</v>
      </c>
      <c r="G644" t="s">
        <v>1</v>
      </c>
      <c r="H644">
        <v>857273</v>
      </c>
      <c r="I644">
        <v>857825</v>
      </c>
      <c r="J644" t="s">
        <v>486</v>
      </c>
      <c r="K644">
        <v>405493</v>
      </c>
      <c r="L644">
        <v>405860</v>
      </c>
      <c r="M644" t="s">
        <v>3</v>
      </c>
      <c r="N644" t="s">
        <v>903</v>
      </c>
      <c r="O644" t="s">
        <v>5</v>
      </c>
      <c r="P644" t="s">
        <v>904</v>
      </c>
    </row>
    <row r="645" spans="1:16" x14ac:dyDescent="0.25">
      <c r="A645">
        <v>5306</v>
      </c>
      <c r="B645">
        <v>8867</v>
      </c>
      <c r="C645">
        <v>0</v>
      </c>
      <c r="D645">
        <v>0</v>
      </c>
      <c r="E645">
        <v>0</v>
      </c>
      <c r="F645">
        <v>5</v>
      </c>
      <c r="G645" t="s">
        <v>1</v>
      </c>
      <c r="H645">
        <v>857273</v>
      </c>
      <c r="I645">
        <v>857825</v>
      </c>
      <c r="J645" t="s">
        <v>415</v>
      </c>
      <c r="K645">
        <v>455837</v>
      </c>
      <c r="L645">
        <v>457077</v>
      </c>
      <c r="M645" t="s">
        <v>3</v>
      </c>
      <c r="N645" t="s">
        <v>905</v>
      </c>
      <c r="O645" t="s">
        <v>5</v>
      </c>
      <c r="P645" t="s">
        <v>906</v>
      </c>
    </row>
    <row r="646" spans="1:16" x14ac:dyDescent="0.25">
      <c r="A646">
        <v>5306</v>
      </c>
      <c r="B646">
        <v>8894</v>
      </c>
      <c r="C646">
        <v>0</v>
      </c>
      <c r="D646">
        <v>0</v>
      </c>
      <c r="E646">
        <v>0</v>
      </c>
      <c r="F646">
        <v>1</v>
      </c>
      <c r="G646" t="s">
        <v>1</v>
      </c>
      <c r="H646">
        <v>857273</v>
      </c>
      <c r="I646">
        <v>857825</v>
      </c>
      <c r="J646" t="s">
        <v>415</v>
      </c>
      <c r="K646">
        <v>466487</v>
      </c>
      <c r="L646">
        <v>467024</v>
      </c>
      <c r="M646" t="s">
        <v>3</v>
      </c>
      <c r="N646" t="s">
        <v>907</v>
      </c>
      <c r="O646" t="s">
        <v>5</v>
      </c>
      <c r="P646" t="s">
        <v>908</v>
      </c>
    </row>
    <row r="647" spans="1:16" x14ac:dyDescent="0.25">
      <c r="A647">
        <v>5306</v>
      </c>
      <c r="B647">
        <v>8891</v>
      </c>
      <c r="C647">
        <v>0</v>
      </c>
      <c r="D647">
        <v>0</v>
      </c>
      <c r="E647">
        <v>0</v>
      </c>
      <c r="F647">
        <v>4</v>
      </c>
      <c r="G647" t="s">
        <v>1</v>
      </c>
      <c r="H647">
        <v>857273</v>
      </c>
      <c r="I647">
        <v>857825</v>
      </c>
      <c r="J647" t="s">
        <v>415</v>
      </c>
      <c r="K647">
        <v>464974</v>
      </c>
      <c r="L647">
        <v>466214</v>
      </c>
      <c r="M647" t="s">
        <v>3</v>
      </c>
      <c r="N647" t="s">
        <v>909</v>
      </c>
      <c r="O647" t="s">
        <v>5</v>
      </c>
      <c r="P647" t="s">
        <v>906</v>
      </c>
    </row>
    <row r="648" spans="1:16" x14ac:dyDescent="0.25">
      <c r="A648">
        <v>5306</v>
      </c>
      <c r="B648">
        <v>8880</v>
      </c>
      <c r="C648">
        <v>0</v>
      </c>
      <c r="D648">
        <v>0</v>
      </c>
      <c r="E648">
        <v>0</v>
      </c>
      <c r="F648">
        <v>30</v>
      </c>
      <c r="G648" t="s">
        <v>1</v>
      </c>
      <c r="H648">
        <v>857273</v>
      </c>
      <c r="I648">
        <v>857825</v>
      </c>
      <c r="J648" t="s">
        <v>415</v>
      </c>
      <c r="K648">
        <v>461735</v>
      </c>
      <c r="L648">
        <v>462543</v>
      </c>
      <c r="M648" t="s">
        <v>3</v>
      </c>
      <c r="N648" t="s">
        <v>910</v>
      </c>
      <c r="O648" t="s">
        <v>5</v>
      </c>
      <c r="P648" t="s">
        <v>911</v>
      </c>
    </row>
    <row r="649" spans="1:16" x14ac:dyDescent="0.25">
      <c r="A649">
        <v>5306</v>
      </c>
      <c r="B649">
        <v>254</v>
      </c>
      <c r="C649">
        <v>0</v>
      </c>
      <c r="D649">
        <v>0</v>
      </c>
      <c r="E649">
        <v>0</v>
      </c>
      <c r="F649">
        <v>8</v>
      </c>
      <c r="G649" t="s">
        <v>1</v>
      </c>
      <c r="H649">
        <v>857273</v>
      </c>
      <c r="I649">
        <v>857825</v>
      </c>
      <c r="J649" t="s">
        <v>0</v>
      </c>
      <c r="K649">
        <v>205231</v>
      </c>
      <c r="L649">
        <v>205365</v>
      </c>
      <c r="M649" t="s">
        <v>3</v>
      </c>
      <c r="N649" t="s">
        <v>30</v>
      </c>
      <c r="O649" t="s">
        <v>5</v>
      </c>
      <c r="P649" t="s">
        <v>31</v>
      </c>
    </row>
    <row r="650" spans="1:16" x14ac:dyDescent="0.25">
      <c r="A650">
        <v>5306</v>
      </c>
      <c r="B650">
        <v>255</v>
      </c>
      <c r="C650">
        <v>0</v>
      </c>
      <c r="D650">
        <v>0</v>
      </c>
      <c r="E650">
        <v>0</v>
      </c>
      <c r="F650">
        <v>6</v>
      </c>
      <c r="G650" t="s">
        <v>1</v>
      </c>
      <c r="H650">
        <v>857273</v>
      </c>
      <c r="I650">
        <v>857825</v>
      </c>
      <c r="J650" t="s">
        <v>0</v>
      </c>
      <c r="K650">
        <v>205366</v>
      </c>
      <c r="L650">
        <v>205500</v>
      </c>
      <c r="M650" t="s">
        <v>3</v>
      </c>
      <c r="N650" t="s">
        <v>32</v>
      </c>
      <c r="O650" t="s">
        <v>5</v>
      </c>
      <c r="P650" t="s">
        <v>33</v>
      </c>
    </row>
    <row r="651" spans="1:16" x14ac:dyDescent="0.25">
      <c r="A651">
        <v>5306</v>
      </c>
      <c r="B651">
        <v>253</v>
      </c>
      <c r="C651">
        <v>0</v>
      </c>
      <c r="D651">
        <v>0</v>
      </c>
      <c r="E651">
        <v>0</v>
      </c>
      <c r="F651">
        <v>5</v>
      </c>
      <c r="G651" t="s">
        <v>1</v>
      </c>
      <c r="H651">
        <v>857273</v>
      </c>
      <c r="I651">
        <v>857825</v>
      </c>
      <c r="J651" t="s">
        <v>0</v>
      </c>
      <c r="K651">
        <v>205096</v>
      </c>
      <c r="L651">
        <v>205230</v>
      </c>
      <c r="M651" t="s">
        <v>3</v>
      </c>
      <c r="N651" t="s">
        <v>28</v>
      </c>
      <c r="O651" t="s">
        <v>5</v>
      </c>
      <c r="P651" t="s">
        <v>29</v>
      </c>
    </row>
    <row r="652" spans="1:16" x14ac:dyDescent="0.25">
      <c r="A652">
        <v>5306</v>
      </c>
      <c r="B652">
        <v>251</v>
      </c>
      <c r="C652">
        <v>0</v>
      </c>
      <c r="D652">
        <v>0</v>
      </c>
      <c r="E652">
        <v>0</v>
      </c>
      <c r="F652">
        <v>2</v>
      </c>
      <c r="G652" t="s">
        <v>1</v>
      </c>
      <c r="H652">
        <v>857273</v>
      </c>
      <c r="I652">
        <v>857825</v>
      </c>
      <c r="J652" t="s">
        <v>0</v>
      </c>
      <c r="K652">
        <v>204826</v>
      </c>
      <c r="L652">
        <v>204960</v>
      </c>
      <c r="M652" t="s">
        <v>3</v>
      </c>
      <c r="N652" t="s">
        <v>24</v>
      </c>
      <c r="O652" t="s">
        <v>5</v>
      </c>
      <c r="P652" t="s">
        <v>25</v>
      </c>
    </row>
    <row r="653" spans="1:16" x14ac:dyDescent="0.25">
      <c r="A653">
        <v>5306</v>
      </c>
      <c r="B653">
        <v>8856</v>
      </c>
      <c r="C653">
        <v>0</v>
      </c>
      <c r="D653">
        <v>0</v>
      </c>
      <c r="E653">
        <v>0</v>
      </c>
      <c r="F653">
        <v>23</v>
      </c>
      <c r="G653" t="s">
        <v>1</v>
      </c>
      <c r="H653">
        <v>857273</v>
      </c>
      <c r="I653">
        <v>857825</v>
      </c>
      <c r="J653" t="s">
        <v>415</v>
      </c>
      <c r="K653">
        <v>452598</v>
      </c>
      <c r="L653">
        <v>453406</v>
      </c>
      <c r="M653" t="s">
        <v>3</v>
      </c>
      <c r="N653" t="s">
        <v>912</v>
      </c>
      <c r="O653" t="s">
        <v>5</v>
      </c>
      <c r="P653" t="s">
        <v>911</v>
      </c>
    </row>
    <row r="654" spans="1:16" x14ac:dyDescent="0.25">
      <c r="A654">
        <v>5306</v>
      </c>
      <c r="B654">
        <v>1373</v>
      </c>
      <c r="C654">
        <v>0</v>
      </c>
      <c r="D654">
        <v>0</v>
      </c>
      <c r="E654">
        <v>0</v>
      </c>
      <c r="F654">
        <v>1</v>
      </c>
      <c r="G654" t="s">
        <v>1</v>
      </c>
      <c r="H654">
        <v>857273</v>
      </c>
      <c r="I654">
        <v>857825</v>
      </c>
      <c r="J654" t="s">
        <v>76</v>
      </c>
      <c r="K654">
        <v>85222</v>
      </c>
      <c r="L654">
        <v>85470</v>
      </c>
      <c r="M654" t="s">
        <v>3</v>
      </c>
      <c r="N654" t="s">
        <v>110</v>
      </c>
      <c r="O654" t="s">
        <v>5</v>
      </c>
      <c r="P654" t="s">
        <v>111</v>
      </c>
    </row>
    <row r="655" spans="1:16" x14ac:dyDescent="0.25">
      <c r="A655">
        <v>5306</v>
      </c>
      <c r="B655">
        <v>13860</v>
      </c>
      <c r="C655">
        <v>0</v>
      </c>
      <c r="D655">
        <v>0</v>
      </c>
      <c r="E655">
        <v>0</v>
      </c>
      <c r="F655">
        <v>1</v>
      </c>
      <c r="G655" t="s">
        <v>1</v>
      </c>
      <c r="H655">
        <v>857273</v>
      </c>
      <c r="I655">
        <v>857825</v>
      </c>
      <c r="J655" t="s">
        <v>640</v>
      </c>
      <c r="K655">
        <v>2863</v>
      </c>
      <c r="L655">
        <v>3063</v>
      </c>
      <c r="M655" t="s">
        <v>3</v>
      </c>
      <c r="N655" t="s">
        <v>913</v>
      </c>
      <c r="O655" t="s">
        <v>5</v>
      </c>
      <c r="P655" t="s">
        <v>914</v>
      </c>
    </row>
    <row r="656" spans="1:16" x14ac:dyDescent="0.25">
      <c r="A656">
        <v>5306</v>
      </c>
      <c r="B656">
        <v>9549</v>
      </c>
      <c r="C656">
        <v>0</v>
      </c>
      <c r="D656">
        <v>0</v>
      </c>
      <c r="E656">
        <v>0</v>
      </c>
      <c r="F656">
        <v>3</v>
      </c>
      <c r="G656" t="s">
        <v>1</v>
      </c>
      <c r="H656">
        <v>857273</v>
      </c>
      <c r="I656">
        <v>857825</v>
      </c>
      <c r="J656" t="s">
        <v>415</v>
      </c>
      <c r="K656">
        <v>1031308</v>
      </c>
      <c r="L656">
        <v>1031445</v>
      </c>
      <c r="M656" t="s">
        <v>3</v>
      </c>
      <c r="N656" t="s">
        <v>915</v>
      </c>
      <c r="O656" t="s">
        <v>5</v>
      </c>
      <c r="P656" t="s">
        <v>916</v>
      </c>
    </row>
    <row r="657" spans="1:16" x14ac:dyDescent="0.25">
      <c r="A657">
        <v>5306</v>
      </c>
      <c r="B657">
        <v>10653</v>
      </c>
      <c r="C657">
        <v>0</v>
      </c>
      <c r="D657">
        <v>0</v>
      </c>
      <c r="E657">
        <v>0</v>
      </c>
      <c r="F657">
        <v>1</v>
      </c>
      <c r="G657" t="s">
        <v>1</v>
      </c>
      <c r="H657">
        <v>857273</v>
      </c>
      <c r="I657">
        <v>857825</v>
      </c>
      <c r="J657" t="s">
        <v>381</v>
      </c>
      <c r="K657">
        <v>1</v>
      </c>
      <c r="L657">
        <v>136</v>
      </c>
      <c r="M657" t="s">
        <v>3</v>
      </c>
      <c r="N657" t="s">
        <v>917</v>
      </c>
      <c r="O657" t="s">
        <v>5</v>
      </c>
      <c r="P657" t="s">
        <v>918</v>
      </c>
    </row>
    <row r="658" spans="1:16" x14ac:dyDescent="0.25">
      <c r="A658">
        <v>5306</v>
      </c>
      <c r="B658">
        <v>1827</v>
      </c>
      <c r="C658">
        <v>0</v>
      </c>
      <c r="D658">
        <v>0</v>
      </c>
      <c r="E658">
        <v>0</v>
      </c>
      <c r="F658">
        <v>4</v>
      </c>
      <c r="G658" t="s">
        <v>1</v>
      </c>
      <c r="H658">
        <v>857273</v>
      </c>
      <c r="I658">
        <v>857825</v>
      </c>
      <c r="J658" t="s">
        <v>71</v>
      </c>
      <c r="K658">
        <v>148882</v>
      </c>
      <c r="L658">
        <v>150227</v>
      </c>
      <c r="M658" t="s">
        <v>3</v>
      </c>
      <c r="N658" t="s">
        <v>142</v>
      </c>
      <c r="O658" t="s">
        <v>5</v>
      </c>
      <c r="P658" t="s">
        <v>143</v>
      </c>
    </row>
    <row r="659" spans="1:16" x14ac:dyDescent="0.25">
      <c r="A659">
        <v>5306</v>
      </c>
      <c r="B659">
        <v>879</v>
      </c>
      <c r="C659">
        <v>0</v>
      </c>
      <c r="D659">
        <v>0</v>
      </c>
      <c r="E659">
        <v>0</v>
      </c>
      <c r="F659">
        <v>1</v>
      </c>
      <c r="G659" t="s">
        <v>1</v>
      </c>
      <c r="H659">
        <v>857273</v>
      </c>
      <c r="I659">
        <v>857825</v>
      </c>
      <c r="J659" t="s">
        <v>34</v>
      </c>
      <c r="K659">
        <v>477735</v>
      </c>
      <c r="L659">
        <v>478037</v>
      </c>
      <c r="M659" t="s">
        <v>3</v>
      </c>
      <c r="N659" t="s">
        <v>98</v>
      </c>
      <c r="O659" t="s">
        <v>5</v>
      </c>
      <c r="P659" t="s">
        <v>99</v>
      </c>
    </row>
    <row r="660" spans="1:16" x14ac:dyDescent="0.25">
      <c r="A660">
        <v>5306</v>
      </c>
      <c r="B660">
        <v>13930</v>
      </c>
      <c r="C660">
        <v>0</v>
      </c>
      <c r="D660">
        <v>0</v>
      </c>
      <c r="E660">
        <v>0</v>
      </c>
      <c r="F660">
        <v>1</v>
      </c>
      <c r="G660" t="s">
        <v>1</v>
      </c>
      <c r="H660">
        <v>857273</v>
      </c>
      <c r="I660">
        <v>857825</v>
      </c>
      <c r="J660" t="s">
        <v>640</v>
      </c>
      <c r="K660">
        <v>34179</v>
      </c>
      <c r="L660">
        <v>34290</v>
      </c>
      <c r="M660" t="s">
        <v>3</v>
      </c>
      <c r="N660" t="s">
        <v>919</v>
      </c>
      <c r="O660" t="s">
        <v>5</v>
      </c>
      <c r="P660" t="s">
        <v>920</v>
      </c>
    </row>
    <row r="661" spans="1:16" x14ac:dyDescent="0.25">
      <c r="A661">
        <v>5306</v>
      </c>
      <c r="B661">
        <v>12832</v>
      </c>
      <c r="C661">
        <v>0</v>
      </c>
      <c r="D661">
        <v>0</v>
      </c>
      <c r="E661">
        <v>0</v>
      </c>
      <c r="F661">
        <v>4</v>
      </c>
      <c r="G661" t="s">
        <v>1</v>
      </c>
      <c r="H661">
        <v>857273</v>
      </c>
      <c r="I661">
        <v>857825</v>
      </c>
      <c r="J661" t="s">
        <v>384</v>
      </c>
      <c r="K661">
        <v>1091228</v>
      </c>
      <c r="L661">
        <v>1091288</v>
      </c>
      <c r="M661" t="s">
        <v>3</v>
      </c>
      <c r="N661" t="s">
        <v>921</v>
      </c>
      <c r="O661" t="s">
        <v>5</v>
      </c>
      <c r="P661" t="s">
        <v>922</v>
      </c>
    </row>
    <row r="662" spans="1:16" x14ac:dyDescent="0.25">
      <c r="A662">
        <v>5306</v>
      </c>
      <c r="B662">
        <v>9589</v>
      </c>
      <c r="C662">
        <v>0</v>
      </c>
      <c r="D662">
        <v>0</v>
      </c>
      <c r="E662">
        <v>0</v>
      </c>
      <c r="F662">
        <v>2</v>
      </c>
      <c r="G662" t="s">
        <v>1</v>
      </c>
      <c r="H662">
        <v>857273</v>
      </c>
      <c r="I662">
        <v>857825</v>
      </c>
      <c r="J662" t="s">
        <v>415</v>
      </c>
      <c r="K662">
        <v>1071600</v>
      </c>
      <c r="L662">
        <v>1072218</v>
      </c>
      <c r="M662" t="s">
        <v>3</v>
      </c>
      <c r="N662" t="s">
        <v>923</v>
      </c>
      <c r="O662" t="s">
        <v>5</v>
      </c>
      <c r="P662" t="s">
        <v>924</v>
      </c>
    </row>
    <row r="663" spans="1:16" x14ac:dyDescent="0.25">
      <c r="A663">
        <v>5306</v>
      </c>
      <c r="B663">
        <v>3502</v>
      </c>
      <c r="C663">
        <v>0</v>
      </c>
      <c r="D663">
        <v>0</v>
      </c>
      <c r="E663">
        <v>0</v>
      </c>
      <c r="F663">
        <v>1</v>
      </c>
      <c r="G663" t="s">
        <v>1</v>
      </c>
      <c r="H663">
        <v>857273</v>
      </c>
      <c r="I663">
        <v>857825</v>
      </c>
      <c r="J663" t="s">
        <v>241</v>
      </c>
      <c r="K663">
        <v>131102</v>
      </c>
      <c r="L663">
        <v>131222</v>
      </c>
      <c r="M663" t="s">
        <v>3</v>
      </c>
      <c r="N663" t="s">
        <v>244</v>
      </c>
      <c r="O663" t="s">
        <v>5</v>
      </c>
      <c r="P663" t="s">
        <v>245</v>
      </c>
    </row>
    <row r="664" spans="1:16" x14ac:dyDescent="0.25">
      <c r="A664">
        <v>5306</v>
      </c>
      <c r="B664">
        <v>6186</v>
      </c>
      <c r="C664">
        <v>0</v>
      </c>
      <c r="D664">
        <v>0</v>
      </c>
      <c r="E664">
        <v>0</v>
      </c>
      <c r="F664">
        <v>1</v>
      </c>
      <c r="G664" t="s">
        <v>1</v>
      </c>
      <c r="H664">
        <v>857273</v>
      </c>
      <c r="I664">
        <v>857825</v>
      </c>
      <c r="J664" t="s">
        <v>486</v>
      </c>
      <c r="K664">
        <v>524946</v>
      </c>
      <c r="L664">
        <v>526241</v>
      </c>
      <c r="M664" t="s">
        <v>3</v>
      </c>
      <c r="N664" t="s">
        <v>925</v>
      </c>
      <c r="O664" t="s">
        <v>5</v>
      </c>
      <c r="P664" t="s">
        <v>926</v>
      </c>
    </row>
    <row r="665" spans="1:16" x14ac:dyDescent="0.25">
      <c r="A665">
        <v>5306</v>
      </c>
      <c r="B665">
        <v>5325</v>
      </c>
      <c r="C665">
        <v>0</v>
      </c>
      <c r="D665">
        <v>0</v>
      </c>
      <c r="E665">
        <v>0</v>
      </c>
      <c r="F665">
        <v>8</v>
      </c>
      <c r="G665" t="s">
        <v>1</v>
      </c>
      <c r="H665">
        <v>857273</v>
      </c>
      <c r="I665">
        <v>857825</v>
      </c>
      <c r="J665" t="s">
        <v>1</v>
      </c>
      <c r="K665">
        <v>883133</v>
      </c>
      <c r="L665">
        <v>883186</v>
      </c>
      <c r="M665" t="s">
        <v>3</v>
      </c>
      <c r="N665" t="s">
        <v>189</v>
      </c>
      <c r="O665" t="s">
        <v>5</v>
      </c>
      <c r="P665" t="s">
        <v>190</v>
      </c>
    </row>
    <row r="666" spans="1:16" x14ac:dyDescent="0.25">
      <c r="A666">
        <v>5306</v>
      </c>
      <c r="B666">
        <v>7784</v>
      </c>
      <c r="C666">
        <v>0</v>
      </c>
      <c r="D666">
        <v>0</v>
      </c>
      <c r="E666">
        <v>0</v>
      </c>
      <c r="F666">
        <v>1</v>
      </c>
      <c r="G666" t="s">
        <v>1</v>
      </c>
      <c r="H666">
        <v>857273</v>
      </c>
      <c r="I666">
        <v>857825</v>
      </c>
      <c r="J666" t="s">
        <v>409</v>
      </c>
      <c r="K666">
        <v>216504</v>
      </c>
      <c r="L666">
        <v>217501</v>
      </c>
      <c r="M666" t="s">
        <v>3</v>
      </c>
      <c r="N666" t="s">
        <v>927</v>
      </c>
      <c r="O666" t="s">
        <v>5</v>
      </c>
      <c r="P666" t="s">
        <v>928</v>
      </c>
    </row>
    <row r="667" spans="1:16" x14ac:dyDescent="0.25">
      <c r="A667">
        <v>5306</v>
      </c>
      <c r="B667">
        <v>3448</v>
      </c>
      <c r="C667">
        <v>0</v>
      </c>
      <c r="D667">
        <v>0</v>
      </c>
      <c r="E667">
        <v>0</v>
      </c>
      <c r="F667">
        <v>7</v>
      </c>
      <c r="G667" t="s">
        <v>1</v>
      </c>
      <c r="H667">
        <v>857273</v>
      </c>
      <c r="I667">
        <v>857825</v>
      </c>
      <c r="J667" t="s">
        <v>241</v>
      </c>
      <c r="K667">
        <v>91969</v>
      </c>
      <c r="L667">
        <v>93327</v>
      </c>
      <c r="M667" t="s">
        <v>3</v>
      </c>
      <c r="N667" t="s">
        <v>242</v>
      </c>
      <c r="O667" t="s">
        <v>5</v>
      </c>
      <c r="P667" t="s">
        <v>243</v>
      </c>
    </row>
    <row r="668" spans="1:16" x14ac:dyDescent="0.25">
      <c r="A668">
        <v>5306</v>
      </c>
      <c r="B668">
        <v>4243</v>
      </c>
      <c r="C668">
        <v>0</v>
      </c>
      <c r="D668">
        <v>0</v>
      </c>
      <c r="E668">
        <v>0</v>
      </c>
      <c r="F668">
        <v>1</v>
      </c>
      <c r="G668" t="s">
        <v>1</v>
      </c>
      <c r="H668">
        <v>857273</v>
      </c>
      <c r="I668">
        <v>857825</v>
      </c>
      <c r="J668" t="s">
        <v>282</v>
      </c>
      <c r="K668">
        <v>180986</v>
      </c>
      <c r="L668">
        <v>181313</v>
      </c>
      <c r="M668" t="s">
        <v>3</v>
      </c>
      <c r="N668" t="s">
        <v>293</v>
      </c>
      <c r="O668" t="s">
        <v>5</v>
      </c>
      <c r="P668" t="s">
        <v>294</v>
      </c>
    </row>
    <row r="669" spans="1:16" x14ac:dyDescent="0.25">
      <c r="A669">
        <v>5306</v>
      </c>
      <c r="B669">
        <v>4814</v>
      </c>
      <c r="C669">
        <v>0</v>
      </c>
      <c r="D669">
        <v>0</v>
      </c>
      <c r="E669">
        <v>0</v>
      </c>
      <c r="F669">
        <v>1</v>
      </c>
      <c r="G669" t="s">
        <v>1</v>
      </c>
      <c r="H669">
        <v>857273</v>
      </c>
      <c r="I669">
        <v>857825</v>
      </c>
      <c r="J669" t="s">
        <v>1</v>
      </c>
      <c r="K669">
        <v>401552</v>
      </c>
      <c r="L669">
        <v>401726</v>
      </c>
      <c r="M669" t="s">
        <v>3</v>
      </c>
      <c r="N669" t="s">
        <v>319</v>
      </c>
      <c r="O669" t="s">
        <v>5</v>
      </c>
      <c r="P669" t="s">
        <v>320</v>
      </c>
    </row>
    <row r="670" spans="1:16" x14ac:dyDescent="0.25">
      <c r="A670">
        <v>5306</v>
      </c>
      <c r="B670">
        <v>4815</v>
      </c>
      <c r="C670">
        <v>0</v>
      </c>
      <c r="D670">
        <v>0</v>
      </c>
      <c r="E670">
        <v>0</v>
      </c>
      <c r="F670">
        <v>1</v>
      </c>
      <c r="G670" t="s">
        <v>1</v>
      </c>
      <c r="H670">
        <v>857273</v>
      </c>
      <c r="I670">
        <v>857825</v>
      </c>
      <c r="J670" t="s">
        <v>1</v>
      </c>
      <c r="K670">
        <v>401727</v>
      </c>
      <c r="L670">
        <v>402643</v>
      </c>
      <c r="M670" t="s">
        <v>3</v>
      </c>
      <c r="N670" t="s">
        <v>321</v>
      </c>
      <c r="O670" t="s">
        <v>5</v>
      </c>
      <c r="P670" t="s">
        <v>322</v>
      </c>
    </row>
    <row r="671" spans="1:16" x14ac:dyDescent="0.25">
      <c r="A671">
        <v>5306</v>
      </c>
      <c r="B671">
        <v>7223</v>
      </c>
      <c r="C671">
        <v>0</v>
      </c>
      <c r="D671">
        <v>0</v>
      </c>
      <c r="E671">
        <v>0</v>
      </c>
      <c r="F671">
        <v>2</v>
      </c>
      <c r="G671" t="s">
        <v>1</v>
      </c>
      <c r="H671">
        <v>857273</v>
      </c>
      <c r="I671">
        <v>857825</v>
      </c>
      <c r="J671" t="s">
        <v>412</v>
      </c>
      <c r="K671">
        <v>453992</v>
      </c>
      <c r="L671">
        <v>454045</v>
      </c>
      <c r="M671" t="s">
        <v>3</v>
      </c>
      <c r="N671" t="s">
        <v>929</v>
      </c>
      <c r="O671" t="s">
        <v>5</v>
      </c>
      <c r="P671" t="s">
        <v>190</v>
      </c>
    </row>
    <row r="672" spans="1:16" x14ac:dyDescent="0.25">
      <c r="A672">
        <v>5306</v>
      </c>
      <c r="B672">
        <v>13554</v>
      </c>
      <c r="C672">
        <v>0</v>
      </c>
      <c r="D672">
        <v>0</v>
      </c>
      <c r="E672">
        <v>0</v>
      </c>
      <c r="F672">
        <v>1</v>
      </c>
      <c r="G672" t="s">
        <v>1</v>
      </c>
      <c r="H672">
        <v>857273</v>
      </c>
      <c r="I672">
        <v>857825</v>
      </c>
      <c r="J672" t="s">
        <v>387</v>
      </c>
      <c r="K672">
        <v>645564</v>
      </c>
      <c r="L672">
        <v>646245</v>
      </c>
      <c r="M672" t="s">
        <v>3</v>
      </c>
      <c r="N672" t="s">
        <v>930</v>
      </c>
      <c r="O672" t="s">
        <v>5</v>
      </c>
      <c r="P672" t="s">
        <v>931</v>
      </c>
    </row>
    <row r="673" spans="1:16" x14ac:dyDescent="0.25">
      <c r="A673">
        <v>5306</v>
      </c>
      <c r="B673">
        <v>498</v>
      </c>
      <c r="C673">
        <v>0</v>
      </c>
      <c r="D673">
        <v>0</v>
      </c>
      <c r="E673">
        <v>0</v>
      </c>
      <c r="F673">
        <v>1</v>
      </c>
      <c r="G673" t="s">
        <v>1</v>
      </c>
      <c r="H673">
        <v>857273</v>
      </c>
      <c r="I673">
        <v>857825</v>
      </c>
      <c r="J673" t="s">
        <v>34</v>
      </c>
      <c r="K673">
        <v>163615</v>
      </c>
      <c r="L673">
        <v>164612</v>
      </c>
      <c r="M673" t="s">
        <v>3</v>
      </c>
      <c r="N673" t="s">
        <v>43</v>
      </c>
      <c r="O673" t="s">
        <v>5</v>
      </c>
      <c r="P673" t="s">
        <v>44</v>
      </c>
    </row>
    <row r="674" spans="1:16" x14ac:dyDescent="0.25">
      <c r="A674">
        <v>5306</v>
      </c>
      <c r="B674">
        <v>7170</v>
      </c>
      <c r="C674">
        <v>0</v>
      </c>
      <c r="D674">
        <v>0</v>
      </c>
      <c r="E674">
        <v>0</v>
      </c>
      <c r="F674">
        <v>2</v>
      </c>
      <c r="G674" t="s">
        <v>1</v>
      </c>
      <c r="H674">
        <v>857273</v>
      </c>
      <c r="I674">
        <v>857825</v>
      </c>
      <c r="J674" t="s">
        <v>412</v>
      </c>
      <c r="K674">
        <v>396741</v>
      </c>
      <c r="L674">
        <v>397193</v>
      </c>
      <c r="M674" t="s">
        <v>3</v>
      </c>
      <c r="N674" t="s">
        <v>932</v>
      </c>
      <c r="O674" t="s">
        <v>5</v>
      </c>
      <c r="P674" t="s">
        <v>933</v>
      </c>
    </row>
    <row r="675" spans="1:16" x14ac:dyDescent="0.25">
      <c r="A675">
        <v>5306</v>
      </c>
      <c r="B675">
        <v>1453</v>
      </c>
      <c r="C675">
        <v>0</v>
      </c>
      <c r="D675">
        <v>0</v>
      </c>
      <c r="E675">
        <v>0</v>
      </c>
      <c r="F675">
        <v>1</v>
      </c>
      <c r="G675" t="s">
        <v>1</v>
      </c>
      <c r="H675">
        <v>857273</v>
      </c>
      <c r="I675">
        <v>857825</v>
      </c>
      <c r="J675" t="s">
        <v>76</v>
      </c>
      <c r="K675">
        <v>168327</v>
      </c>
      <c r="L675">
        <v>168492</v>
      </c>
      <c r="M675" t="s">
        <v>3</v>
      </c>
      <c r="N675" t="s">
        <v>118</v>
      </c>
      <c r="O675" t="s">
        <v>5</v>
      </c>
      <c r="P675" t="s">
        <v>119</v>
      </c>
    </row>
    <row r="676" spans="1:16" x14ac:dyDescent="0.25">
      <c r="A676">
        <v>5307</v>
      </c>
      <c r="B676">
        <v>5163</v>
      </c>
      <c r="C676">
        <v>1</v>
      </c>
      <c r="D676">
        <v>1</v>
      </c>
      <c r="E676">
        <v>0</v>
      </c>
      <c r="F676">
        <v>0</v>
      </c>
      <c r="G676" t="s">
        <v>1</v>
      </c>
      <c r="H676">
        <v>857826</v>
      </c>
      <c r="I676">
        <v>858130</v>
      </c>
      <c r="J676" t="s">
        <v>1</v>
      </c>
      <c r="K676">
        <v>732808</v>
      </c>
      <c r="L676">
        <v>732828</v>
      </c>
      <c r="M676" t="s">
        <v>291</v>
      </c>
      <c r="N676" t="s">
        <v>339</v>
      </c>
      <c r="O676" t="s">
        <v>292</v>
      </c>
      <c r="P676" t="s">
        <v>340</v>
      </c>
    </row>
    <row r="677" spans="1:16" x14ac:dyDescent="0.25">
      <c r="A677">
        <v>5307</v>
      </c>
      <c r="B677">
        <v>5302</v>
      </c>
      <c r="C677">
        <v>1</v>
      </c>
      <c r="D677">
        <v>1</v>
      </c>
      <c r="E677">
        <v>0</v>
      </c>
      <c r="F677">
        <v>0</v>
      </c>
      <c r="G677" t="s">
        <v>1</v>
      </c>
      <c r="H677">
        <v>857826</v>
      </c>
      <c r="I677">
        <v>858130</v>
      </c>
      <c r="J677" t="s">
        <v>1</v>
      </c>
      <c r="K677">
        <v>855036</v>
      </c>
      <c r="L677">
        <v>855070</v>
      </c>
      <c r="M677" t="s">
        <v>291</v>
      </c>
      <c r="N677" t="s">
        <v>377</v>
      </c>
      <c r="O677" t="s">
        <v>292</v>
      </c>
      <c r="P677" t="s">
        <v>378</v>
      </c>
    </row>
    <row r="678" spans="1:16" x14ac:dyDescent="0.25">
      <c r="A678">
        <v>5307</v>
      </c>
      <c r="B678">
        <v>5306</v>
      </c>
      <c r="C678">
        <v>65798</v>
      </c>
      <c r="D678">
        <v>65798</v>
      </c>
      <c r="E678">
        <v>117872</v>
      </c>
      <c r="F678">
        <v>117872</v>
      </c>
      <c r="G678" t="s">
        <v>1</v>
      </c>
      <c r="H678">
        <v>857826</v>
      </c>
      <c r="I678">
        <v>858130</v>
      </c>
      <c r="J678" t="s">
        <v>1</v>
      </c>
      <c r="K678">
        <v>857273</v>
      </c>
      <c r="L678">
        <v>857825</v>
      </c>
      <c r="M678" t="s">
        <v>291</v>
      </c>
      <c r="N678" t="s">
        <v>3</v>
      </c>
      <c r="O678" t="s">
        <v>292</v>
      </c>
      <c r="P678" t="s">
        <v>5</v>
      </c>
    </row>
    <row r="679" spans="1:16" x14ac:dyDescent="0.25">
      <c r="A679">
        <v>5307</v>
      </c>
      <c r="B679">
        <v>5308</v>
      </c>
      <c r="C679">
        <v>3</v>
      </c>
      <c r="D679">
        <v>3</v>
      </c>
      <c r="E679">
        <v>0</v>
      </c>
      <c r="F679">
        <v>0</v>
      </c>
      <c r="G679" t="s">
        <v>1</v>
      </c>
      <c r="H679">
        <v>857826</v>
      </c>
      <c r="I679">
        <v>858130</v>
      </c>
      <c r="J679" t="s">
        <v>1</v>
      </c>
      <c r="K679">
        <v>858131</v>
      </c>
      <c r="L679">
        <v>864446</v>
      </c>
      <c r="M679" t="s">
        <v>291</v>
      </c>
      <c r="N679" t="s">
        <v>557</v>
      </c>
      <c r="O679" t="s">
        <v>292</v>
      </c>
      <c r="P679" t="s">
        <v>558</v>
      </c>
    </row>
    <row r="680" spans="1:16" x14ac:dyDescent="0.25">
      <c r="A680">
        <v>5307</v>
      </c>
      <c r="B680">
        <v>4222</v>
      </c>
      <c r="C680">
        <v>0</v>
      </c>
      <c r="D680">
        <v>0</v>
      </c>
      <c r="E680">
        <v>0</v>
      </c>
      <c r="F680">
        <v>1</v>
      </c>
      <c r="G680" t="s">
        <v>1</v>
      </c>
      <c r="H680">
        <v>857826</v>
      </c>
      <c r="I680">
        <v>858130</v>
      </c>
      <c r="J680" t="s">
        <v>282</v>
      </c>
      <c r="K680">
        <v>166501</v>
      </c>
      <c r="L680">
        <v>167510</v>
      </c>
      <c r="M680" t="s">
        <v>291</v>
      </c>
      <c r="N680" t="s">
        <v>289</v>
      </c>
      <c r="O680" t="s">
        <v>292</v>
      </c>
      <c r="P680" t="s">
        <v>290</v>
      </c>
    </row>
    <row r="681" spans="1:16" x14ac:dyDescent="0.25">
      <c r="A681">
        <v>5308</v>
      </c>
      <c r="B681">
        <v>5307</v>
      </c>
      <c r="C681">
        <v>3</v>
      </c>
      <c r="D681">
        <v>3</v>
      </c>
      <c r="E681">
        <v>0</v>
      </c>
      <c r="F681">
        <v>0</v>
      </c>
      <c r="G681" t="s">
        <v>1</v>
      </c>
      <c r="H681">
        <v>858131</v>
      </c>
      <c r="I681">
        <v>864446</v>
      </c>
      <c r="J681" t="s">
        <v>1</v>
      </c>
      <c r="K681">
        <v>857826</v>
      </c>
      <c r="L681">
        <v>858130</v>
      </c>
      <c r="M681" t="s">
        <v>557</v>
      </c>
      <c r="N681" t="s">
        <v>291</v>
      </c>
      <c r="O681" t="s">
        <v>558</v>
      </c>
      <c r="P681" t="s">
        <v>292</v>
      </c>
    </row>
    <row r="682" spans="1:16" x14ac:dyDescent="0.25">
      <c r="A682">
        <v>5308</v>
      </c>
      <c r="B682">
        <v>5306</v>
      </c>
      <c r="C682">
        <v>32</v>
      </c>
      <c r="D682">
        <v>32</v>
      </c>
      <c r="E682">
        <v>6</v>
      </c>
      <c r="F682">
        <v>6</v>
      </c>
      <c r="G682" t="s">
        <v>1</v>
      </c>
      <c r="H682">
        <v>858131</v>
      </c>
      <c r="I682">
        <v>864446</v>
      </c>
      <c r="J682" t="s">
        <v>1</v>
      </c>
      <c r="K682">
        <v>857273</v>
      </c>
      <c r="L682">
        <v>857825</v>
      </c>
      <c r="M682" t="s">
        <v>557</v>
      </c>
      <c r="N682" t="s">
        <v>3</v>
      </c>
      <c r="O682" t="s">
        <v>558</v>
      </c>
      <c r="P682" t="s">
        <v>5</v>
      </c>
    </row>
    <row r="683" spans="1:16" x14ac:dyDescent="0.25">
      <c r="A683">
        <v>5309</v>
      </c>
      <c r="B683">
        <v>5306</v>
      </c>
      <c r="C683">
        <v>6</v>
      </c>
      <c r="D683">
        <v>6</v>
      </c>
      <c r="E683">
        <v>0</v>
      </c>
      <c r="F683">
        <v>0</v>
      </c>
      <c r="G683" t="s">
        <v>1</v>
      </c>
      <c r="H683">
        <v>864447</v>
      </c>
      <c r="I683">
        <v>865399</v>
      </c>
      <c r="J683" t="s">
        <v>1</v>
      </c>
      <c r="K683">
        <v>857273</v>
      </c>
      <c r="L683">
        <v>857825</v>
      </c>
      <c r="M683" t="s">
        <v>555</v>
      </c>
      <c r="N683" t="s">
        <v>3</v>
      </c>
      <c r="O683" t="s">
        <v>556</v>
      </c>
      <c r="P683" t="s">
        <v>5</v>
      </c>
    </row>
    <row r="684" spans="1:16" x14ac:dyDescent="0.25">
      <c r="A684">
        <v>5310</v>
      </c>
      <c r="B684">
        <v>5306</v>
      </c>
      <c r="C684">
        <v>4</v>
      </c>
      <c r="D684">
        <v>4</v>
      </c>
      <c r="E684">
        <v>7</v>
      </c>
      <c r="F684">
        <v>7</v>
      </c>
      <c r="G684" t="s">
        <v>1</v>
      </c>
      <c r="H684">
        <v>865400</v>
      </c>
      <c r="I684">
        <v>866256</v>
      </c>
      <c r="J684" t="s">
        <v>1</v>
      </c>
      <c r="K684">
        <v>857273</v>
      </c>
      <c r="L684">
        <v>857825</v>
      </c>
      <c r="M684" t="s">
        <v>551</v>
      </c>
      <c r="N684" t="s">
        <v>3</v>
      </c>
      <c r="O684" t="s">
        <v>552</v>
      </c>
      <c r="P684" t="s">
        <v>5</v>
      </c>
    </row>
    <row r="685" spans="1:16" x14ac:dyDescent="0.25">
      <c r="A685">
        <v>5311</v>
      </c>
      <c r="B685">
        <v>5306</v>
      </c>
      <c r="C685">
        <v>0</v>
      </c>
      <c r="D685">
        <v>0</v>
      </c>
      <c r="E685">
        <v>3</v>
      </c>
      <c r="F685">
        <v>3</v>
      </c>
      <c r="G685" t="s">
        <v>1</v>
      </c>
      <c r="H685">
        <v>866257</v>
      </c>
      <c r="I685">
        <v>866752</v>
      </c>
      <c r="J685" t="s">
        <v>1</v>
      </c>
      <c r="K685">
        <v>857273</v>
      </c>
      <c r="L685">
        <v>857825</v>
      </c>
      <c r="M685" t="s">
        <v>868</v>
      </c>
      <c r="N685" t="s">
        <v>3</v>
      </c>
      <c r="O685" t="s">
        <v>869</v>
      </c>
      <c r="P685" t="s">
        <v>5</v>
      </c>
    </row>
    <row r="686" spans="1:16" x14ac:dyDescent="0.25">
      <c r="A686">
        <v>5316</v>
      </c>
      <c r="B686">
        <v>5306</v>
      </c>
      <c r="C686">
        <v>216</v>
      </c>
      <c r="D686">
        <v>216</v>
      </c>
      <c r="E686">
        <v>4</v>
      </c>
      <c r="F686">
        <v>4</v>
      </c>
      <c r="G686" t="s">
        <v>1</v>
      </c>
      <c r="H686">
        <v>877419</v>
      </c>
      <c r="I686">
        <v>877535</v>
      </c>
      <c r="J686" t="s">
        <v>1</v>
      </c>
      <c r="K686">
        <v>857273</v>
      </c>
      <c r="L686">
        <v>857825</v>
      </c>
      <c r="M686" t="s">
        <v>513</v>
      </c>
      <c r="N686" t="s">
        <v>3</v>
      </c>
      <c r="O686" t="s">
        <v>514</v>
      </c>
      <c r="P686" t="s">
        <v>5</v>
      </c>
    </row>
    <row r="687" spans="1:16" x14ac:dyDescent="0.25">
      <c r="A687">
        <v>5317</v>
      </c>
      <c r="B687">
        <v>5306</v>
      </c>
      <c r="C687">
        <v>22</v>
      </c>
      <c r="D687">
        <v>22</v>
      </c>
      <c r="E687">
        <v>0</v>
      </c>
      <c r="F687">
        <v>0</v>
      </c>
      <c r="G687" t="s">
        <v>1</v>
      </c>
      <c r="H687">
        <v>877536</v>
      </c>
      <c r="I687">
        <v>877838</v>
      </c>
      <c r="J687" t="s">
        <v>1</v>
      </c>
      <c r="K687">
        <v>857273</v>
      </c>
      <c r="L687">
        <v>857825</v>
      </c>
      <c r="M687" t="s">
        <v>519</v>
      </c>
      <c r="N687" t="s">
        <v>3</v>
      </c>
      <c r="O687" t="s">
        <v>520</v>
      </c>
      <c r="P687" t="s">
        <v>5</v>
      </c>
    </row>
    <row r="688" spans="1:16" x14ac:dyDescent="0.25">
      <c r="A688">
        <v>5321</v>
      </c>
      <c r="B688">
        <v>5306</v>
      </c>
      <c r="C688">
        <v>15</v>
      </c>
      <c r="D688">
        <v>15</v>
      </c>
      <c r="E688">
        <v>0</v>
      </c>
      <c r="F688">
        <v>0</v>
      </c>
      <c r="G688" t="s">
        <v>1</v>
      </c>
      <c r="H688">
        <v>880482</v>
      </c>
      <c r="I688">
        <v>880784</v>
      </c>
      <c r="J688" t="s">
        <v>1</v>
      </c>
      <c r="K688">
        <v>857273</v>
      </c>
      <c r="L688">
        <v>857825</v>
      </c>
      <c r="M688" t="s">
        <v>529</v>
      </c>
      <c r="N688" t="s">
        <v>3</v>
      </c>
      <c r="O688" t="s">
        <v>530</v>
      </c>
      <c r="P688" t="s">
        <v>5</v>
      </c>
    </row>
    <row r="689" spans="1:16" x14ac:dyDescent="0.25">
      <c r="A689">
        <v>5322</v>
      </c>
      <c r="B689">
        <v>5306</v>
      </c>
      <c r="C689">
        <v>1</v>
      </c>
      <c r="D689">
        <v>1</v>
      </c>
      <c r="E689">
        <v>0</v>
      </c>
      <c r="F689">
        <v>0</v>
      </c>
      <c r="G689" t="s">
        <v>1</v>
      </c>
      <c r="H689">
        <v>880785</v>
      </c>
      <c r="I689">
        <v>881310</v>
      </c>
      <c r="J689" t="s">
        <v>1</v>
      </c>
      <c r="K689">
        <v>857273</v>
      </c>
      <c r="L689">
        <v>857825</v>
      </c>
      <c r="M689" t="s">
        <v>531</v>
      </c>
      <c r="N689" t="s">
        <v>3</v>
      </c>
      <c r="O689" t="s">
        <v>532</v>
      </c>
      <c r="P689" t="s">
        <v>5</v>
      </c>
    </row>
    <row r="690" spans="1:16" x14ac:dyDescent="0.25">
      <c r="A690">
        <v>5325</v>
      </c>
      <c r="B690">
        <v>2700</v>
      </c>
      <c r="C690">
        <v>0</v>
      </c>
      <c r="D690">
        <v>0</v>
      </c>
      <c r="E690">
        <v>0</v>
      </c>
      <c r="F690">
        <v>1</v>
      </c>
      <c r="G690" t="s">
        <v>1</v>
      </c>
      <c r="H690">
        <v>883133</v>
      </c>
      <c r="I690">
        <v>883186</v>
      </c>
      <c r="J690" t="s">
        <v>71</v>
      </c>
      <c r="K690">
        <v>945976</v>
      </c>
      <c r="L690">
        <v>946388</v>
      </c>
      <c r="M690" t="s">
        <v>189</v>
      </c>
      <c r="N690" t="s">
        <v>74</v>
      </c>
      <c r="O690" t="s">
        <v>190</v>
      </c>
      <c r="P690" t="s">
        <v>75</v>
      </c>
    </row>
    <row r="691" spans="1:16" x14ac:dyDescent="0.25">
      <c r="A691">
        <v>5325</v>
      </c>
      <c r="B691">
        <v>5306</v>
      </c>
      <c r="C691">
        <v>0</v>
      </c>
      <c r="D691">
        <v>0</v>
      </c>
      <c r="E691">
        <v>0</v>
      </c>
      <c r="F691">
        <v>8</v>
      </c>
      <c r="G691" t="s">
        <v>1</v>
      </c>
      <c r="H691">
        <v>883133</v>
      </c>
      <c r="I691">
        <v>883186</v>
      </c>
      <c r="J691" t="s">
        <v>1</v>
      </c>
      <c r="K691">
        <v>857273</v>
      </c>
      <c r="L691">
        <v>857825</v>
      </c>
      <c r="M691" t="s">
        <v>189</v>
      </c>
      <c r="N691" t="s">
        <v>3</v>
      </c>
      <c r="O691" t="s">
        <v>190</v>
      </c>
      <c r="P691" t="s">
        <v>5</v>
      </c>
    </row>
    <row r="692" spans="1:16" x14ac:dyDescent="0.25">
      <c r="A692">
        <v>5326</v>
      </c>
      <c r="B692">
        <v>5306</v>
      </c>
      <c r="C692">
        <v>0</v>
      </c>
      <c r="D692">
        <v>4</v>
      </c>
      <c r="E692">
        <v>0</v>
      </c>
      <c r="F692">
        <v>0</v>
      </c>
      <c r="G692" t="s">
        <v>1</v>
      </c>
      <c r="H692">
        <v>883187</v>
      </c>
      <c r="I692">
        <v>883210</v>
      </c>
      <c r="J692" t="s">
        <v>1</v>
      </c>
      <c r="K692">
        <v>857273</v>
      </c>
      <c r="L692">
        <v>857825</v>
      </c>
      <c r="M692" t="s">
        <v>647</v>
      </c>
      <c r="N692" t="s">
        <v>3</v>
      </c>
      <c r="O692" t="s">
        <v>648</v>
      </c>
      <c r="P692" t="s">
        <v>5</v>
      </c>
    </row>
    <row r="693" spans="1:16" x14ac:dyDescent="0.25">
      <c r="A693">
        <v>5341</v>
      </c>
      <c r="B693">
        <v>5306</v>
      </c>
      <c r="C693">
        <v>0</v>
      </c>
      <c r="D693">
        <v>0</v>
      </c>
      <c r="E693">
        <v>2</v>
      </c>
      <c r="F693">
        <v>2</v>
      </c>
      <c r="G693" t="s">
        <v>1</v>
      </c>
      <c r="H693">
        <v>900571</v>
      </c>
      <c r="I693">
        <v>901127</v>
      </c>
      <c r="J693" t="s">
        <v>1</v>
      </c>
      <c r="K693">
        <v>857273</v>
      </c>
      <c r="L693">
        <v>857825</v>
      </c>
      <c r="M693" t="s">
        <v>848</v>
      </c>
      <c r="N693" t="s">
        <v>3</v>
      </c>
      <c r="O693" t="s">
        <v>849</v>
      </c>
      <c r="P693" t="s">
        <v>5</v>
      </c>
    </row>
    <row r="694" spans="1:16" x14ac:dyDescent="0.25">
      <c r="A694">
        <v>5342</v>
      </c>
      <c r="B694">
        <v>5306</v>
      </c>
      <c r="C694">
        <v>0</v>
      </c>
      <c r="D694">
        <v>0</v>
      </c>
      <c r="E694">
        <v>3770</v>
      </c>
      <c r="F694">
        <v>3770</v>
      </c>
      <c r="G694" t="s">
        <v>1</v>
      </c>
      <c r="H694">
        <v>901128</v>
      </c>
      <c r="I694">
        <v>901626</v>
      </c>
      <c r="J694" t="s">
        <v>1</v>
      </c>
      <c r="K694">
        <v>857273</v>
      </c>
      <c r="L694">
        <v>857825</v>
      </c>
      <c r="M694" t="s">
        <v>854</v>
      </c>
      <c r="N694" t="s">
        <v>3</v>
      </c>
      <c r="O694" t="s">
        <v>855</v>
      </c>
      <c r="P694" t="s">
        <v>5</v>
      </c>
    </row>
    <row r="695" spans="1:16" x14ac:dyDescent="0.25">
      <c r="A695">
        <v>5448</v>
      </c>
      <c r="B695">
        <v>5306</v>
      </c>
      <c r="C695">
        <v>3</v>
      </c>
      <c r="D695">
        <v>3</v>
      </c>
      <c r="E695">
        <v>0</v>
      </c>
      <c r="F695">
        <v>0</v>
      </c>
      <c r="G695" t="s">
        <v>1</v>
      </c>
      <c r="H695">
        <v>988373</v>
      </c>
      <c r="I695">
        <v>988501</v>
      </c>
      <c r="J695" t="s">
        <v>1</v>
      </c>
      <c r="K695">
        <v>857273</v>
      </c>
      <c r="L695">
        <v>857825</v>
      </c>
      <c r="M695" t="s">
        <v>430</v>
      </c>
      <c r="N695" t="s">
        <v>3</v>
      </c>
      <c r="O695" t="s">
        <v>431</v>
      </c>
      <c r="P695" t="s">
        <v>5</v>
      </c>
    </row>
    <row r="696" spans="1:16" x14ac:dyDescent="0.25">
      <c r="A696">
        <v>5452</v>
      </c>
      <c r="B696">
        <v>5306</v>
      </c>
      <c r="C696">
        <v>0</v>
      </c>
      <c r="D696">
        <v>0</v>
      </c>
      <c r="E696">
        <v>4</v>
      </c>
      <c r="F696">
        <v>4</v>
      </c>
      <c r="G696" t="s">
        <v>1</v>
      </c>
      <c r="H696">
        <v>992530</v>
      </c>
      <c r="I696">
        <v>993207</v>
      </c>
      <c r="J696" t="s">
        <v>1</v>
      </c>
      <c r="K696">
        <v>857273</v>
      </c>
      <c r="L696">
        <v>857825</v>
      </c>
      <c r="M696" t="s">
        <v>680</v>
      </c>
      <c r="N696" t="s">
        <v>3</v>
      </c>
      <c r="O696" t="s">
        <v>681</v>
      </c>
      <c r="P696" t="s">
        <v>5</v>
      </c>
    </row>
    <row r="697" spans="1:16" x14ac:dyDescent="0.25">
      <c r="A697">
        <v>5498</v>
      </c>
      <c r="B697">
        <v>5306</v>
      </c>
      <c r="C697">
        <v>0</v>
      </c>
      <c r="D697">
        <v>0</v>
      </c>
      <c r="E697">
        <v>10</v>
      </c>
      <c r="F697">
        <v>10</v>
      </c>
      <c r="G697" t="s">
        <v>1</v>
      </c>
      <c r="H697">
        <v>1028018</v>
      </c>
      <c r="I697">
        <v>1028191</v>
      </c>
      <c r="J697" t="s">
        <v>1</v>
      </c>
      <c r="K697">
        <v>857273</v>
      </c>
      <c r="L697">
        <v>857825</v>
      </c>
      <c r="M697" t="s">
        <v>666</v>
      </c>
      <c r="N697" t="s">
        <v>3</v>
      </c>
      <c r="O697" t="s">
        <v>667</v>
      </c>
      <c r="P697" t="s">
        <v>5</v>
      </c>
    </row>
    <row r="698" spans="1:16" x14ac:dyDescent="0.25">
      <c r="A698">
        <v>5570</v>
      </c>
      <c r="B698">
        <v>5306</v>
      </c>
      <c r="C698">
        <v>0</v>
      </c>
      <c r="D698">
        <v>0</v>
      </c>
      <c r="E698">
        <v>0</v>
      </c>
      <c r="F698">
        <v>67</v>
      </c>
      <c r="G698" t="s">
        <v>1</v>
      </c>
      <c r="H698">
        <v>1079635</v>
      </c>
      <c r="I698">
        <v>1079783</v>
      </c>
      <c r="J698" t="s">
        <v>1</v>
      </c>
      <c r="K698">
        <v>857273</v>
      </c>
      <c r="L698">
        <v>857825</v>
      </c>
      <c r="M698" t="s">
        <v>899</v>
      </c>
      <c r="N698" t="s">
        <v>3</v>
      </c>
      <c r="O698" t="s">
        <v>900</v>
      </c>
      <c r="P698" t="s">
        <v>5</v>
      </c>
    </row>
    <row r="699" spans="1:16" x14ac:dyDescent="0.25">
      <c r="A699">
        <v>5583</v>
      </c>
      <c r="B699">
        <v>5306</v>
      </c>
      <c r="C699">
        <v>0</v>
      </c>
      <c r="D699">
        <v>148</v>
      </c>
      <c r="E699">
        <v>0</v>
      </c>
      <c r="F699">
        <v>4</v>
      </c>
      <c r="G699" t="s">
        <v>486</v>
      </c>
      <c r="H699">
        <v>0</v>
      </c>
      <c r="I699">
        <v>73</v>
      </c>
      <c r="J699" t="s">
        <v>1</v>
      </c>
      <c r="K699">
        <v>857273</v>
      </c>
      <c r="L699">
        <v>857825</v>
      </c>
      <c r="M699" t="s">
        <v>597</v>
      </c>
      <c r="N699" t="s">
        <v>3</v>
      </c>
      <c r="O699" t="s">
        <v>598</v>
      </c>
      <c r="P699" t="s">
        <v>5</v>
      </c>
    </row>
    <row r="700" spans="1:16" x14ac:dyDescent="0.25">
      <c r="A700">
        <v>5627</v>
      </c>
      <c r="B700">
        <v>5306</v>
      </c>
      <c r="C700">
        <v>0</v>
      </c>
      <c r="D700">
        <v>0</v>
      </c>
      <c r="E700">
        <v>2</v>
      </c>
      <c r="F700">
        <v>2</v>
      </c>
      <c r="G700" t="s">
        <v>486</v>
      </c>
      <c r="H700">
        <v>48405</v>
      </c>
      <c r="I700">
        <v>49028</v>
      </c>
      <c r="J700" t="s">
        <v>1</v>
      </c>
      <c r="K700">
        <v>857273</v>
      </c>
      <c r="L700">
        <v>857825</v>
      </c>
      <c r="M700" t="s">
        <v>708</v>
      </c>
      <c r="N700" t="s">
        <v>3</v>
      </c>
      <c r="O700" t="s">
        <v>709</v>
      </c>
      <c r="P700" t="s">
        <v>5</v>
      </c>
    </row>
    <row r="701" spans="1:16" x14ac:dyDescent="0.25">
      <c r="A701">
        <v>5815</v>
      </c>
      <c r="B701">
        <v>5306</v>
      </c>
      <c r="C701">
        <v>0</v>
      </c>
      <c r="D701">
        <v>0</v>
      </c>
      <c r="E701">
        <v>16190</v>
      </c>
      <c r="F701">
        <v>16190</v>
      </c>
      <c r="G701" t="s">
        <v>486</v>
      </c>
      <c r="H701">
        <v>189377</v>
      </c>
      <c r="I701">
        <v>189488</v>
      </c>
      <c r="J701" t="s">
        <v>1</v>
      </c>
      <c r="K701">
        <v>857273</v>
      </c>
      <c r="L701">
        <v>857825</v>
      </c>
      <c r="M701" t="s">
        <v>880</v>
      </c>
      <c r="N701" t="s">
        <v>3</v>
      </c>
      <c r="O701" t="s">
        <v>881</v>
      </c>
      <c r="P701" t="s">
        <v>5</v>
      </c>
    </row>
    <row r="702" spans="1:16" x14ac:dyDescent="0.25">
      <c r="A702">
        <v>5830</v>
      </c>
      <c r="B702">
        <v>5306</v>
      </c>
      <c r="C702">
        <v>1</v>
      </c>
      <c r="D702">
        <v>1</v>
      </c>
      <c r="E702">
        <v>0</v>
      </c>
      <c r="F702">
        <v>0</v>
      </c>
      <c r="G702" t="s">
        <v>486</v>
      </c>
      <c r="H702">
        <v>204031</v>
      </c>
      <c r="I702">
        <v>204145</v>
      </c>
      <c r="J702" t="s">
        <v>1</v>
      </c>
      <c r="K702">
        <v>857273</v>
      </c>
      <c r="L702">
        <v>857825</v>
      </c>
      <c r="M702" t="s">
        <v>487</v>
      </c>
      <c r="N702" t="s">
        <v>3</v>
      </c>
      <c r="O702" t="s">
        <v>488</v>
      </c>
      <c r="P702" t="s">
        <v>5</v>
      </c>
    </row>
    <row r="703" spans="1:16" x14ac:dyDescent="0.25">
      <c r="A703">
        <v>5852</v>
      </c>
      <c r="B703">
        <v>5306</v>
      </c>
      <c r="C703">
        <v>0</v>
      </c>
      <c r="D703">
        <v>0</v>
      </c>
      <c r="E703">
        <v>30471</v>
      </c>
      <c r="F703">
        <v>30471</v>
      </c>
      <c r="G703" t="s">
        <v>486</v>
      </c>
      <c r="H703">
        <v>219090</v>
      </c>
      <c r="I703">
        <v>219185</v>
      </c>
      <c r="J703" t="s">
        <v>1</v>
      </c>
      <c r="K703">
        <v>857273</v>
      </c>
      <c r="L703">
        <v>857825</v>
      </c>
      <c r="M703" t="s">
        <v>838</v>
      </c>
      <c r="N703" t="s">
        <v>3</v>
      </c>
      <c r="O703" t="s">
        <v>839</v>
      </c>
      <c r="P703" t="s">
        <v>5</v>
      </c>
    </row>
    <row r="704" spans="1:16" x14ac:dyDescent="0.25">
      <c r="A704">
        <v>5853</v>
      </c>
      <c r="B704">
        <v>5306</v>
      </c>
      <c r="C704">
        <v>565</v>
      </c>
      <c r="D704">
        <v>565</v>
      </c>
      <c r="E704">
        <v>451573</v>
      </c>
      <c r="F704">
        <v>451573</v>
      </c>
      <c r="G704" t="s">
        <v>486</v>
      </c>
      <c r="H704">
        <v>219186</v>
      </c>
      <c r="I704">
        <v>219621</v>
      </c>
      <c r="J704" t="s">
        <v>1</v>
      </c>
      <c r="K704">
        <v>857273</v>
      </c>
      <c r="L704">
        <v>857825</v>
      </c>
      <c r="M704" t="s">
        <v>507</v>
      </c>
      <c r="N704" t="s">
        <v>3</v>
      </c>
      <c r="O704" t="s">
        <v>508</v>
      </c>
      <c r="P704" t="s">
        <v>5</v>
      </c>
    </row>
    <row r="705" spans="1:16" x14ac:dyDescent="0.25">
      <c r="A705">
        <v>5936</v>
      </c>
      <c r="B705">
        <v>5306</v>
      </c>
      <c r="C705">
        <v>0</v>
      </c>
      <c r="D705">
        <v>0</v>
      </c>
      <c r="E705">
        <v>1</v>
      </c>
      <c r="F705">
        <v>1</v>
      </c>
      <c r="G705" t="s">
        <v>486</v>
      </c>
      <c r="H705">
        <v>296862</v>
      </c>
      <c r="I705">
        <v>296996</v>
      </c>
      <c r="J705" t="s">
        <v>1</v>
      </c>
      <c r="K705">
        <v>857273</v>
      </c>
      <c r="L705">
        <v>857825</v>
      </c>
      <c r="M705" t="s">
        <v>694</v>
      </c>
      <c r="N705" t="s">
        <v>3</v>
      </c>
      <c r="O705" t="s">
        <v>695</v>
      </c>
      <c r="P705" t="s">
        <v>5</v>
      </c>
    </row>
    <row r="706" spans="1:16" x14ac:dyDescent="0.25">
      <c r="A706">
        <v>5937</v>
      </c>
      <c r="B706">
        <v>5306</v>
      </c>
      <c r="C706">
        <v>0</v>
      </c>
      <c r="D706">
        <v>0</v>
      </c>
      <c r="E706">
        <v>2</v>
      </c>
      <c r="F706">
        <v>2</v>
      </c>
      <c r="G706" t="s">
        <v>486</v>
      </c>
      <c r="H706">
        <v>296997</v>
      </c>
      <c r="I706">
        <v>297157</v>
      </c>
      <c r="J706" t="s">
        <v>1</v>
      </c>
      <c r="K706">
        <v>857273</v>
      </c>
      <c r="L706">
        <v>857825</v>
      </c>
      <c r="M706" t="s">
        <v>696</v>
      </c>
      <c r="N706" t="s">
        <v>3</v>
      </c>
      <c r="O706" t="s">
        <v>697</v>
      </c>
      <c r="P706" t="s">
        <v>5</v>
      </c>
    </row>
    <row r="707" spans="1:16" x14ac:dyDescent="0.25">
      <c r="A707">
        <v>5977</v>
      </c>
      <c r="B707">
        <v>5306</v>
      </c>
      <c r="C707">
        <v>0</v>
      </c>
      <c r="D707">
        <v>0</v>
      </c>
      <c r="E707">
        <v>19</v>
      </c>
      <c r="F707">
        <v>19</v>
      </c>
      <c r="G707" t="s">
        <v>486</v>
      </c>
      <c r="H707">
        <v>326577</v>
      </c>
      <c r="I707">
        <v>326639</v>
      </c>
      <c r="J707" t="s">
        <v>1</v>
      </c>
      <c r="K707">
        <v>857273</v>
      </c>
      <c r="L707">
        <v>857825</v>
      </c>
      <c r="M707" t="s">
        <v>664</v>
      </c>
      <c r="N707" t="s">
        <v>3</v>
      </c>
      <c r="O707" t="s">
        <v>665</v>
      </c>
      <c r="P707" t="s">
        <v>5</v>
      </c>
    </row>
    <row r="708" spans="1:16" x14ac:dyDescent="0.25">
      <c r="A708">
        <v>6047</v>
      </c>
      <c r="B708">
        <v>5306</v>
      </c>
      <c r="C708">
        <v>0</v>
      </c>
      <c r="D708">
        <v>0</v>
      </c>
      <c r="E708">
        <v>0</v>
      </c>
      <c r="F708">
        <v>5</v>
      </c>
      <c r="G708" t="s">
        <v>486</v>
      </c>
      <c r="H708">
        <v>405493</v>
      </c>
      <c r="I708">
        <v>405860</v>
      </c>
      <c r="J708" t="s">
        <v>1</v>
      </c>
      <c r="K708">
        <v>857273</v>
      </c>
      <c r="L708">
        <v>857825</v>
      </c>
      <c r="M708" t="s">
        <v>903</v>
      </c>
      <c r="N708" t="s">
        <v>3</v>
      </c>
      <c r="O708" t="s">
        <v>904</v>
      </c>
      <c r="P708" t="s">
        <v>5</v>
      </c>
    </row>
    <row r="709" spans="1:16" x14ac:dyDescent="0.25">
      <c r="A709">
        <v>6130</v>
      </c>
      <c r="B709">
        <v>5306</v>
      </c>
      <c r="C709">
        <v>4</v>
      </c>
      <c r="D709">
        <v>4</v>
      </c>
      <c r="E709">
        <v>0</v>
      </c>
      <c r="F709">
        <v>0</v>
      </c>
      <c r="G709" t="s">
        <v>486</v>
      </c>
      <c r="H709">
        <v>487259</v>
      </c>
      <c r="I709">
        <v>487620</v>
      </c>
      <c r="J709" t="s">
        <v>1</v>
      </c>
      <c r="K709">
        <v>857273</v>
      </c>
      <c r="L709">
        <v>857825</v>
      </c>
      <c r="M709" t="s">
        <v>521</v>
      </c>
      <c r="N709" t="s">
        <v>3</v>
      </c>
      <c r="O709" t="s">
        <v>522</v>
      </c>
      <c r="P709" t="s">
        <v>5</v>
      </c>
    </row>
    <row r="710" spans="1:16" x14ac:dyDescent="0.25">
      <c r="A710">
        <v>6141</v>
      </c>
      <c r="B710">
        <v>5306</v>
      </c>
      <c r="C710">
        <v>9</v>
      </c>
      <c r="D710">
        <v>9</v>
      </c>
      <c r="E710">
        <v>23</v>
      </c>
      <c r="F710">
        <v>23</v>
      </c>
      <c r="G710" t="s">
        <v>486</v>
      </c>
      <c r="H710">
        <v>494736</v>
      </c>
      <c r="I710">
        <v>497057</v>
      </c>
      <c r="J710" t="s">
        <v>1</v>
      </c>
      <c r="K710">
        <v>857273</v>
      </c>
      <c r="L710">
        <v>857825</v>
      </c>
      <c r="M710" t="s">
        <v>527</v>
      </c>
      <c r="N710" t="s">
        <v>3</v>
      </c>
      <c r="O710" t="s">
        <v>528</v>
      </c>
      <c r="P710" t="s">
        <v>5</v>
      </c>
    </row>
    <row r="711" spans="1:16" x14ac:dyDescent="0.25">
      <c r="A711">
        <v>6186</v>
      </c>
      <c r="B711">
        <v>5306</v>
      </c>
      <c r="C711">
        <v>0</v>
      </c>
      <c r="D711">
        <v>0</v>
      </c>
      <c r="E711">
        <v>0</v>
      </c>
      <c r="F711">
        <v>1</v>
      </c>
      <c r="G711" t="s">
        <v>486</v>
      </c>
      <c r="H711">
        <v>524946</v>
      </c>
      <c r="I711">
        <v>526241</v>
      </c>
      <c r="J711" t="s">
        <v>1</v>
      </c>
      <c r="K711">
        <v>857273</v>
      </c>
      <c r="L711">
        <v>857825</v>
      </c>
      <c r="M711" t="s">
        <v>925</v>
      </c>
      <c r="N711" t="s">
        <v>3</v>
      </c>
      <c r="O711" t="s">
        <v>926</v>
      </c>
      <c r="P711" t="s">
        <v>5</v>
      </c>
    </row>
    <row r="712" spans="1:16" x14ac:dyDescent="0.25">
      <c r="A712">
        <v>6236</v>
      </c>
      <c r="B712">
        <v>5306</v>
      </c>
      <c r="C712">
        <v>0</v>
      </c>
      <c r="D712">
        <v>192</v>
      </c>
      <c r="E712">
        <v>0</v>
      </c>
      <c r="F712">
        <v>7</v>
      </c>
      <c r="G712" t="s">
        <v>486</v>
      </c>
      <c r="H712">
        <v>562414</v>
      </c>
      <c r="I712">
        <v>562642</v>
      </c>
      <c r="J712" t="s">
        <v>1</v>
      </c>
      <c r="K712">
        <v>857273</v>
      </c>
      <c r="L712">
        <v>857825</v>
      </c>
      <c r="M712" t="s">
        <v>657</v>
      </c>
      <c r="N712" t="s">
        <v>3</v>
      </c>
      <c r="O712" t="s">
        <v>658</v>
      </c>
      <c r="P712" t="s">
        <v>5</v>
      </c>
    </row>
    <row r="713" spans="1:16" x14ac:dyDescent="0.25">
      <c r="A713">
        <v>6247</v>
      </c>
      <c r="B713">
        <v>5306</v>
      </c>
      <c r="C713">
        <v>0</v>
      </c>
      <c r="D713">
        <v>1</v>
      </c>
      <c r="E713">
        <v>0</v>
      </c>
      <c r="F713">
        <v>0</v>
      </c>
      <c r="G713" t="s">
        <v>400</v>
      </c>
      <c r="H713">
        <v>12464</v>
      </c>
      <c r="I713">
        <v>12717</v>
      </c>
      <c r="J713" t="s">
        <v>1</v>
      </c>
      <c r="K713">
        <v>857273</v>
      </c>
      <c r="L713">
        <v>857825</v>
      </c>
      <c r="M713" t="s">
        <v>651</v>
      </c>
      <c r="N713" t="s">
        <v>3</v>
      </c>
      <c r="O713" t="s">
        <v>652</v>
      </c>
      <c r="P713" t="s">
        <v>5</v>
      </c>
    </row>
    <row r="714" spans="1:16" x14ac:dyDescent="0.25">
      <c r="A714">
        <v>6286</v>
      </c>
      <c r="B714">
        <v>5306</v>
      </c>
      <c r="C714">
        <v>0</v>
      </c>
      <c r="D714">
        <v>0</v>
      </c>
      <c r="E714">
        <v>1</v>
      </c>
      <c r="F714">
        <v>1</v>
      </c>
      <c r="G714" t="s">
        <v>400</v>
      </c>
      <c r="H714">
        <v>34641</v>
      </c>
      <c r="I714">
        <v>36945</v>
      </c>
      <c r="J714" t="s">
        <v>1</v>
      </c>
      <c r="K714">
        <v>857273</v>
      </c>
      <c r="L714">
        <v>857825</v>
      </c>
      <c r="M714" t="s">
        <v>800</v>
      </c>
      <c r="N714" t="s">
        <v>3</v>
      </c>
      <c r="O714" t="s">
        <v>801</v>
      </c>
      <c r="P714" t="s">
        <v>5</v>
      </c>
    </row>
    <row r="715" spans="1:16" x14ac:dyDescent="0.25">
      <c r="A715">
        <v>6316</v>
      </c>
      <c r="B715">
        <v>5306</v>
      </c>
      <c r="C715">
        <v>30</v>
      </c>
      <c r="D715">
        <v>30</v>
      </c>
      <c r="E715">
        <v>0</v>
      </c>
      <c r="F715">
        <v>0</v>
      </c>
      <c r="G715" t="s">
        <v>400</v>
      </c>
      <c r="H715">
        <v>68070</v>
      </c>
      <c r="I715">
        <v>68303</v>
      </c>
      <c r="J715" t="s">
        <v>1</v>
      </c>
      <c r="K715">
        <v>857273</v>
      </c>
      <c r="L715">
        <v>857825</v>
      </c>
      <c r="M715" t="s">
        <v>401</v>
      </c>
      <c r="N715" t="s">
        <v>3</v>
      </c>
      <c r="O715" t="s">
        <v>402</v>
      </c>
      <c r="P715" t="s">
        <v>5</v>
      </c>
    </row>
    <row r="716" spans="1:16" x14ac:dyDescent="0.25">
      <c r="A716">
        <v>6325</v>
      </c>
      <c r="B716">
        <v>5306</v>
      </c>
      <c r="C716">
        <v>0</v>
      </c>
      <c r="D716">
        <v>0</v>
      </c>
      <c r="E716">
        <v>9</v>
      </c>
      <c r="F716">
        <v>9</v>
      </c>
      <c r="G716" t="s">
        <v>400</v>
      </c>
      <c r="H716">
        <v>81690</v>
      </c>
      <c r="I716">
        <v>81990</v>
      </c>
      <c r="J716" t="s">
        <v>1</v>
      </c>
      <c r="K716">
        <v>857273</v>
      </c>
      <c r="L716">
        <v>857825</v>
      </c>
      <c r="M716" t="s">
        <v>776</v>
      </c>
      <c r="N716" t="s">
        <v>3</v>
      </c>
      <c r="O716" t="s">
        <v>777</v>
      </c>
      <c r="P716" t="s">
        <v>5</v>
      </c>
    </row>
    <row r="717" spans="1:16" x14ac:dyDescent="0.25">
      <c r="A717">
        <v>6359</v>
      </c>
      <c r="B717">
        <v>5306</v>
      </c>
      <c r="C717">
        <v>0</v>
      </c>
      <c r="D717">
        <v>0</v>
      </c>
      <c r="E717">
        <v>1</v>
      </c>
      <c r="F717">
        <v>1</v>
      </c>
      <c r="G717" t="s">
        <v>400</v>
      </c>
      <c r="H717">
        <v>120597</v>
      </c>
      <c r="I717">
        <v>121428</v>
      </c>
      <c r="J717" t="s">
        <v>1</v>
      </c>
      <c r="K717">
        <v>857273</v>
      </c>
      <c r="L717">
        <v>857825</v>
      </c>
      <c r="M717" t="s">
        <v>816</v>
      </c>
      <c r="N717" t="s">
        <v>3</v>
      </c>
      <c r="O717" t="s">
        <v>817</v>
      </c>
      <c r="P717" t="s">
        <v>5</v>
      </c>
    </row>
    <row r="718" spans="1:16" x14ac:dyDescent="0.25">
      <c r="A718">
        <v>6363</v>
      </c>
      <c r="B718">
        <v>5306</v>
      </c>
      <c r="C718">
        <v>0</v>
      </c>
      <c r="D718">
        <v>0</v>
      </c>
      <c r="E718">
        <v>3</v>
      </c>
      <c r="F718">
        <v>3</v>
      </c>
      <c r="G718" t="s">
        <v>400</v>
      </c>
      <c r="H718">
        <v>122317</v>
      </c>
      <c r="I718">
        <v>122717</v>
      </c>
      <c r="J718" t="s">
        <v>1</v>
      </c>
      <c r="K718">
        <v>857273</v>
      </c>
      <c r="L718">
        <v>857825</v>
      </c>
      <c r="M718" t="s">
        <v>812</v>
      </c>
      <c r="N718" t="s">
        <v>3</v>
      </c>
      <c r="O718" t="s">
        <v>813</v>
      </c>
      <c r="P718" t="s">
        <v>5</v>
      </c>
    </row>
    <row r="719" spans="1:16" x14ac:dyDescent="0.25">
      <c r="A719">
        <v>6398</v>
      </c>
      <c r="B719">
        <v>5306</v>
      </c>
      <c r="C719">
        <v>62</v>
      </c>
      <c r="D719">
        <v>62</v>
      </c>
      <c r="E719">
        <v>0</v>
      </c>
      <c r="F719">
        <v>0</v>
      </c>
      <c r="G719" t="s">
        <v>400</v>
      </c>
      <c r="H719">
        <v>141106</v>
      </c>
      <c r="I719">
        <v>141357</v>
      </c>
      <c r="J719" t="s">
        <v>1</v>
      </c>
      <c r="K719">
        <v>857273</v>
      </c>
      <c r="L719">
        <v>857825</v>
      </c>
      <c r="M719" t="s">
        <v>440</v>
      </c>
      <c r="N719" t="s">
        <v>3</v>
      </c>
      <c r="O719" t="s">
        <v>441</v>
      </c>
      <c r="P719" t="s">
        <v>5</v>
      </c>
    </row>
    <row r="720" spans="1:16" x14ac:dyDescent="0.25">
      <c r="A720">
        <v>6421</v>
      </c>
      <c r="B720">
        <v>5306</v>
      </c>
      <c r="C720">
        <v>0</v>
      </c>
      <c r="D720">
        <v>0</v>
      </c>
      <c r="E720">
        <v>2</v>
      </c>
      <c r="F720">
        <v>2</v>
      </c>
      <c r="G720" t="s">
        <v>400</v>
      </c>
      <c r="H720">
        <v>160770</v>
      </c>
      <c r="I720">
        <v>161499</v>
      </c>
      <c r="J720" t="s">
        <v>1</v>
      </c>
      <c r="K720">
        <v>857273</v>
      </c>
      <c r="L720">
        <v>857825</v>
      </c>
      <c r="M720" t="s">
        <v>746</v>
      </c>
      <c r="N720" t="s">
        <v>3</v>
      </c>
      <c r="O720" t="s">
        <v>747</v>
      </c>
      <c r="P720" t="s">
        <v>5</v>
      </c>
    </row>
    <row r="721" spans="1:16" x14ac:dyDescent="0.25">
      <c r="A721">
        <v>6431</v>
      </c>
      <c r="B721">
        <v>5306</v>
      </c>
      <c r="C721">
        <v>0</v>
      </c>
      <c r="D721">
        <v>0</v>
      </c>
      <c r="E721">
        <v>27</v>
      </c>
      <c r="F721">
        <v>27</v>
      </c>
      <c r="G721" t="s">
        <v>400</v>
      </c>
      <c r="H721">
        <v>167214</v>
      </c>
      <c r="I721">
        <v>167387</v>
      </c>
      <c r="J721" t="s">
        <v>1</v>
      </c>
      <c r="K721">
        <v>857273</v>
      </c>
      <c r="L721">
        <v>857825</v>
      </c>
      <c r="M721" t="s">
        <v>748</v>
      </c>
      <c r="N721" t="s">
        <v>3</v>
      </c>
      <c r="O721" t="s">
        <v>749</v>
      </c>
      <c r="P721" t="s">
        <v>5</v>
      </c>
    </row>
    <row r="722" spans="1:16" x14ac:dyDescent="0.25">
      <c r="A722">
        <v>6440</v>
      </c>
      <c r="B722">
        <v>5306</v>
      </c>
      <c r="C722">
        <v>2</v>
      </c>
      <c r="D722">
        <v>2</v>
      </c>
      <c r="E722">
        <v>0</v>
      </c>
      <c r="F722">
        <v>0</v>
      </c>
      <c r="G722" t="s">
        <v>400</v>
      </c>
      <c r="H722">
        <v>176646</v>
      </c>
      <c r="I722">
        <v>176836</v>
      </c>
      <c r="J722" t="s">
        <v>1</v>
      </c>
      <c r="K722">
        <v>857273</v>
      </c>
      <c r="L722">
        <v>857825</v>
      </c>
      <c r="M722" t="s">
        <v>493</v>
      </c>
      <c r="N722" t="s">
        <v>3</v>
      </c>
      <c r="O722" t="s">
        <v>494</v>
      </c>
      <c r="P722" t="s">
        <v>5</v>
      </c>
    </row>
    <row r="723" spans="1:16" x14ac:dyDescent="0.25">
      <c r="A723">
        <v>6493</v>
      </c>
      <c r="B723">
        <v>5306</v>
      </c>
      <c r="C723">
        <v>0</v>
      </c>
      <c r="D723">
        <v>0</v>
      </c>
      <c r="E723">
        <v>2</v>
      </c>
      <c r="F723">
        <v>2</v>
      </c>
      <c r="G723" t="s">
        <v>400</v>
      </c>
      <c r="H723">
        <v>218572</v>
      </c>
      <c r="I723">
        <v>218805</v>
      </c>
      <c r="J723" t="s">
        <v>1</v>
      </c>
      <c r="K723">
        <v>857273</v>
      </c>
      <c r="L723">
        <v>857825</v>
      </c>
      <c r="M723" t="s">
        <v>766</v>
      </c>
      <c r="N723" t="s">
        <v>3</v>
      </c>
      <c r="O723" t="s">
        <v>767</v>
      </c>
      <c r="P723" t="s">
        <v>5</v>
      </c>
    </row>
    <row r="724" spans="1:16" x14ac:dyDescent="0.25">
      <c r="A724">
        <v>6557</v>
      </c>
      <c r="B724">
        <v>5306</v>
      </c>
      <c r="C724">
        <v>1</v>
      </c>
      <c r="D724">
        <v>1</v>
      </c>
      <c r="E724">
        <v>0</v>
      </c>
      <c r="F724">
        <v>0</v>
      </c>
      <c r="G724" t="s">
        <v>400</v>
      </c>
      <c r="H724">
        <v>269839</v>
      </c>
      <c r="I724">
        <v>270270</v>
      </c>
      <c r="J724" t="s">
        <v>1</v>
      </c>
      <c r="K724">
        <v>857273</v>
      </c>
      <c r="L724">
        <v>857825</v>
      </c>
      <c r="M724" t="s">
        <v>428</v>
      </c>
      <c r="N724" t="s">
        <v>3</v>
      </c>
      <c r="O724" t="s">
        <v>429</v>
      </c>
      <c r="P724" t="s">
        <v>5</v>
      </c>
    </row>
    <row r="725" spans="1:16" x14ac:dyDescent="0.25">
      <c r="A725">
        <v>6611</v>
      </c>
      <c r="B725">
        <v>5306</v>
      </c>
      <c r="C725">
        <v>0</v>
      </c>
      <c r="D725">
        <v>0</v>
      </c>
      <c r="E725">
        <v>4</v>
      </c>
      <c r="F725">
        <v>4</v>
      </c>
      <c r="G725" t="s">
        <v>400</v>
      </c>
      <c r="H725">
        <v>330024</v>
      </c>
      <c r="I725">
        <v>330113</v>
      </c>
      <c r="J725" t="s">
        <v>1</v>
      </c>
      <c r="K725">
        <v>857273</v>
      </c>
      <c r="L725">
        <v>857825</v>
      </c>
      <c r="M725" t="s">
        <v>700</v>
      </c>
      <c r="N725" t="s">
        <v>3</v>
      </c>
      <c r="O725" t="s">
        <v>701</v>
      </c>
      <c r="P725" t="s">
        <v>5</v>
      </c>
    </row>
    <row r="726" spans="1:16" x14ac:dyDescent="0.25">
      <c r="A726">
        <v>6648</v>
      </c>
      <c r="B726">
        <v>5306</v>
      </c>
      <c r="C726">
        <v>3</v>
      </c>
      <c r="D726">
        <v>3</v>
      </c>
      <c r="E726">
        <v>0</v>
      </c>
      <c r="F726">
        <v>0</v>
      </c>
      <c r="G726" t="s">
        <v>400</v>
      </c>
      <c r="H726">
        <v>360428</v>
      </c>
      <c r="I726">
        <v>360532</v>
      </c>
      <c r="J726" t="s">
        <v>1</v>
      </c>
      <c r="K726">
        <v>857273</v>
      </c>
      <c r="L726">
        <v>857825</v>
      </c>
      <c r="M726" t="s">
        <v>460</v>
      </c>
      <c r="N726" t="s">
        <v>3</v>
      </c>
      <c r="O726" t="s">
        <v>461</v>
      </c>
      <c r="P726" t="s">
        <v>5</v>
      </c>
    </row>
    <row r="727" spans="1:16" x14ac:dyDescent="0.25">
      <c r="A727">
        <v>6690</v>
      </c>
      <c r="B727">
        <v>5306</v>
      </c>
      <c r="C727">
        <v>0</v>
      </c>
      <c r="D727">
        <v>0</v>
      </c>
      <c r="E727">
        <v>2</v>
      </c>
      <c r="F727">
        <v>2</v>
      </c>
      <c r="G727" t="s">
        <v>400</v>
      </c>
      <c r="H727">
        <v>387952</v>
      </c>
      <c r="I727">
        <v>388411</v>
      </c>
      <c r="J727" t="s">
        <v>1</v>
      </c>
      <c r="K727">
        <v>857273</v>
      </c>
      <c r="L727">
        <v>857825</v>
      </c>
      <c r="M727" t="s">
        <v>844</v>
      </c>
      <c r="N727" t="s">
        <v>3</v>
      </c>
      <c r="O727" t="s">
        <v>845</v>
      </c>
      <c r="P727" t="s">
        <v>5</v>
      </c>
    </row>
    <row r="728" spans="1:16" x14ac:dyDescent="0.25">
      <c r="A728">
        <v>6711</v>
      </c>
      <c r="B728">
        <v>5306</v>
      </c>
      <c r="C728">
        <v>1</v>
      </c>
      <c r="D728">
        <v>1</v>
      </c>
      <c r="E728">
        <v>0</v>
      </c>
      <c r="F728">
        <v>0</v>
      </c>
      <c r="G728" t="s">
        <v>400</v>
      </c>
      <c r="H728">
        <v>404385</v>
      </c>
      <c r="I728">
        <v>404432</v>
      </c>
      <c r="J728" t="s">
        <v>1</v>
      </c>
      <c r="K728">
        <v>857273</v>
      </c>
      <c r="L728">
        <v>857825</v>
      </c>
      <c r="M728" t="s">
        <v>515</v>
      </c>
      <c r="N728" t="s">
        <v>3</v>
      </c>
      <c r="O728" t="s">
        <v>516</v>
      </c>
      <c r="P728" t="s">
        <v>5</v>
      </c>
    </row>
    <row r="729" spans="1:16" x14ac:dyDescent="0.25">
      <c r="A729">
        <v>6758</v>
      </c>
      <c r="B729">
        <v>5306</v>
      </c>
      <c r="C729">
        <v>0</v>
      </c>
      <c r="D729">
        <v>1</v>
      </c>
      <c r="E729">
        <v>0</v>
      </c>
      <c r="F729">
        <v>0</v>
      </c>
      <c r="G729" t="s">
        <v>412</v>
      </c>
      <c r="H729">
        <v>12447</v>
      </c>
      <c r="I729">
        <v>12700</v>
      </c>
      <c r="J729" t="s">
        <v>1</v>
      </c>
      <c r="K729">
        <v>857273</v>
      </c>
      <c r="L729">
        <v>857825</v>
      </c>
      <c r="M729" t="s">
        <v>659</v>
      </c>
      <c r="N729" t="s">
        <v>3</v>
      </c>
      <c r="O729" t="s">
        <v>652</v>
      </c>
      <c r="P729" t="s">
        <v>5</v>
      </c>
    </row>
    <row r="730" spans="1:16" x14ac:dyDescent="0.25">
      <c r="A730">
        <v>6839</v>
      </c>
      <c r="B730">
        <v>5306</v>
      </c>
      <c r="C730">
        <v>8</v>
      </c>
      <c r="D730">
        <v>8</v>
      </c>
      <c r="E730">
        <v>0</v>
      </c>
      <c r="F730">
        <v>0</v>
      </c>
      <c r="G730" t="s">
        <v>412</v>
      </c>
      <c r="H730">
        <v>83738</v>
      </c>
      <c r="I730">
        <v>84024</v>
      </c>
      <c r="J730" t="s">
        <v>1</v>
      </c>
      <c r="K730">
        <v>857273</v>
      </c>
      <c r="L730">
        <v>857825</v>
      </c>
      <c r="M730" t="s">
        <v>413</v>
      </c>
      <c r="N730" t="s">
        <v>3</v>
      </c>
      <c r="O730" t="s">
        <v>414</v>
      </c>
      <c r="P730" t="s">
        <v>5</v>
      </c>
    </row>
    <row r="731" spans="1:16" x14ac:dyDescent="0.25">
      <c r="A731">
        <v>6870</v>
      </c>
      <c r="B731">
        <v>5306</v>
      </c>
      <c r="C731">
        <v>1</v>
      </c>
      <c r="D731">
        <v>1</v>
      </c>
      <c r="E731">
        <v>0</v>
      </c>
      <c r="F731">
        <v>0</v>
      </c>
      <c r="G731" t="s">
        <v>412</v>
      </c>
      <c r="H731">
        <v>123412</v>
      </c>
      <c r="I731">
        <v>123537</v>
      </c>
      <c r="J731" t="s">
        <v>1</v>
      </c>
      <c r="K731">
        <v>857273</v>
      </c>
      <c r="L731">
        <v>857825</v>
      </c>
      <c r="M731" t="s">
        <v>454</v>
      </c>
      <c r="N731" t="s">
        <v>3</v>
      </c>
      <c r="O731" t="s">
        <v>455</v>
      </c>
      <c r="P731" t="s">
        <v>5</v>
      </c>
    </row>
    <row r="732" spans="1:16" x14ac:dyDescent="0.25">
      <c r="A732">
        <v>6878</v>
      </c>
      <c r="B732">
        <v>5306</v>
      </c>
      <c r="C732">
        <v>0</v>
      </c>
      <c r="D732">
        <v>0</v>
      </c>
      <c r="E732">
        <v>4</v>
      </c>
      <c r="F732">
        <v>4</v>
      </c>
      <c r="G732" t="s">
        <v>412</v>
      </c>
      <c r="H732">
        <v>133864</v>
      </c>
      <c r="I732">
        <v>134432</v>
      </c>
      <c r="J732" t="s">
        <v>1</v>
      </c>
      <c r="K732">
        <v>857273</v>
      </c>
      <c r="L732">
        <v>857825</v>
      </c>
      <c r="M732" t="s">
        <v>806</v>
      </c>
      <c r="N732" t="s">
        <v>3</v>
      </c>
      <c r="O732" t="s">
        <v>807</v>
      </c>
      <c r="P732" t="s">
        <v>5</v>
      </c>
    </row>
    <row r="733" spans="1:16" x14ac:dyDescent="0.25">
      <c r="A733">
        <v>6885</v>
      </c>
      <c r="B733">
        <v>5306</v>
      </c>
      <c r="C733">
        <v>0</v>
      </c>
      <c r="D733">
        <v>0</v>
      </c>
      <c r="E733">
        <v>103</v>
      </c>
      <c r="F733">
        <v>103</v>
      </c>
      <c r="G733" t="s">
        <v>412</v>
      </c>
      <c r="H733">
        <v>136257</v>
      </c>
      <c r="I733">
        <v>136378</v>
      </c>
      <c r="J733" t="s">
        <v>1</v>
      </c>
      <c r="K733">
        <v>857273</v>
      </c>
      <c r="L733">
        <v>857825</v>
      </c>
      <c r="M733" t="s">
        <v>828</v>
      </c>
      <c r="N733" t="s">
        <v>3</v>
      </c>
      <c r="O733" t="s">
        <v>829</v>
      </c>
      <c r="P733" t="s">
        <v>5</v>
      </c>
    </row>
    <row r="734" spans="1:16" x14ac:dyDescent="0.25">
      <c r="A734">
        <v>6889</v>
      </c>
      <c r="B734">
        <v>5306</v>
      </c>
      <c r="C734">
        <v>0</v>
      </c>
      <c r="D734">
        <v>0</v>
      </c>
      <c r="E734">
        <v>123</v>
      </c>
      <c r="F734">
        <v>123</v>
      </c>
      <c r="G734" t="s">
        <v>412</v>
      </c>
      <c r="H734">
        <v>137931</v>
      </c>
      <c r="I734">
        <v>138231</v>
      </c>
      <c r="J734" t="s">
        <v>1</v>
      </c>
      <c r="K734">
        <v>857273</v>
      </c>
      <c r="L734">
        <v>857825</v>
      </c>
      <c r="M734" t="s">
        <v>822</v>
      </c>
      <c r="N734" t="s">
        <v>3</v>
      </c>
      <c r="O734" t="s">
        <v>823</v>
      </c>
      <c r="P734" t="s">
        <v>5</v>
      </c>
    </row>
    <row r="735" spans="1:16" x14ac:dyDescent="0.25">
      <c r="A735">
        <v>6942</v>
      </c>
      <c r="B735">
        <v>5306</v>
      </c>
      <c r="C735">
        <v>0</v>
      </c>
      <c r="D735">
        <v>0</v>
      </c>
      <c r="E735">
        <v>56</v>
      </c>
      <c r="F735">
        <v>56</v>
      </c>
      <c r="G735" t="s">
        <v>412</v>
      </c>
      <c r="H735">
        <v>189285</v>
      </c>
      <c r="I735">
        <v>189553</v>
      </c>
      <c r="J735" t="s">
        <v>1</v>
      </c>
      <c r="K735">
        <v>857273</v>
      </c>
      <c r="L735">
        <v>857825</v>
      </c>
      <c r="M735" t="s">
        <v>718</v>
      </c>
      <c r="N735" t="s">
        <v>3</v>
      </c>
      <c r="O735" t="s">
        <v>719</v>
      </c>
      <c r="P735" t="s">
        <v>5</v>
      </c>
    </row>
    <row r="736" spans="1:16" x14ac:dyDescent="0.25">
      <c r="A736">
        <v>6951</v>
      </c>
      <c r="B736">
        <v>5306</v>
      </c>
      <c r="C736">
        <v>0</v>
      </c>
      <c r="D736">
        <v>0</v>
      </c>
      <c r="E736">
        <v>68</v>
      </c>
      <c r="F736">
        <v>68</v>
      </c>
      <c r="G736" t="s">
        <v>412</v>
      </c>
      <c r="H736">
        <v>195621</v>
      </c>
      <c r="I736">
        <v>196326</v>
      </c>
      <c r="J736" t="s">
        <v>1</v>
      </c>
      <c r="K736">
        <v>857273</v>
      </c>
      <c r="L736">
        <v>857825</v>
      </c>
      <c r="M736" t="s">
        <v>726</v>
      </c>
      <c r="N736" t="s">
        <v>3</v>
      </c>
      <c r="O736" t="s">
        <v>727</v>
      </c>
      <c r="P736" t="s">
        <v>5</v>
      </c>
    </row>
    <row r="737" spans="1:16" x14ac:dyDescent="0.25">
      <c r="A737">
        <v>7064</v>
      </c>
      <c r="B737">
        <v>5306</v>
      </c>
      <c r="C737">
        <v>0</v>
      </c>
      <c r="D737">
        <v>0</v>
      </c>
      <c r="E737">
        <v>1</v>
      </c>
      <c r="F737">
        <v>1</v>
      </c>
      <c r="G737" t="s">
        <v>412</v>
      </c>
      <c r="H737">
        <v>302564</v>
      </c>
      <c r="I737">
        <v>304333</v>
      </c>
      <c r="J737" t="s">
        <v>1</v>
      </c>
      <c r="K737">
        <v>857273</v>
      </c>
      <c r="L737">
        <v>857825</v>
      </c>
      <c r="M737" t="s">
        <v>672</v>
      </c>
      <c r="N737" t="s">
        <v>3</v>
      </c>
      <c r="O737" t="s">
        <v>673</v>
      </c>
      <c r="P737" t="s">
        <v>5</v>
      </c>
    </row>
    <row r="738" spans="1:16" x14ac:dyDescent="0.25">
      <c r="A738">
        <v>7082</v>
      </c>
      <c r="B738">
        <v>5306</v>
      </c>
      <c r="C738">
        <v>0</v>
      </c>
      <c r="D738">
        <v>0</v>
      </c>
      <c r="E738">
        <v>40</v>
      </c>
      <c r="F738">
        <v>40</v>
      </c>
      <c r="G738" t="s">
        <v>412</v>
      </c>
      <c r="H738">
        <v>317850</v>
      </c>
      <c r="I738">
        <v>318095</v>
      </c>
      <c r="J738" t="s">
        <v>1</v>
      </c>
      <c r="K738">
        <v>857273</v>
      </c>
      <c r="L738">
        <v>857825</v>
      </c>
      <c r="M738" t="s">
        <v>678</v>
      </c>
      <c r="N738" t="s">
        <v>3</v>
      </c>
      <c r="O738" t="s">
        <v>679</v>
      </c>
      <c r="P738" t="s">
        <v>5</v>
      </c>
    </row>
    <row r="739" spans="1:16" x14ac:dyDescent="0.25">
      <c r="A739">
        <v>7104</v>
      </c>
      <c r="B739">
        <v>5306</v>
      </c>
      <c r="C739">
        <v>0</v>
      </c>
      <c r="D739">
        <v>1</v>
      </c>
      <c r="E739">
        <v>0</v>
      </c>
      <c r="F739">
        <v>8</v>
      </c>
      <c r="G739" t="s">
        <v>412</v>
      </c>
      <c r="H739">
        <v>338891</v>
      </c>
      <c r="I739">
        <v>338944</v>
      </c>
      <c r="J739" t="s">
        <v>1</v>
      </c>
      <c r="K739">
        <v>857273</v>
      </c>
      <c r="L739">
        <v>857825</v>
      </c>
      <c r="M739" t="s">
        <v>585</v>
      </c>
      <c r="N739" t="s">
        <v>3</v>
      </c>
      <c r="O739" t="s">
        <v>586</v>
      </c>
      <c r="P739" t="s">
        <v>5</v>
      </c>
    </row>
    <row r="740" spans="1:16" x14ac:dyDescent="0.25">
      <c r="A740">
        <v>7110</v>
      </c>
      <c r="B740">
        <v>5306</v>
      </c>
      <c r="C740">
        <v>1</v>
      </c>
      <c r="D740">
        <v>1</v>
      </c>
      <c r="E740">
        <v>0</v>
      </c>
      <c r="F740">
        <v>0</v>
      </c>
      <c r="G740" t="s">
        <v>412</v>
      </c>
      <c r="H740">
        <v>344317</v>
      </c>
      <c r="I740">
        <v>344514</v>
      </c>
      <c r="J740" t="s">
        <v>1</v>
      </c>
      <c r="K740">
        <v>857273</v>
      </c>
      <c r="L740">
        <v>857825</v>
      </c>
      <c r="M740" t="s">
        <v>452</v>
      </c>
      <c r="N740" t="s">
        <v>3</v>
      </c>
      <c r="O740" t="s">
        <v>453</v>
      </c>
      <c r="P740" t="s">
        <v>5</v>
      </c>
    </row>
    <row r="741" spans="1:16" x14ac:dyDescent="0.25">
      <c r="A741">
        <v>7121</v>
      </c>
      <c r="B741">
        <v>5306</v>
      </c>
      <c r="C741">
        <v>0</v>
      </c>
      <c r="D741">
        <v>201</v>
      </c>
      <c r="E741">
        <v>0</v>
      </c>
      <c r="F741">
        <v>1953</v>
      </c>
      <c r="G741" t="s">
        <v>412</v>
      </c>
      <c r="H741">
        <v>353675</v>
      </c>
      <c r="I741">
        <v>354319</v>
      </c>
      <c r="J741" t="s">
        <v>1</v>
      </c>
      <c r="K741">
        <v>857273</v>
      </c>
      <c r="L741">
        <v>857825</v>
      </c>
      <c r="M741" t="s">
        <v>587</v>
      </c>
      <c r="N741" t="s">
        <v>3</v>
      </c>
      <c r="O741" t="s">
        <v>588</v>
      </c>
      <c r="P741" t="s">
        <v>5</v>
      </c>
    </row>
    <row r="742" spans="1:16" x14ac:dyDescent="0.25">
      <c r="A742">
        <v>7150</v>
      </c>
      <c r="B742">
        <v>5306</v>
      </c>
      <c r="C742">
        <v>10</v>
      </c>
      <c r="D742">
        <v>10</v>
      </c>
      <c r="E742">
        <v>0</v>
      </c>
      <c r="F742">
        <v>0</v>
      </c>
      <c r="G742" t="s">
        <v>412</v>
      </c>
      <c r="H742">
        <v>380570</v>
      </c>
      <c r="I742">
        <v>380923</v>
      </c>
      <c r="J742" t="s">
        <v>1</v>
      </c>
      <c r="K742">
        <v>857273</v>
      </c>
      <c r="L742">
        <v>857825</v>
      </c>
      <c r="M742" t="s">
        <v>468</v>
      </c>
      <c r="N742" t="s">
        <v>3</v>
      </c>
      <c r="O742" t="s">
        <v>469</v>
      </c>
      <c r="P742" t="s">
        <v>5</v>
      </c>
    </row>
    <row r="743" spans="1:16" x14ac:dyDescent="0.25">
      <c r="A743">
        <v>7170</v>
      </c>
      <c r="B743">
        <v>5306</v>
      </c>
      <c r="C743">
        <v>0</v>
      </c>
      <c r="D743">
        <v>0</v>
      </c>
      <c r="E743">
        <v>0</v>
      </c>
      <c r="F743">
        <v>2</v>
      </c>
      <c r="G743" t="s">
        <v>412</v>
      </c>
      <c r="H743">
        <v>396741</v>
      </c>
      <c r="I743">
        <v>397193</v>
      </c>
      <c r="J743" t="s">
        <v>1</v>
      </c>
      <c r="K743">
        <v>857273</v>
      </c>
      <c r="L743">
        <v>857825</v>
      </c>
      <c r="M743" t="s">
        <v>932</v>
      </c>
      <c r="N743" t="s">
        <v>3</v>
      </c>
      <c r="O743" t="s">
        <v>933</v>
      </c>
      <c r="P743" t="s">
        <v>5</v>
      </c>
    </row>
    <row r="744" spans="1:16" x14ac:dyDescent="0.25">
      <c r="A744">
        <v>7223</v>
      </c>
      <c r="B744">
        <v>5306</v>
      </c>
      <c r="C744">
        <v>0</v>
      </c>
      <c r="D744">
        <v>0</v>
      </c>
      <c r="E744">
        <v>0</v>
      </c>
      <c r="F744">
        <v>2</v>
      </c>
      <c r="G744" t="s">
        <v>412</v>
      </c>
      <c r="H744">
        <v>453992</v>
      </c>
      <c r="I744">
        <v>454045</v>
      </c>
      <c r="J744" t="s">
        <v>1</v>
      </c>
      <c r="K744">
        <v>857273</v>
      </c>
      <c r="L744">
        <v>857825</v>
      </c>
      <c r="M744" t="s">
        <v>929</v>
      </c>
      <c r="N744" t="s">
        <v>3</v>
      </c>
      <c r="O744" t="s">
        <v>190</v>
      </c>
      <c r="P744" t="s">
        <v>5</v>
      </c>
    </row>
    <row r="745" spans="1:16" x14ac:dyDescent="0.25">
      <c r="A745">
        <v>7224</v>
      </c>
      <c r="B745">
        <v>5306</v>
      </c>
      <c r="C745">
        <v>0</v>
      </c>
      <c r="D745">
        <v>7</v>
      </c>
      <c r="E745">
        <v>0</v>
      </c>
      <c r="F745">
        <v>0</v>
      </c>
      <c r="G745" t="s">
        <v>412</v>
      </c>
      <c r="H745">
        <v>454046</v>
      </c>
      <c r="I745">
        <v>454069</v>
      </c>
      <c r="J745" t="s">
        <v>1</v>
      </c>
      <c r="K745">
        <v>857273</v>
      </c>
      <c r="L745">
        <v>857825</v>
      </c>
      <c r="M745" t="s">
        <v>649</v>
      </c>
      <c r="N745" t="s">
        <v>3</v>
      </c>
      <c r="O745" t="s">
        <v>650</v>
      </c>
      <c r="P745" t="s">
        <v>5</v>
      </c>
    </row>
    <row r="746" spans="1:16" x14ac:dyDescent="0.25">
      <c r="A746">
        <v>7235</v>
      </c>
      <c r="B746">
        <v>5306</v>
      </c>
      <c r="C746">
        <v>0</v>
      </c>
      <c r="D746">
        <v>0</v>
      </c>
      <c r="E746">
        <v>1</v>
      </c>
      <c r="F746">
        <v>1</v>
      </c>
      <c r="G746" t="s">
        <v>412</v>
      </c>
      <c r="H746">
        <v>466002</v>
      </c>
      <c r="I746">
        <v>466061</v>
      </c>
      <c r="J746" t="s">
        <v>1</v>
      </c>
      <c r="K746">
        <v>857273</v>
      </c>
      <c r="L746">
        <v>857825</v>
      </c>
      <c r="M746" t="s">
        <v>856</v>
      </c>
      <c r="N746" t="s">
        <v>3</v>
      </c>
      <c r="O746" t="s">
        <v>857</v>
      </c>
      <c r="P746" t="s">
        <v>5</v>
      </c>
    </row>
    <row r="747" spans="1:16" x14ac:dyDescent="0.25">
      <c r="A747">
        <v>7298</v>
      </c>
      <c r="B747">
        <v>5306</v>
      </c>
      <c r="C747">
        <v>28</v>
      </c>
      <c r="D747">
        <v>28</v>
      </c>
      <c r="E747">
        <v>9</v>
      </c>
      <c r="F747">
        <v>9</v>
      </c>
      <c r="G747" t="s">
        <v>412</v>
      </c>
      <c r="H747">
        <v>542192</v>
      </c>
      <c r="I747">
        <v>542360</v>
      </c>
      <c r="J747" t="s">
        <v>1</v>
      </c>
      <c r="K747">
        <v>857273</v>
      </c>
      <c r="L747">
        <v>857825</v>
      </c>
      <c r="M747" t="s">
        <v>472</v>
      </c>
      <c r="N747" t="s">
        <v>3</v>
      </c>
      <c r="O747" t="s">
        <v>473</v>
      </c>
      <c r="P747" t="s">
        <v>5</v>
      </c>
    </row>
    <row r="748" spans="1:16" x14ac:dyDescent="0.25">
      <c r="A748">
        <v>7299</v>
      </c>
      <c r="B748">
        <v>5306</v>
      </c>
      <c r="C748">
        <v>0</v>
      </c>
      <c r="D748">
        <v>0</v>
      </c>
      <c r="E748">
        <v>253</v>
      </c>
      <c r="F748">
        <v>253</v>
      </c>
      <c r="G748" t="s">
        <v>412</v>
      </c>
      <c r="H748">
        <v>542361</v>
      </c>
      <c r="I748">
        <v>542952</v>
      </c>
      <c r="J748" t="s">
        <v>1</v>
      </c>
      <c r="K748">
        <v>857273</v>
      </c>
      <c r="L748">
        <v>857825</v>
      </c>
      <c r="M748" t="s">
        <v>820</v>
      </c>
      <c r="N748" t="s">
        <v>3</v>
      </c>
      <c r="O748" t="s">
        <v>821</v>
      </c>
      <c r="P748" t="s">
        <v>5</v>
      </c>
    </row>
    <row r="749" spans="1:16" x14ac:dyDescent="0.25">
      <c r="A749">
        <v>7300</v>
      </c>
      <c r="B749">
        <v>5306</v>
      </c>
      <c r="C749">
        <v>0</v>
      </c>
      <c r="D749">
        <v>104</v>
      </c>
      <c r="E749">
        <v>0</v>
      </c>
      <c r="F749">
        <v>1154</v>
      </c>
      <c r="G749" t="s">
        <v>412</v>
      </c>
      <c r="H749">
        <v>542953</v>
      </c>
      <c r="I749">
        <v>543108</v>
      </c>
      <c r="J749" t="s">
        <v>1</v>
      </c>
      <c r="K749">
        <v>857273</v>
      </c>
      <c r="L749">
        <v>857825</v>
      </c>
      <c r="M749" t="s">
        <v>645</v>
      </c>
      <c r="N749" t="s">
        <v>3</v>
      </c>
      <c r="O749" t="s">
        <v>646</v>
      </c>
      <c r="P749" t="s">
        <v>5</v>
      </c>
    </row>
    <row r="750" spans="1:16" x14ac:dyDescent="0.25">
      <c r="A750">
        <v>7351</v>
      </c>
      <c r="B750">
        <v>5306</v>
      </c>
      <c r="C750">
        <v>2</v>
      </c>
      <c r="D750">
        <v>2</v>
      </c>
      <c r="E750">
        <v>0</v>
      </c>
      <c r="F750">
        <v>0</v>
      </c>
      <c r="G750" t="s">
        <v>412</v>
      </c>
      <c r="H750">
        <v>579328</v>
      </c>
      <c r="I750">
        <v>579618</v>
      </c>
      <c r="J750" t="s">
        <v>1</v>
      </c>
      <c r="K750">
        <v>857273</v>
      </c>
      <c r="L750">
        <v>857825</v>
      </c>
      <c r="M750" t="s">
        <v>444</v>
      </c>
      <c r="N750" t="s">
        <v>3</v>
      </c>
      <c r="O750" t="s">
        <v>445</v>
      </c>
      <c r="P750" t="s">
        <v>5</v>
      </c>
    </row>
    <row r="751" spans="1:16" x14ac:dyDescent="0.25">
      <c r="A751">
        <v>7427</v>
      </c>
      <c r="B751">
        <v>5306</v>
      </c>
      <c r="C751">
        <v>1</v>
      </c>
      <c r="D751">
        <v>1</v>
      </c>
      <c r="E751">
        <v>5</v>
      </c>
      <c r="F751">
        <v>5</v>
      </c>
      <c r="G751" t="s">
        <v>412</v>
      </c>
      <c r="H751">
        <v>647264</v>
      </c>
      <c r="I751">
        <v>647727</v>
      </c>
      <c r="J751" t="s">
        <v>1</v>
      </c>
      <c r="K751">
        <v>857273</v>
      </c>
      <c r="L751">
        <v>857825</v>
      </c>
      <c r="M751" t="s">
        <v>571</v>
      </c>
      <c r="N751" t="s">
        <v>3</v>
      </c>
      <c r="O751" t="s">
        <v>572</v>
      </c>
      <c r="P751" t="s">
        <v>5</v>
      </c>
    </row>
    <row r="752" spans="1:16" x14ac:dyDescent="0.25">
      <c r="A752">
        <v>7452</v>
      </c>
      <c r="B752">
        <v>5306</v>
      </c>
      <c r="C752">
        <v>5</v>
      </c>
      <c r="D752">
        <v>5</v>
      </c>
      <c r="E752">
        <v>0</v>
      </c>
      <c r="F752">
        <v>0</v>
      </c>
      <c r="G752" t="s">
        <v>412</v>
      </c>
      <c r="H752">
        <v>668173</v>
      </c>
      <c r="I752">
        <v>668440</v>
      </c>
      <c r="J752" t="s">
        <v>1</v>
      </c>
      <c r="K752">
        <v>857273</v>
      </c>
      <c r="L752">
        <v>857825</v>
      </c>
      <c r="M752" t="s">
        <v>577</v>
      </c>
      <c r="N752" t="s">
        <v>3</v>
      </c>
      <c r="O752" t="s">
        <v>578</v>
      </c>
      <c r="P752" t="s">
        <v>5</v>
      </c>
    </row>
    <row r="753" spans="1:16" x14ac:dyDescent="0.25">
      <c r="A753">
        <v>7465</v>
      </c>
      <c r="B753">
        <v>5306</v>
      </c>
      <c r="C753">
        <v>0</v>
      </c>
      <c r="D753">
        <v>0</v>
      </c>
      <c r="E753">
        <v>9</v>
      </c>
      <c r="F753">
        <v>9</v>
      </c>
      <c r="G753" t="s">
        <v>412</v>
      </c>
      <c r="H753">
        <v>684742</v>
      </c>
      <c r="I753">
        <v>684935</v>
      </c>
      <c r="J753" t="s">
        <v>1</v>
      </c>
      <c r="K753">
        <v>857273</v>
      </c>
      <c r="L753">
        <v>857825</v>
      </c>
      <c r="M753" t="s">
        <v>750</v>
      </c>
      <c r="N753" t="s">
        <v>3</v>
      </c>
      <c r="O753" t="s">
        <v>751</v>
      </c>
      <c r="P753" t="s">
        <v>5</v>
      </c>
    </row>
    <row r="754" spans="1:16" x14ac:dyDescent="0.25">
      <c r="A754">
        <v>7484</v>
      </c>
      <c r="B754">
        <v>5306</v>
      </c>
      <c r="C754">
        <v>26</v>
      </c>
      <c r="D754">
        <v>26</v>
      </c>
      <c r="E754">
        <v>0</v>
      </c>
      <c r="F754">
        <v>0</v>
      </c>
      <c r="G754" t="s">
        <v>412</v>
      </c>
      <c r="H754">
        <v>698888</v>
      </c>
      <c r="I754">
        <v>699125</v>
      </c>
      <c r="J754" t="s">
        <v>1</v>
      </c>
      <c r="K754">
        <v>857273</v>
      </c>
      <c r="L754">
        <v>857825</v>
      </c>
      <c r="M754" t="s">
        <v>547</v>
      </c>
      <c r="N754" t="s">
        <v>3</v>
      </c>
      <c r="O754" t="s">
        <v>548</v>
      </c>
      <c r="P754" t="s">
        <v>5</v>
      </c>
    </row>
    <row r="755" spans="1:16" x14ac:dyDescent="0.25">
      <c r="A755">
        <v>7692</v>
      </c>
      <c r="B755">
        <v>5306</v>
      </c>
      <c r="C755">
        <v>3</v>
      </c>
      <c r="D755">
        <v>3</v>
      </c>
      <c r="E755">
        <v>0</v>
      </c>
      <c r="F755">
        <v>0</v>
      </c>
      <c r="G755" t="s">
        <v>409</v>
      </c>
      <c r="H755">
        <v>132455</v>
      </c>
      <c r="I755">
        <v>132605</v>
      </c>
      <c r="J755" t="s">
        <v>1</v>
      </c>
      <c r="K755">
        <v>857273</v>
      </c>
      <c r="L755">
        <v>857825</v>
      </c>
      <c r="M755" t="s">
        <v>545</v>
      </c>
      <c r="N755" t="s">
        <v>3</v>
      </c>
      <c r="O755" t="s">
        <v>546</v>
      </c>
      <c r="P755" t="s">
        <v>5</v>
      </c>
    </row>
    <row r="756" spans="1:16" x14ac:dyDescent="0.25">
      <c r="A756">
        <v>7696</v>
      </c>
      <c r="B756">
        <v>5306</v>
      </c>
      <c r="C756">
        <v>0</v>
      </c>
      <c r="D756">
        <v>0</v>
      </c>
      <c r="E756">
        <v>6</v>
      </c>
      <c r="F756">
        <v>6</v>
      </c>
      <c r="G756" t="s">
        <v>409</v>
      </c>
      <c r="H756">
        <v>134875</v>
      </c>
      <c r="I756">
        <v>134953</v>
      </c>
      <c r="J756" t="s">
        <v>1</v>
      </c>
      <c r="K756">
        <v>857273</v>
      </c>
      <c r="L756">
        <v>857825</v>
      </c>
      <c r="M756" t="s">
        <v>864</v>
      </c>
      <c r="N756" t="s">
        <v>3</v>
      </c>
      <c r="O756" t="s">
        <v>865</v>
      </c>
      <c r="P756" t="s">
        <v>5</v>
      </c>
    </row>
    <row r="757" spans="1:16" x14ac:dyDescent="0.25">
      <c r="A757">
        <v>7730</v>
      </c>
      <c r="B757">
        <v>5306</v>
      </c>
      <c r="C757">
        <v>0</v>
      </c>
      <c r="D757">
        <v>0</v>
      </c>
      <c r="E757">
        <v>1</v>
      </c>
      <c r="F757">
        <v>1</v>
      </c>
      <c r="G757" t="s">
        <v>409</v>
      </c>
      <c r="H757">
        <v>171658</v>
      </c>
      <c r="I757">
        <v>173017</v>
      </c>
      <c r="J757" t="s">
        <v>1</v>
      </c>
      <c r="K757">
        <v>857273</v>
      </c>
      <c r="L757">
        <v>857825</v>
      </c>
      <c r="M757" t="s">
        <v>874</v>
      </c>
      <c r="N757" t="s">
        <v>3</v>
      </c>
      <c r="O757" t="s">
        <v>875</v>
      </c>
      <c r="P757" t="s">
        <v>5</v>
      </c>
    </row>
    <row r="758" spans="1:16" x14ac:dyDescent="0.25">
      <c r="A758">
        <v>7784</v>
      </c>
      <c r="B758">
        <v>5306</v>
      </c>
      <c r="C758">
        <v>0</v>
      </c>
      <c r="D758">
        <v>0</v>
      </c>
      <c r="E758">
        <v>0</v>
      </c>
      <c r="F758">
        <v>1</v>
      </c>
      <c r="G758" t="s">
        <v>409</v>
      </c>
      <c r="H758">
        <v>216504</v>
      </c>
      <c r="I758">
        <v>217501</v>
      </c>
      <c r="J758" t="s">
        <v>1</v>
      </c>
      <c r="K758">
        <v>857273</v>
      </c>
      <c r="L758">
        <v>857825</v>
      </c>
      <c r="M758" t="s">
        <v>927</v>
      </c>
      <c r="N758" t="s">
        <v>3</v>
      </c>
      <c r="O758" t="s">
        <v>928</v>
      </c>
      <c r="P758" t="s">
        <v>5</v>
      </c>
    </row>
    <row r="759" spans="1:16" x14ac:dyDescent="0.25">
      <c r="A759">
        <v>7796</v>
      </c>
      <c r="B759">
        <v>5306</v>
      </c>
      <c r="C759">
        <v>7</v>
      </c>
      <c r="D759">
        <v>7</v>
      </c>
      <c r="E759">
        <v>0</v>
      </c>
      <c r="F759">
        <v>0</v>
      </c>
      <c r="G759" t="s">
        <v>409</v>
      </c>
      <c r="H759">
        <v>225856</v>
      </c>
      <c r="I759">
        <v>225913</v>
      </c>
      <c r="J759" t="s">
        <v>1</v>
      </c>
      <c r="K759">
        <v>857273</v>
      </c>
      <c r="L759">
        <v>857825</v>
      </c>
      <c r="M759" t="s">
        <v>533</v>
      </c>
      <c r="N759" t="s">
        <v>3</v>
      </c>
      <c r="O759" t="s">
        <v>534</v>
      </c>
      <c r="P759" t="s">
        <v>5</v>
      </c>
    </row>
    <row r="760" spans="1:16" x14ac:dyDescent="0.25">
      <c r="A760">
        <v>7807</v>
      </c>
      <c r="B760">
        <v>5306</v>
      </c>
      <c r="C760">
        <v>2</v>
      </c>
      <c r="D760">
        <v>2</v>
      </c>
      <c r="E760">
        <v>0</v>
      </c>
      <c r="F760">
        <v>0</v>
      </c>
      <c r="G760" t="s">
        <v>409</v>
      </c>
      <c r="H760">
        <v>230760</v>
      </c>
      <c r="I760">
        <v>230851</v>
      </c>
      <c r="J760" t="s">
        <v>1</v>
      </c>
      <c r="K760">
        <v>857273</v>
      </c>
      <c r="L760">
        <v>857825</v>
      </c>
      <c r="M760" t="s">
        <v>523</v>
      </c>
      <c r="N760" t="s">
        <v>3</v>
      </c>
      <c r="O760" t="s">
        <v>524</v>
      </c>
      <c r="P760" t="s">
        <v>5</v>
      </c>
    </row>
    <row r="761" spans="1:16" x14ac:dyDescent="0.25">
      <c r="A761">
        <v>7810</v>
      </c>
      <c r="B761">
        <v>5306</v>
      </c>
      <c r="C761">
        <v>3</v>
      </c>
      <c r="D761">
        <v>3</v>
      </c>
      <c r="E761">
        <v>0</v>
      </c>
      <c r="F761">
        <v>0</v>
      </c>
      <c r="G761" t="s">
        <v>409</v>
      </c>
      <c r="H761">
        <v>230873</v>
      </c>
      <c r="I761">
        <v>231020</v>
      </c>
      <c r="J761" t="s">
        <v>1</v>
      </c>
      <c r="K761">
        <v>857273</v>
      </c>
      <c r="L761">
        <v>857825</v>
      </c>
      <c r="M761" t="s">
        <v>462</v>
      </c>
      <c r="N761" t="s">
        <v>3</v>
      </c>
      <c r="O761" t="s">
        <v>463</v>
      </c>
      <c r="P761" t="s">
        <v>5</v>
      </c>
    </row>
    <row r="762" spans="1:16" x14ac:dyDescent="0.25">
      <c r="A762">
        <v>7907</v>
      </c>
      <c r="B762">
        <v>5306</v>
      </c>
      <c r="C762">
        <v>0</v>
      </c>
      <c r="D762">
        <v>0</v>
      </c>
      <c r="E762">
        <v>1</v>
      </c>
      <c r="F762">
        <v>1</v>
      </c>
      <c r="G762" t="s">
        <v>409</v>
      </c>
      <c r="H762">
        <v>306942</v>
      </c>
      <c r="I762">
        <v>307286</v>
      </c>
      <c r="J762" t="s">
        <v>1</v>
      </c>
      <c r="K762">
        <v>857273</v>
      </c>
      <c r="L762">
        <v>857825</v>
      </c>
      <c r="M762" t="s">
        <v>792</v>
      </c>
      <c r="N762" t="s">
        <v>3</v>
      </c>
      <c r="O762" t="s">
        <v>793</v>
      </c>
      <c r="P762" t="s">
        <v>5</v>
      </c>
    </row>
    <row r="763" spans="1:16" x14ac:dyDescent="0.25">
      <c r="A763">
        <v>7911</v>
      </c>
      <c r="B763">
        <v>5306</v>
      </c>
      <c r="C763">
        <v>1</v>
      </c>
      <c r="D763">
        <v>1</v>
      </c>
      <c r="E763">
        <v>0</v>
      </c>
      <c r="F763">
        <v>0</v>
      </c>
      <c r="G763" t="s">
        <v>409</v>
      </c>
      <c r="H763">
        <v>310360</v>
      </c>
      <c r="I763">
        <v>310440</v>
      </c>
      <c r="J763" t="s">
        <v>1</v>
      </c>
      <c r="K763">
        <v>857273</v>
      </c>
      <c r="L763">
        <v>857825</v>
      </c>
      <c r="M763" t="s">
        <v>422</v>
      </c>
      <c r="N763" t="s">
        <v>3</v>
      </c>
      <c r="O763" t="s">
        <v>423</v>
      </c>
      <c r="P763" t="s">
        <v>5</v>
      </c>
    </row>
    <row r="764" spans="1:16" x14ac:dyDescent="0.25">
      <c r="A764">
        <v>7912</v>
      </c>
      <c r="B764">
        <v>5306</v>
      </c>
      <c r="C764">
        <v>1</v>
      </c>
      <c r="D764">
        <v>1</v>
      </c>
      <c r="E764">
        <v>0</v>
      </c>
      <c r="F764">
        <v>0</v>
      </c>
      <c r="G764" t="s">
        <v>409</v>
      </c>
      <c r="H764">
        <v>310441</v>
      </c>
      <c r="I764">
        <v>310872</v>
      </c>
      <c r="J764" t="s">
        <v>1</v>
      </c>
      <c r="K764">
        <v>857273</v>
      </c>
      <c r="L764">
        <v>857825</v>
      </c>
      <c r="M764" t="s">
        <v>434</v>
      </c>
      <c r="N764" t="s">
        <v>3</v>
      </c>
      <c r="O764" t="s">
        <v>435</v>
      </c>
      <c r="P764" t="s">
        <v>5</v>
      </c>
    </row>
    <row r="765" spans="1:16" x14ac:dyDescent="0.25">
      <c r="A765">
        <v>7921</v>
      </c>
      <c r="B765">
        <v>5306</v>
      </c>
      <c r="C765">
        <v>0</v>
      </c>
      <c r="D765">
        <v>0</v>
      </c>
      <c r="E765">
        <v>3</v>
      </c>
      <c r="F765">
        <v>3</v>
      </c>
      <c r="G765" t="s">
        <v>409</v>
      </c>
      <c r="H765">
        <v>316376</v>
      </c>
      <c r="I765">
        <v>316614</v>
      </c>
      <c r="J765" t="s">
        <v>1</v>
      </c>
      <c r="K765">
        <v>857273</v>
      </c>
      <c r="L765">
        <v>857825</v>
      </c>
      <c r="M765" t="s">
        <v>782</v>
      </c>
      <c r="N765" t="s">
        <v>3</v>
      </c>
      <c r="O765" t="s">
        <v>783</v>
      </c>
      <c r="P765" t="s">
        <v>5</v>
      </c>
    </row>
    <row r="766" spans="1:16" x14ac:dyDescent="0.25">
      <c r="A766">
        <v>7925</v>
      </c>
      <c r="B766">
        <v>5306</v>
      </c>
      <c r="C766">
        <v>1</v>
      </c>
      <c r="D766">
        <v>1</v>
      </c>
      <c r="E766">
        <v>0</v>
      </c>
      <c r="F766">
        <v>0</v>
      </c>
      <c r="G766" t="s">
        <v>409</v>
      </c>
      <c r="H766">
        <v>322097</v>
      </c>
      <c r="I766">
        <v>322248</v>
      </c>
      <c r="J766" t="s">
        <v>1</v>
      </c>
      <c r="K766">
        <v>857273</v>
      </c>
      <c r="L766">
        <v>857825</v>
      </c>
      <c r="M766" t="s">
        <v>410</v>
      </c>
      <c r="N766" t="s">
        <v>3</v>
      </c>
      <c r="O766" t="s">
        <v>411</v>
      </c>
      <c r="P766" t="s">
        <v>5</v>
      </c>
    </row>
    <row r="767" spans="1:16" x14ac:dyDescent="0.25">
      <c r="A767">
        <v>7955</v>
      </c>
      <c r="B767">
        <v>5306</v>
      </c>
      <c r="C767">
        <v>1</v>
      </c>
      <c r="D767">
        <v>1</v>
      </c>
      <c r="E767">
        <v>11</v>
      </c>
      <c r="F767">
        <v>12</v>
      </c>
      <c r="G767" t="s">
        <v>409</v>
      </c>
      <c r="H767">
        <v>342467</v>
      </c>
      <c r="I767">
        <v>342651</v>
      </c>
      <c r="J767" t="s">
        <v>1</v>
      </c>
      <c r="K767">
        <v>857273</v>
      </c>
      <c r="L767">
        <v>857825</v>
      </c>
      <c r="M767" t="s">
        <v>549</v>
      </c>
      <c r="N767" t="s">
        <v>3</v>
      </c>
      <c r="O767" t="s">
        <v>550</v>
      </c>
      <c r="P767" t="s">
        <v>5</v>
      </c>
    </row>
    <row r="768" spans="1:16" x14ac:dyDescent="0.25">
      <c r="A768">
        <v>7991</v>
      </c>
      <c r="B768">
        <v>5306</v>
      </c>
      <c r="C768">
        <v>0</v>
      </c>
      <c r="D768">
        <v>0</v>
      </c>
      <c r="E768">
        <v>3</v>
      </c>
      <c r="F768">
        <v>3</v>
      </c>
      <c r="G768" t="s">
        <v>409</v>
      </c>
      <c r="H768">
        <v>374425</v>
      </c>
      <c r="I768">
        <v>374606</v>
      </c>
      <c r="J768" t="s">
        <v>1</v>
      </c>
      <c r="K768">
        <v>857273</v>
      </c>
      <c r="L768">
        <v>857825</v>
      </c>
      <c r="M768" t="s">
        <v>768</v>
      </c>
      <c r="N768" t="s">
        <v>3</v>
      </c>
      <c r="O768" t="s">
        <v>769</v>
      </c>
      <c r="P768" t="s">
        <v>5</v>
      </c>
    </row>
    <row r="769" spans="1:16" x14ac:dyDescent="0.25">
      <c r="A769">
        <v>8010</v>
      </c>
      <c r="B769">
        <v>5306</v>
      </c>
      <c r="C769">
        <v>0</v>
      </c>
      <c r="D769">
        <v>0</v>
      </c>
      <c r="E769">
        <v>16</v>
      </c>
      <c r="F769">
        <v>16</v>
      </c>
      <c r="G769" t="s">
        <v>409</v>
      </c>
      <c r="H769">
        <v>386088</v>
      </c>
      <c r="I769">
        <v>386154</v>
      </c>
      <c r="J769" t="s">
        <v>1</v>
      </c>
      <c r="K769">
        <v>857273</v>
      </c>
      <c r="L769">
        <v>857825</v>
      </c>
      <c r="M769" t="s">
        <v>704</v>
      </c>
      <c r="N769" t="s">
        <v>3</v>
      </c>
      <c r="O769" t="s">
        <v>705</v>
      </c>
      <c r="P769" t="s">
        <v>5</v>
      </c>
    </row>
    <row r="770" spans="1:16" x14ac:dyDescent="0.25">
      <c r="A770">
        <v>8046</v>
      </c>
      <c r="B770">
        <v>5306</v>
      </c>
      <c r="C770">
        <v>0</v>
      </c>
      <c r="D770">
        <v>0</v>
      </c>
      <c r="E770">
        <v>2</v>
      </c>
      <c r="F770">
        <v>2</v>
      </c>
      <c r="G770" t="s">
        <v>409</v>
      </c>
      <c r="H770">
        <v>423328</v>
      </c>
      <c r="I770">
        <v>424046</v>
      </c>
      <c r="J770" t="s">
        <v>1</v>
      </c>
      <c r="K770">
        <v>857273</v>
      </c>
      <c r="L770">
        <v>857825</v>
      </c>
      <c r="M770" t="s">
        <v>732</v>
      </c>
      <c r="N770" t="s">
        <v>3</v>
      </c>
      <c r="O770" t="s">
        <v>733</v>
      </c>
      <c r="P770" t="s">
        <v>5</v>
      </c>
    </row>
    <row r="771" spans="1:16" x14ac:dyDescent="0.25">
      <c r="A771">
        <v>8059</v>
      </c>
      <c r="B771">
        <v>5306</v>
      </c>
      <c r="C771">
        <v>0</v>
      </c>
      <c r="D771">
        <v>0</v>
      </c>
      <c r="E771">
        <v>1</v>
      </c>
      <c r="F771">
        <v>1</v>
      </c>
      <c r="G771" t="s">
        <v>409</v>
      </c>
      <c r="H771">
        <v>431275</v>
      </c>
      <c r="I771">
        <v>431688</v>
      </c>
      <c r="J771" t="s">
        <v>1</v>
      </c>
      <c r="K771">
        <v>857273</v>
      </c>
      <c r="L771">
        <v>857825</v>
      </c>
      <c r="M771" t="s">
        <v>742</v>
      </c>
      <c r="N771" t="s">
        <v>3</v>
      </c>
      <c r="O771" t="s">
        <v>743</v>
      </c>
      <c r="P771" t="s">
        <v>5</v>
      </c>
    </row>
    <row r="772" spans="1:16" x14ac:dyDescent="0.25">
      <c r="A772">
        <v>8077</v>
      </c>
      <c r="B772">
        <v>5306</v>
      </c>
      <c r="C772">
        <v>5</v>
      </c>
      <c r="D772">
        <v>5</v>
      </c>
      <c r="E772">
        <v>0</v>
      </c>
      <c r="F772">
        <v>0</v>
      </c>
      <c r="G772" t="s">
        <v>409</v>
      </c>
      <c r="H772">
        <v>451388</v>
      </c>
      <c r="I772">
        <v>451514</v>
      </c>
      <c r="J772" t="s">
        <v>1</v>
      </c>
      <c r="K772">
        <v>857273</v>
      </c>
      <c r="L772">
        <v>857825</v>
      </c>
      <c r="M772" t="s">
        <v>450</v>
      </c>
      <c r="N772" t="s">
        <v>3</v>
      </c>
      <c r="O772" t="s">
        <v>451</v>
      </c>
      <c r="P772" t="s">
        <v>5</v>
      </c>
    </row>
    <row r="773" spans="1:16" x14ac:dyDescent="0.25">
      <c r="A773">
        <v>8088</v>
      </c>
      <c r="B773">
        <v>5306</v>
      </c>
      <c r="C773">
        <v>1</v>
      </c>
      <c r="D773">
        <v>1</v>
      </c>
      <c r="E773">
        <v>0</v>
      </c>
      <c r="F773">
        <v>0</v>
      </c>
      <c r="G773" t="s">
        <v>409</v>
      </c>
      <c r="H773">
        <v>457878</v>
      </c>
      <c r="I773">
        <v>459179</v>
      </c>
      <c r="J773" t="s">
        <v>1</v>
      </c>
      <c r="K773">
        <v>857273</v>
      </c>
      <c r="L773">
        <v>857825</v>
      </c>
      <c r="M773" t="s">
        <v>466</v>
      </c>
      <c r="N773" t="s">
        <v>3</v>
      </c>
      <c r="O773" t="s">
        <v>467</v>
      </c>
      <c r="P773" t="s">
        <v>5</v>
      </c>
    </row>
    <row r="774" spans="1:16" x14ac:dyDescent="0.25">
      <c r="A774">
        <v>8097</v>
      </c>
      <c r="B774">
        <v>5306</v>
      </c>
      <c r="C774">
        <v>0</v>
      </c>
      <c r="D774">
        <v>0</v>
      </c>
      <c r="E774">
        <v>3</v>
      </c>
      <c r="F774">
        <v>3</v>
      </c>
      <c r="G774" t="s">
        <v>409</v>
      </c>
      <c r="H774">
        <v>465930</v>
      </c>
      <c r="I774">
        <v>467871</v>
      </c>
      <c r="J774" t="s">
        <v>1</v>
      </c>
      <c r="K774">
        <v>857273</v>
      </c>
      <c r="L774">
        <v>857825</v>
      </c>
      <c r="M774" t="s">
        <v>690</v>
      </c>
      <c r="N774" t="s">
        <v>3</v>
      </c>
      <c r="O774" t="s">
        <v>691</v>
      </c>
      <c r="P774" t="s">
        <v>5</v>
      </c>
    </row>
    <row r="775" spans="1:16" x14ac:dyDescent="0.25">
      <c r="A775">
        <v>8143</v>
      </c>
      <c r="B775">
        <v>5306</v>
      </c>
      <c r="C775">
        <v>0</v>
      </c>
      <c r="D775">
        <v>0</v>
      </c>
      <c r="E775">
        <v>2</v>
      </c>
      <c r="F775">
        <v>2</v>
      </c>
      <c r="G775" t="s">
        <v>409</v>
      </c>
      <c r="H775">
        <v>514429</v>
      </c>
      <c r="I775">
        <v>514496</v>
      </c>
      <c r="J775" t="s">
        <v>1</v>
      </c>
      <c r="K775">
        <v>857273</v>
      </c>
      <c r="L775">
        <v>857825</v>
      </c>
      <c r="M775" t="s">
        <v>668</v>
      </c>
      <c r="N775" t="s">
        <v>3</v>
      </c>
      <c r="O775" t="s">
        <v>669</v>
      </c>
      <c r="P775" t="s">
        <v>5</v>
      </c>
    </row>
    <row r="776" spans="1:16" x14ac:dyDescent="0.25">
      <c r="A776">
        <v>8144</v>
      </c>
      <c r="B776">
        <v>5306</v>
      </c>
      <c r="C776">
        <v>0</v>
      </c>
      <c r="D776">
        <v>0</v>
      </c>
      <c r="E776">
        <v>3</v>
      </c>
      <c r="F776">
        <v>3</v>
      </c>
      <c r="G776" t="s">
        <v>409</v>
      </c>
      <c r="H776">
        <v>514497</v>
      </c>
      <c r="I776">
        <v>515593</v>
      </c>
      <c r="J776" t="s">
        <v>1</v>
      </c>
      <c r="K776">
        <v>857273</v>
      </c>
      <c r="L776">
        <v>857825</v>
      </c>
      <c r="M776" t="s">
        <v>670</v>
      </c>
      <c r="N776" t="s">
        <v>3</v>
      </c>
      <c r="O776" t="s">
        <v>671</v>
      </c>
      <c r="P776" t="s">
        <v>5</v>
      </c>
    </row>
    <row r="777" spans="1:16" x14ac:dyDescent="0.25">
      <c r="A777">
        <v>8285</v>
      </c>
      <c r="B777">
        <v>5306</v>
      </c>
      <c r="C777">
        <v>0</v>
      </c>
      <c r="D777">
        <v>0</v>
      </c>
      <c r="E777">
        <v>1</v>
      </c>
      <c r="F777">
        <v>1</v>
      </c>
      <c r="G777" t="s">
        <v>409</v>
      </c>
      <c r="H777">
        <v>635025</v>
      </c>
      <c r="I777">
        <v>635353</v>
      </c>
      <c r="J777" t="s">
        <v>1</v>
      </c>
      <c r="K777">
        <v>857273</v>
      </c>
      <c r="L777">
        <v>857825</v>
      </c>
      <c r="M777" t="s">
        <v>674</v>
      </c>
      <c r="N777" t="s">
        <v>3</v>
      </c>
      <c r="O777" t="s">
        <v>675</v>
      </c>
      <c r="P777" t="s">
        <v>5</v>
      </c>
    </row>
    <row r="778" spans="1:16" x14ac:dyDescent="0.25">
      <c r="A778">
        <v>8312</v>
      </c>
      <c r="B778">
        <v>5306</v>
      </c>
      <c r="C778">
        <v>0</v>
      </c>
      <c r="D778">
        <v>0</v>
      </c>
      <c r="E778">
        <v>0</v>
      </c>
      <c r="F778">
        <v>2</v>
      </c>
      <c r="G778" t="s">
        <v>415</v>
      </c>
      <c r="H778">
        <v>0</v>
      </c>
      <c r="I778">
        <v>114</v>
      </c>
      <c r="J778" t="s">
        <v>1</v>
      </c>
      <c r="K778">
        <v>857273</v>
      </c>
      <c r="L778">
        <v>857825</v>
      </c>
      <c r="M778" t="s">
        <v>893</v>
      </c>
      <c r="N778" t="s">
        <v>3</v>
      </c>
      <c r="O778" t="s">
        <v>894</v>
      </c>
      <c r="P778" t="s">
        <v>5</v>
      </c>
    </row>
    <row r="779" spans="1:16" x14ac:dyDescent="0.25">
      <c r="A779">
        <v>8397</v>
      </c>
      <c r="B779">
        <v>5306</v>
      </c>
      <c r="C779">
        <v>1</v>
      </c>
      <c r="D779">
        <v>1</v>
      </c>
      <c r="E779">
        <v>0</v>
      </c>
      <c r="F779">
        <v>0</v>
      </c>
      <c r="G779" t="s">
        <v>415</v>
      </c>
      <c r="H779">
        <v>63854</v>
      </c>
      <c r="I779">
        <v>64154</v>
      </c>
      <c r="J779" t="s">
        <v>1</v>
      </c>
      <c r="K779">
        <v>857273</v>
      </c>
      <c r="L779">
        <v>857825</v>
      </c>
      <c r="M779" t="s">
        <v>480</v>
      </c>
      <c r="N779" t="s">
        <v>3</v>
      </c>
      <c r="O779" t="s">
        <v>481</v>
      </c>
      <c r="P779" t="s">
        <v>5</v>
      </c>
    </row>
    <row r="780" spans="1:16" x14ac:dyDescent="0.25">
      <c r="A780">
        <v>8399</v>
      </c>
      <c r="B780">
        <v>5306</v>
      </c>
      <c r="C780">
        <v>0</v>
      </c>
      <c r="D780">
        <v>0</v>
      </c>
      <c r="E780">
        <v>0</v>
      </c>
      <c r="F780">
        <v>8</v>
      </c>
      <c r="G780" t="s">
        <v>415</v>
      </c>
      <c r="H780">
        <v>64408</v>
      </c>
      <c r="I780">
        <v>64838</v>
      </c>
      <c r="J780" t="s">
        <v>1</v>
      </c>
      <c r="K780">
        <v>857273</v>
      </c>
      <c r="L780">
        <v>857825</v>
      </c>
      <c r="M780" t="s">
        <v>895</v>
      </c>
      <c r="N780" t="s">
        <v>3</v>
      </c>
      <c r="O780" t="s">
        <v>896</v>
      </c>
      <c r="P780" t="s">
        <v>5</v>
      </c>
    </row>
    <row r="781" spans="1:16" x14ac:dyDescent="0.25">
      <c r="A781">
        <v>8402</v>
      </c>
      <c r="B781">
        <v>5306</v>
      </c>
      <c r="C781">
        <v>0</v>
      </c>
      <c r="D781">
        <v>0</v>
      </c>
      <c r="E781">
        <v>0</v>
      </c>
      <c r="F781">
        <v>1</v>
      </c>
      <c r="G781" t="s">
        <v>415</v>
      </c>
      <c r="H781">
        <v>64950</v>
      </c>
      <c r="I781">
        <v>65066</v>
      </c>
      <c r="J781" t="s">
        <v>1</v>
      </c>
      <c r="K781">
        <v>857273</v>
      </c>
      <c r="L781">
        <v>857825</v>
      </c>
      <c r="M781" t="s">
        <v>897</v>
      </c>
      <c r="N781" t="s">
        <v>3</v>
      </c>
      <c r="O781" t="s">
        <v>898</v>
      </c>
      <c r="P781" t="s">
        <v>5</v>
      </c>
    </row>
    <row r="782" spans="1:16" x14ac:dyDescent="0.25">
      <c r="A782">
        <v>8507</v>
      </c>
      <c r="B782">
        <v>5306</v>
      </c>
      <c r="C782">
        <v>0</v>
      </c>
      <c r="D782">
        <v>0</v>
      </c>
      <c r="E782">
        <v>2</v>
      </c>
      <c r="F782">
        <v>2</v>
      </c>
      <c r="G782" t="s">
        <v>415</v>
      </c>
      <c r="H782">
        <v>148004</v>
      </c>
      <c r="I782">
        <v>148330</v>
      </c>
      <c r="J782" t="s">
        <v>1</v>
      </c>
      <c r="K782">
        <v>857273</v>
      </c>
      <c r="L782">
        <v>857825</v>
      </c>
      <c r="M782" t="s">
        <v>814</v>
      </c>
      <c r="N782" t="s">
        <v>3</v>
      </c>
      <c r="O782" t="s">
        <v>815</v>
      </c>
      <c r="P782" t="s">
        <v>5</v>
      </c>
    </row>
    <row r="783" spans="1:16" x14ac:dyDescent="0.25">
      <c r="A783">
        <v>8544</v>
      </c>
      <c r="B783">
        <v>5306</v>
      </c>
      <c r="C783">
        <v>1</v>
      </c>
      <c r="D783">
        <v>1</v>
      </c>
      <c r="E783">
        <v>159</v>
      </c>
      <c r="F783">
        <v>159</v>
      </c>
      <c r="G783" t="s">
        <v>415</v>
      </c>
      <c r="H783">
        <v>180660</v>
      </c>
      <c r="I783">
        <v>180917</v>
      </c>
      <c r="J783" t="s">
        <v>1</v>
      </c>
      <c r="K783">
        <v>857273</v>
      </c>
      <c r="L783">
        <v>857825</v>
      </c>
      <c r="M783" t="s">
        <v>426</v>
      </c>
      <c r="N783" t="s">
        <v>3</v>
      </c>
      <c r="O783" t="s">
        <v>427</v>
      </c>
      <c r="P783" t="s">
        <v>5</v>
      </c>
    </row>
    <row r="784" spans="1:16" x14ac:dyDescent="0.25">
      <c r="A784">
        <v>8568</v>
      </c>
      <c r="B784">
        <v>5306</v>
      </c>
      <c r="C784">
        <v>0</v>
      </c>
      <c r="D784">
        <v>0</v>
      </c>
      <c r="E784">
        <v>8</v>
      </c>
      <c r="F784">
        <v>8</v>
      </c>
      <c r="G784" t="s">
        <v>415</v>
      </c>
      <c r="H784">
        <v>203671</v>
      </c>
      <c r="I784">
        <v>203914</v>
      </c>
      <c r="J784" t="s">
        <v>1</v>
      </c>
      <c r="K784">
        <v>857273</v>
      </c>
      <c r="L784">
        <v>857825</v>
      </c>
      <c r="M784" t="s">
        <v>788</v>
      </c>
      <c r="N784" t="s">
        <v>3</v>
      </c>
      <c r="O784" t="s">
        <v>789</v>
      </c>
      <c r="P784" t="s">
        <v>5</v>
      </c>
    </row>
    <row r="785" spans="1:16" x14ac:dyDescent="0.25">
      <c r="A785">
        <v>8717</v>
      </c>
      <c r="B785">
        <v>5306</v>
      </c>
      <c r="C785">
        <v>0</v>
      </c>
      <c r="D785">
        <v>0</v>
      </c>
      <c r="E785">
        <v>6</v>
      </c>
      <c r="F785">
        <v>6</v>
      </c>
      <c r="G785" t="s">
        <v>415</v>
      </c>
      <c r="H785">
        <v>334238</v>
      </c>
      <c r="I785">
        <v>334306</v>
      </c>
      <c r="J785" t="s">
        <v>1</v>
      </c>
      <c r="K785">
        <v>857273</v>
      </c>
      <c r="L785">
        <v>857825</v>
      </c>
      <c r="M785" t="s">
        <v>692</v>
      </c>
      <c r="N785" t="s">
        <v>3</v>
      </c>
      <c r="O785" t="s">
        <v>693</v>
      </c>
      <c r="P785" t="s">
        <v>5</v>
      </c>
    </row>
    <row r="786" spans="1:16" x14ac:dyDescent="0.25">
      <c r="A786">
        <v>8793</v>
      </c>
      <c r="B786">
        <v>5306</v>
      </c>
      <c r="C786">
        <v>0</v>
      </c>
      <c r="D786">
        <v>0</v>
      </c>
      <c r="E786">
        <v>1</v>
      </c>
      <c r="F786">
        <v>1</v>
      </c>
      <c r="G786" t="s">
        <v>415</v>
      </c>
      <c r="H786">
        <v>398661</v>
      </c>
      <c r="I786">
        <v>399745</v>
      </c>
      <c r="J786" t="s">
        <v>1</v>
      </c>
      <c r="K786">
        <v>857273</v>
      </c>
      <c r="L786">
        <v>857825</v>
      </c>
      <c r="M786" t="s">
        <v>682</v>
      </c>
      <c r="N786" t="s">
        <v>3</v>
      </c>
      <c r="O786" t="s">
        <v>683</v>
      </c>
      <c r="P786" t="s">
        <v>5</v>
      </c>
    </row>
    <row r="787" spans="1:16" x14ac:dyDescent="0.25">
      <c r="A787">
        <v>8802</v>
      </c>
      <c r="B787">
        <v>5306</v>
      </c>
      <c r="C787">
        <v>0</v>
      </c>
      <c r="D787">
        <v>0</v>
      </c>
      <c r="E787">
        <v>4</v>
      </c>
      <c r="F787">
        <v>4</v>
      </c>
      <c r="G787" t="s">
        <v>415</v>
      </c>
      <c r="H787">
        <v>404658</v>
      </c>
      <c r="I787">
        <v>404763</v>
      </c>
      <c r="J787" t="s">
        <v>1</v>
      </c>
      <c r="K787">
        <v>857273</v>
      </c>
      <c r="L787">
        <v>857825</v>
      </c>
      <c r="M787" t="s">
        <v>662</v>
      </c>
      <c r="N787" t="s">
        <v>3</v>
      </c>
      <c r="O787" t="s">
        <v>663</v>
      </c>
      <c r="P787" t="s">
        <v>5</v>
      </c>
    </row>
    <row r="788" spans="1:16" x14ac:dyDescent="0.25">
      <c r="A788">
        <v>8853</v>
      </c>
      <c r="B788">
        <v>5306</v>
      </c>
      <c r="C788">
        <v>0</v>
      </c>
      <c r="D788">
        <v>1</v>
      </c>
      <c r="E788">
        <v>0</v>
      </c>
      <c r="F788">
        <v>4</v>
      </c>
      <c r="G788" t="s">
        <v>415</v>
      </c>
      <c r="H788">
        <v>451473</v>
      </c>
      <c r="I788">
        <v>451675</v>
      </c>
      <c r="J788" t="s">
        <v>1</v>
      </c>
      <c r="K788">
        <v>857273</v>
      </c>
      <c r="L788">
        <v>857825</v>
      </c>
      <c r="M788" t="s">
        <v>636</v>
      </c>
      <c r="N788" t="s">
        <v>3</v>
      </c>
      <c r="O788" t="s">
        <v>637</v>
      </c>
      <c r="P788" t="s">
        <v>5</v>
      </c>
    </row>
    <row r="789" spans="1:16" x14ac:dyDescent="0.25">
      <c r="A789">
        <v>8854</v>
      </c>
      <c r="B789">
        <v>5306</v>
      </c>
      <c r="C789">
        <v>0</v>
      </c>
      <c r="D789">
        <v>19</v>
      </c>
      <c r="E789">
        <v>0</v>
      </c>
      <c r="F789">
        <v>15</v>
      </c>
      <c r="G789" t="s">
        <v>415</v>
      </c>
      <c r="H789">
        <v>451676</v>
      </c>
      <c r="I789">
        <v>451748</v>
      </c>
      <c r="J789" t="s">
        <v>1</v>
      </c>
      <c r="K789">
        <v>857273</v>
      </c>
      <c r="L789">
        <v>857825</v>
      </c>
      <c r="M789" t="s">
        <v>635</v>
      </c>
      <c r="N789" t="s">
        <v>3</v>
      </c>
      <c r="O789" t="s">
        <v>600</v>
      </c>
      <c r="P789" t="s">
        <v>5</v>
      </c>
    </row>
    <row r="790" spans="1:16" x14ac:dyDescent="0.25">
      <c r="A790">
        <v>8856</v>
      </c>
      <c r="B790">
        <v>5306</v>
      </c>
      <c r="C790">
        <v>0</v>
      </c>
      <c r="D790">
        <v>0</v>
      </c>
      <c r="E790">
        <v>0</v>
      </c>
      <c r="F790">
        <v>23</v>
      </c>
      <c r="G790" t="s">
        <v>415</v>
      </c>
      <c r="H790">
        <v>452598</v>
      </c>
      <c r="I790">
        <v>453406</v>
      </c>
      <c r="J790" t="s">
        <v>1</v>
      </c>
      <c r="K790">
        <v>857273</v>
      </c>
      <c r="L790">
        <v>857825</v>
      </c>
      <c r="M790" t="s">
        <v>912</v>
      </c>
      <c r="N790" t="s">
        <v>3</v>
      </c>
      <c r="O790" t="s">
        <v>911</v>
      </c>
      <c r="P790" t="s">
        <v>5</v>
      </c>
    </row>
    <row r="791" spans="1:16" x14ac:dyDescent="0.25">
      <c r="A791">
        <v>8857</v>
      </c>
      <c r="B791">
        <v>5306</v>
      </c>
      <c r="C791">
        <v>0</v>
      </c>
      <c r="D791">
        <v>1</v>
      </c>
      <c r="E791">
        <v>0</v>
      </c>
      <c r="F791">
        <v>16</v>
      </c>
      <c r="G791" t="s">
        <v>415</v>
      </c>
      <c r="H791">
        <v>453407</v>
      </c>
      <c r="I791">
        <v>453454</v>
      </c>
      <c r="J791" t="s">
        <v>1</v>
      </c>
      <c r="K791">
        <v>857273</v>
      </c>
      <c r="L791">
        <v>857825</v>
      </c>
      <c r="M791" t="s">
        <v>634</v>
      </c>
      <c r="N791" t="s">
        <v>3</v>
      </c>
      <c r="O791" t="s">
        <v>621</v>
      </c>
      <c r="P791" t="s">
        <v>5</v>
      </c>
    </row>
    <row r="792" spans="1:16" x14ac:dyDescent="0.25">
      <c r="A792">
        <v>8858</v>
      </c>
      <c r="B792">
        <v>8859</v>
      </c>
      <c r="C792">
        <v>0</v>
      </c>
      <c r="D792">
        <v>1</v>
      </c>
      <c r="E792">
        <v>0</v>
      </c>
      <c r="F792">
        <v>0</v>
      </c>
      <c r="G792" t="s">
        <v>415</v>
      </c>
      <c r="H792">
        <v>453455</v>
      </c>
      <c r="I792">
        <v>453469</v>
      </c>
      <c r="J792" t="s">
        <v>415</v>
      </c>
      <c r="K792">
        <v>453470</v>
      </c>
      <c r="L792">
        <v>453571</v>
      </c>
      <c r="M792" t="s">
        <v>632</v>
      </c>
      <c r="N792" t="s">
        <v>633</v>
      </c>
      <c r="O792" t="s">
        <v>623</v>
      </c>
      <c r="P792" t="s">
        <v>625</v>
      </c>
    </row>
    <row r="793" spans="1:16" x14ac:dyDescent="0.25">
      <c r="A793">
        <v>8858</v>
      </c>
      <c r="B793">
        <v>5306</v>
      </c>
      <c r="C793">
        <v>0</v>
      </c>
      <c r="D793">
        <v>7</v>
      </c>
      <c r="E793">
        <v>0</v>
      </c>
      <c r="F793">
        <v>1</v>
      </c>
      <c r="G793" t="s">
        <v>415</v>
      </c>
      <c r="H793">
        <v>453455</v>
      </c>
      <c r="I793">
        <v>453469</v>
      </c>
      <c r="J793" t="s">
        <v>1</v>
      </c>
      <c r="K793">
        <v>857273</v>
      </c>
      <c r="L793">
        <v>857825</v>
      </c>
      <c r="M793" t="s">
        <v>632</v>
      </c>
      <c r="N793" t="s">
        <v>3</v>
      </c>
      <c r="O793" t="s">
        <v>623</v>
      </c>
      <c r="P793" t="s">
        <v>5</v>
      </c>
    </row>
    <row r="794" spans="1:16" x14ac:dyDescent="0.25">
      <c r="A794">
        <v>8859</v>
      </c>
      <c r="B794">
        <v>8858</v>
      </c>
      <c r="C794">
        <v>0</v>
      </c>
      <c r="D794">
        <v>1</v>
      </c>
      <c r="E794">
        <v>0</v>
      </c>
      <c r="F794">
        <v>0</v>
      </c>
      <c r="G794" t="s">
        <v>415</v>
      </c>
      <c r="H794">
        <v>453470</v>
      </c>
      <c r="I794">
        <v>453571</v>
      </c>
      <c r="J794" t="s">
        <v>415</v>
      </c>
      <c r="K794">
        <v>453455</v>
      </c>
      <c r="L794">
        <v>453469</v>
      </c>
      <c r="M794" t="s">
        <v>633</v>
      </c>
      <c r="N794" t="s">
        <v>632</v>
      </c>
      <c r="O794" t="s">
        <v>625</v>
      </c>
      <c r="P794" t="s">
        <v>623</v>
      </c>
    </row>
    <row r="795" spans="1:16" x14ac:dyDescent="0.25">
      <c r="A795">
        <v>8859</v>
      </c>
      <c r="B795">
        <v>5306</v>
      </c>
      <c r="C795">
        <v>0</v>
      </c>
      <c r="D795">
        <v>46</v>
      </c>
      <c r="E795">
        <v>0</v>
      </c>
      <c r="F795">
        <v>38</v>
      </c>
      <c r="G795" t="s">
        <v>415</v>
      </c>
      <c r="H795">
        <v>453470</v>
      </c>
      <c r="I795">
        <v>453571</v>
      </c>
      <c r="J795" t="s">
        <v>1</v>
      </c>
      <c r="K795">
        <v>857273</v>
      </c>
      <c r="L795">
        <v>857825</v>
      </c>
      <c r="M795" t="s">
        <v>633</v>
      </c>
      <c r="N795" t="s">
        <v>3</v>
      </c>
      <c r="O795" t="s">
        <v>625</v>
      </c>
      <c r="P795" t="s">
        <v>5</v>
      </c>
    </row>
    <row r="796" spans="1:16" x14ac:dyDescent="0.25">
      <c r="A796">
        <v>8859</v>
      </c>
      <c r="B796">
        <v>8882</v>
      </c>
      <c r="C796">
        <v>0</v>
      </c>
      <c r="D796">
        <v>1</v>
      </c>
      <c r="E796">
        <v>0</v>
      </c>
      <c r="F796">
        <v>0</v>
      </c>
      <c r="G796" t="s">
        <v>415</v>
      </c>
      <c r="H796">
        <v>453470</v>
      </c>
      <c r="I796">
        <v>453571</v>
      </c>
      <c r="J796" t="s">
        <v>415</v>
      </c>
      <c r="K796">
        <v>462592</v>
      </c>
      <c r="L796">
        <v>462606</v>
      </c>
      <c r="M796" t="s">
        <v>633</v>
      </c>
      <c r="N796" t="s">
        <v>622</v>
      </c>
      <c r="O796" t="s">
        <v>625</v>
      </c>
      <c r="P796" t="s">
        <v>623</v>
      </c>
    </row>
    <row r="797" spans="1:16" x14ac:dyDescent="0.25">
      <c r="A797">
        <v>8861</v>
      </c>
      <c r="B797">
        <v>5306</v>
      </c>
      <c r="C797">
        <v>0</v>
      </c>
      <c r="D797">
        <v>2</v>
      </c>
      <c r="E797">
        <v>0</v>
      </c>
      <c r="F797">
        <v>4</v>
      </c>
      <c r="G797" t="s">
        <v>415</v>
      </c>
      <c r="H797">
        <v>453584</v>
      </c>
      <c r="I797">
        <v>453900</v>
      </c>
      <c r="J797" t="s">
        <v>1</v>
      </c>
      <c r="K797">
        <v>857273</v>
      </c>
      <c r="L797">
        <v>857825</v>
      </c>
      <c r="M797" t="s">
        <v>631</v>
      </c>
      <c r="N797" t="s">
        <v>3</v>
      </c>
      <c r="O797" t="s">
        <v>616</v>
      </c>
      <c r="P797" t="s">
        <v>5</v>
      </c>
    </row>
    <row r="798" spans="1:16" x14ac:dyDescent="0.25">
      <c r="A798">
        <v>8862</v>
      </c>
      <c r="B798">
        <v>5306</v>
      </c>
      <c r="C798">
        <v>0</v>
      </c>
      <c r="D798">
        <v>2</v>
      </c>
      <c r="E798">
        <v>0</v>
      </c>
      <c r="F798">
        <v>0</v>
      </c>
      <c r="G798" t="s">
        <v>415</v>
      </c>
      <c r="H798">
        <v>453901</v>
      </c>
      <c r="I798">
        <v>453952</v>
      </c>
      <c r="J798" t="s">
        <v>1</v>
      </c>
      <c r="K798">
        <v>857273</v>
      </c>
      <c r="L798">
        <v>857825</v>
      </c>
      <c r="M798" t="s">
        <v>628</v>
      </c>
      <c r="N798" t="s">
        <v>3</v>
      </c>
      <c r="O798" t="s">
        <v>629</v>
      </c>
      <c r="P798" t="s">
        <v>5</v>
      </c>
    </row>
    <row r="799" spans="1:16" x14ac:dyDescent="0.25">
      <c r="A799">
        <v>8863</v>
      </c>
      <c r="B799">
        <v>5306</v>
      </c>
      <c r="C799">
        <v>0</v>
      </c>
      <c r="D799">
        <v>6</v>
      </c>
      <c r="E799">
        <v>0</v>
      </c>
      <c r="F799">
        <v>20</v>
      </c>
      <c r="G799" t="s">
        <v>415</v>
      </c>
      <c r="H799">
        <v>453953</v>
      </c>
      <c r="I799">
        <v>454004</v>
      </c>
      <c r="J799" t="s">
        <v>1</v>
      </c>
      <c r="K799">
        <v>857273</v>
      </c>
      <c r="L799">
        <v>857825</v>
      </c>
      <c r="M799" t="s">
        <v>630</v>
      </c>
      <c r="N799" t="s">
        <v>3</v>
      </c>
      <c r="O799" t="s">
        <v>619</v>
      </c>
      <c r="P799" t="s">
        <v>5</v>
      </c>
    </row>
    <row r="800" spans="1:16" x14ac:dyDescent="0.25">
      <c r="A800">
        <v>8864</v>
      </c>
      <c r="B800">
        <v>5306</v>
      </c>
      <c r="C800">
        <v>0</v>
      </c>
      <c r="D800">
        <v>57</v>
      </c>
      <c r="E800">
        <v>0</v>
      </c>
      <c r="F800">
        <v>30</v>
      </c>
      <c r="G800" t="s">
        <v>415</v>
      </c>
      <c r="H800">
        <v>454005</v>
      </c>
      <c r="I800">
        <v>454163</v>
      </c>
      <c r="J800" t="s">
        <v>1</v>
      </c>
      <c r="K800">
        <v>857273</v>
      </c>
      <c r="L800">
        <v>857825</v>
      </c>
      <c r="M800" t="s">
        <v>609</v>
      </c>
      <c r="N800" t="s">
        <v>3</v>
      </c>
      <c r="O800" t="s">
        <v>610</v>
      </c>
      <c r="P800" t="s">
        <v>5</v>
      </c>
    </row>
    <row r="801" spans="1:16" x14ac:dyDescent="0.25">
      <c r="A801">
        <v>8865</v>
      </c>
      <c r="B801">
        <v>5306</v>
      </c>
      <c r="C801">
        <v>0</v>
      </c>
      <c r="D801">
        <v>1</v>
      </c>
      <c r="E801">
        <v>0</v>
      </c>
      <c r="F801">
        <v>8</v>
      </c>
      <c r="G801" t="s">
        <v>415</v>
      </c>
      <c r="H801">
        <v>454164</v>
      </c>
      <c r="I801">
        <v>455107</v>
      </c>
      <c r="J801" t="s">
        <v>1</v>
      </c>
      <c r="K801">
        <v>857273</v>
      </c>
      <c r="L801">
        <v>857825</v>
      </c>
      <c r="M801" t="s">
        <v>607</v>
      </c>
      <c r="N801" t="s">
        <v>3</v>
      </c>
      <c r="O801" t="s">
        <v>608</v>
      </c>
      <c r="P801" t="s">
        <v>5</v>
      </c>
    </row>
    <row r="802" spans="1:16" x14ac:dyDescent="0.25">
      <c r="A802">
        <v>8867</v>
      </c>
      <c r="B802">
        <v>5306</v>
      </c>
      <c r="C802">
        <v>0</v>
      </c>
      <c r="D802">
        <v>0</v>
      </c>
      <c r="E802">
        <v>0</v>
      </c>
      <c r="F802">
        <v>5</v>
      </c>
      <c r="G802" t="s">
        <v>415</v>
      </c>
      <c r="H802">
        <v>455837</v>
      </c>
      <c r="I802">
        <v>457077</v>
      </c>
      <c r="J802" t="s">
        <v>1</v>
      </c>
      <c r="K802">
        <v>857273</v>
      </c>
      <c r="L802">
        <v>857825</v>
      </c>
      <c r="M802" t="s">
        <v>905</v>
      </c>
      <c r="N802" t="s">
        <v>3</v>
      </c>
      <c r="O802" t="s">
        <v>906</v>
      </c>
      <c r="P802" t="s">
        <v>5</v>
      </c>
    </row>
    <row r="803" spans="1:16" x14ac:dyDescent="0.25">
      <c r="A803">
        <v>8869</v>
      </c>
      <c r="B803">
        <v>5306</v>
      </c>
      <c r="C803">
        <v>0</v>
      </c>
      <c r="D803">
        <v>209</v>
      </c>
      <c r="E803">
        <v>0</v>
      </c>
      <c r="F803">
        <v>4</v>
      </c>
      <c r="G803" t="s">
        <v>415</v>
      </c>
      <c r="H803">
        <v>457086</v>
      </c>
      <c r="I803">
        <v>457349</v>
      </c>
      <c r="J803" t="s">
        <v>1</v>
      </c>
      <c r="K803">
        <v>857273</v>
      </c>
      <c r="L803">
        <v>857825</v>
      </c>
      <c r="M803" t="s">
        <v>603</v>
      </c>
      <c r="N803" t="s">
        <v>3</v>
      </c>
      <c r="O803" t="s">
        <v>604</v>
      </c>
      <c r="P803" t="s">
        <v>5</v>
      </c>
    </row>
    <row r="804" spans="1:16" x14ac:dyDescent="0.25">
      <c r="A804">
        <v>8871</v>
      </c>
      <c r="B804">
        <v>5306</v>
      </c>
      <c r="C804">
        <v>0</v>
      </c>
      <c r="D804">
        <v>31</v>
      </c>
      <c r="E804">
        <v>0</v>
      </c>
      <c r="F804">
        <v>1</v>
      </c>
      <c r="G804" t="s">
        <v>415</v>
      </c>
      <c r="H804">
        <v>457888</v>
      </c>
      <c r="I804">
        <v>457998</v>
      </c>
      <c r="J804" t="s">
        <v>1</v>
      </c>
      <c r="K804">
        <v>857273</v>
      </c>
      <c r="L804">
        <v>857825</v>
      </c>
      <c r="M804" t="s">
        <v>605</v>
      </c>
      <c r="N804" t="s">
        <v>3</v>
      </c>
      <c r="O804" t="s">
        <v>606</v>
      </c>
      <c r="P804" t="s">
        <v>5</v>
      </c>
    </row>
    <row r="805" spans="1:16" x14ac:dyDescent="0.25">
      <c r="A805">
        <v>8872</v>
      </c>
      <c r="B805">
        <v>5306</v>
      </c>
      <c r="C805">
        <v>0</v>
      </c>
      <c r="D805">
        <v>142</v>
      </c>
      <c r="E805">
        <v>0</v>
      </c>
      <c r="F805">
        <v>42</v>
      </c>
      <c r="G805" t="s">
        <v>415</v>
      </c>
      <c r="H805">
        <v>457999</v>
      </c>
      <c r="I805">
        <v>458075</v>
      </c>
      <c r="J805" t="s">
        <v>1</v>
      </c>
      <c r="K805">
        <v>857273</v>
      </c>
      <c r="L805">
        <v>857825</v>
      </c>
      <c r="M805" t="s">
        <v>602</v>
      </c>
      <c r="N805" t="s">
        <v>3</v>
      </c>
      <c r="O805" t="s">
        <v>596</v>
      </c>
      <c r="P805" t="s">
        <v>5</v>
      </c>
    </row>
    <row r="806" spans="1:16" x14ac:dyDescent="0.25">
      <c r="A806">
        <v>8873</v>
      </c>
      <c r="B806">
        <v>5306</v>
      </c>
      <c r="C806">
        <v>0</v>
      </c>
      <c r="D806">
        <v>3</v>
      </c>
      <c r="E806">
        <v>0</v>
      </c>
      <c r="F806">
        <v>4</v>
      </c>
      <c r="G806" t="s">
        <v>415</v>
      </c>
      <c r="H806">
        <v>458076</v>
      </c>
      <c r="I806">
        <v>458637</v>
      </c>
      <c r="J806" t="s">
        <v>1</v>
      </c>
      <c r="K806">
        <v>857273</v>
      </c>
      <c r="L806">
        <v>857825</v>
      </c>
      <c r="M806" t="s">
        <v>601</v>
      </c>
      <c r="N806" t="s">
        <v>3</v>
      </c>
      <c r="O806" t="s">
        <v>594</v>
      </c>
      <c r="P806" t="s">
        <v>5</v>
      </c>
    </row>
    <row r="807" spans="1:16" x14ac:dyDescent="0.25">
      <c r="A807">
        <v>8874</v>
      </c>
      <c r="B807">
        <v>5306</v>
      </c>
      <c r="C807">
        <v>0</v>
      </c>
      <c r="D807">
        <v>0</v>
      </c>
      <c r="E807">
        <v>0</v>
      </c>
      <c r="F807">
        <v>7</v>
      </c>
      <c r="G807" t="s">
        <v>415</v>
      </c>
      <c r="H807">
        <v>458638</v>
      </c>
      <c r="I807">
        <v>459296</v>
      </c>
      <c r="J807" t="s">
        <v>1</v>
      </c>
      <c r="K807">
        <v>857273</v>
      </c>
      <c r="L807">
        <v>857825</v>
      </c>
      <c r="M807" t="s">
        <v>902</v>
      </c>
      <c r="N807" t="s">
        <v>3</v>
      </c>
      <c r="O807" t="s">
        <v>592</v>
      </c>
      <c r="P807" t="s">
        <v>5</v>
      </c>
    </row>
    <row r="808" spans="1:16" x14ac:dyDescent="0.25">
      <c r="A808">
        <v>8875</v>
      </c>
      <c r="B808">
        <v>5306</v>
      </c>
      <c r="C808">
        <v>0</v>
      </c>
      <c r="D808">
        <v>0</v>
      </c>
      <c r="E808">
        <v>4</v>
      </c>
      <c r="F808">
        <v>6</v>
      </c>
      <c r="G808" t="s">
        <v>415</v>
      </c>
      <c r="H808">
        <v>459297</v>
      </c>
      <c r="I808">
        <v>460024</v>
      </c>
      <c r="J808" t="s">
        <v>1</v>
      </c>
      <c r="K808">
        <v>857273</v>
      </c>
      <c r="L808">
        <v>857825</v>
      </c>
      <c r="M808" t="s">
        <v>752</v>
      </c>
      <c r="N808" t="s">
        <v>3</v>
      </c>
      <c r="O808" t="s">
        <v>753</v>
      </c>
      <c r="P808" t="s">
        <v>5</v>
      </c>
    </row>
    <row r="809" spans="1:16" x14ac:dyDescent="0.25">
      <c r="A809">
        <v>8876</v>
      </c>
      <c r="B809">
        <v>5306</v>
      </c>
      <c r="C809">
        <v>2</v>
      </c>
      <c r="D809">
        <v>3</v>
      </c>
      <c r="E809">
        <v>3</v>
      </c>
      <c r="F809">
        <v>3</v>
      </c>
      <c r="G809" t="s">
        <v>415</v>
      </c>
      <c r="H809">
        <v>460025</v>
      </c>
      <c r="I809">
        <v>460609</v>
      </c>
      <c r="J809" t="s">
        <v>1</v>
      </c>
      <c r="K809">
        <v>857273</v>
      </c>
      <c r="L809">
        <v>857825</v>
      </c>
      <c r="M809" t="s">
        <v>541</v>
      </c>
      <c r="N809" t="s">
        <v>3</v>
      </c>
      <c r="O809" t="s">
        <v>542</v>
      </c>
      <c r="P809" t="s">
        <v>5</v>
      </c>
    </row>
    <row r="810" spans="1:16" x14ac:dyDescent="0.25">
      <c r="A810">
        <v>8877</v>
      </c>
      <c r="B810">
        <v>5306</v>
      </c>
      <c r="C810">
        <v>0</v>
      </c>
      <c r="D810">
        <v>0</v>
      </c>
      <c r="E810">
        <v>0</v>
      </c>
      <c r="F810">
        <v>4</v>
      </c>
      <c r="G810" t="s">
        <v>415</v>
      </c>
      <c r="H810">
        <v>460610</v>
      </c>
      <c r="I810">
        <v>460812</v>
      </c>
      <c r="J810" t="s">
        <v>1</v>
      </c>
      <c r="K810">
        <v>857273</v>
      </c>
      <c r="L810">
        <v>857825</v>
      </c>
      <c r="M810" t="s">
        <v>901</v>
      </c>
      <c r="N810" t="s">
        <v>3</v>
      </c>
      <c r="O810" t="s">
        <v>637</v>
      </c>
      <c r="P810" t="s">
        <v>5</v>
      </c>
    </row>
    <row r="811" spans="1:16" x14ac:dyDescent="0.25">
      <c r="A811">
        <v>8878</v>
      </c>
      <c r="B811">
        <v>5306</v>
      </c>
      <c r="C811">
        <v>0</v>
      </c>
      <c r="D811">
        <v>8</v>
      </c>
      <c r="E811">
        <v>0</v>
      </c>
      <c r="F811">
        <v>19</v>
      </c>
      <c r="G811" t="s">
        <v>415</v>
      </c>
      <c r="H811">
        <v>460813</v>
      </c>
      <c r="I811">
        <v>460885</v>
      </c>
      <c r="J811" t="s">
        <v>1</v>
      </c>
      <c r="K811">
        <v>857273</v>
      </c>
      <c r="L811">
        <v>857825</v>
      </c>
      <c r="M811" t="s">
        <v>599</v>
      </c>
      <c r="N811" t="s">
        <v>3</v>
      </c>
      <c r="O811" t="s">
        <v>600</v>
      </c>
      <c r="P811" t="s">
        <v>5</v>
      </c>
    </row>
    <row r="812" spans="1:16" x14ac:dyDescent="0.25">
      <c r="A812">
        <v>8880</v>
      </c>
      <c r="B812">
        <v>5306</v>
      </c>
      <c r="C812">
        <v>0</v>
      </c>
      <c r="D812">
        <v>0</v>
      </c>
      <c r="E812">
        <v>0</v>
      </c>
      <c r="F812">
        <v>30</v>
      </c>
      <c r="G812" t="s">
        <v>415</v>
      </c>
      <c r="H812">
        <v>461735</v>
      </c>
      <c r="I812">
        <v>462543</v>
      </c>
      <c r="J812" t="s">
        <v>1</v>
      </c>
      <c r="K812">
        <v>857273</v>
      </c>
      <c r="L812">
        <v>857825</v>
      </c>
      <c r="M812" t="s">
        <v>910</v>
      </c>
      <c r="N812" t="s">
        <v>3</v>
      </c>
      <c r="O812" t="s">
        <v>911</v>
      </c>
      <c r="P812" t="s">
        <v>5</v>
      </c>
    </row>
    <row r="813" spans="1:16" x14ac:dyDescent="0.25">
      <c r="A813">
        <v>8881</v>
      </c>
      <c r="B813">
        <v>5306</v>
      </c>
      <c r="C813">
        <v>0</v>
      </c>
      <c r="D813">
        <v>3</v>
      </c>
      <c r="E813">
        <v>0</v>
      </c>
      <c r="F813">
        <v>15</v>
      </c>
      <c r="G813" t="s">
        <v>415</v>
      </c>
      <c r="H813">
        <v>462544</v>
      </c>
      <c r="I813">
        <v>462591</v>
      </c>
      <c r="J813" t="s">
        <v>1</v>
      </c>
      <c r="K813">
        <v>857273</v>
      </c>
      <c r="L813">
        <v>857825</v>
      </c>
      <c r="M813" t="s">
        <v>620</v>
      </c>
      <c r="N813" t="s">
        <v>3</v>
      </c>
      <c r="O813" t="s">
        <v>621</v>
      </c>
      <c r="P813" t="s">
        <v>5</v>
      </c>
    </row>
    <row r="814" spans="1:16" x14ac:dyDescent="0.25">
      <c r="A814">
        <v>8882</v>
      </c>
      <c r="B814">
        <v>8859</v>
      </c>
      <c r="C814">
        <v>0</v>
      </c>
      <c r="D814">
        <v>1</v>
      </c>
      <c r="E814">
        <v>0</v>
      </c>
      <c r="F814">
        <v>0</v>
      </c>
      <c r="G814" t="s">
        <v>415</v>
      </c>
      <c r="H814">
        <v>462592</v>
      </c>
      <c r="I814">
        <v>462606</v>
      </c>
      <c r="J814" t="s">
        <v>415</v>
      </c>
      <c r="K814">
        <v>453470</v>
      </c>
      <c r="L814">
        <v>453571</v>
      </c>
      <c r="M814" t="s">
        <v>622</v>
      </c>
      <c r="N814" t="s">
        <v>633</v>
      </c>
      <c r="O814" t="s">
        <v>623</v>
      </c>
      <c r="P814" t="s">
        <v>625</v>
      </c>
    </row>
    <row r="815" spans="1:16" x14ac:dyDescent="0.25">
      <c r="A815">
        <v>8882</v>
      </c>
      <c r="B815">
        <v>5306</v>
      </c>
      <c r="C815">
        <v>0</v>
      </c>
      <c r="D815">
        <v>5</v>
      </c>
      <c r="E815">
        <v>0</v>
      </c>
      <c r="F815">
        <v>0</v>
      </c>
      <c r="G815" t="s">
        <v>415</v>
      </c>
      <c r="H815">
        <v>462592</v>
      </c>
      <c r="I815">
        <v>462606</v>
      </c>
      <c r="J815" t="s">
        <v>1</v>
      </c>
      <c r="K815">
        <v>857273</v>
      </c>
      <c r="L815">
        <v>857825</v>
      </c>
      <c r="M815" t="s">
        <v>622</v>
      </c>
      <c r="N815" t="s">
        <v>3</v>
      </c>
      <c r="O815" t="s">
        <v>623</v>
      </c>
      <c r="P815" t="s">
        <v>5</v>
      </c>
    </row>
    <row r="816" spans="1:16" x14ac:dyDescent="0.25">
      <c r="A816">
        <v>8882</v>
      </c>
      <c r="B816">
        <v>8883</v>
      </c>
      <c r="C816">
        <v>0</v>
      </c>
      <c r="D816">
        <v>2</v>
      </c>
      <c r="E816">
        <v>0</v>
      </c>
      <c r="F816">
        <v>0</v>
      </c>
      <c r="G816" t="s">
        <v>415</v>
      </c>
      <c r="H816">
        <v>462592</v>
      </c>
      <c r="I816">
        <v>462606</v>
      </c>
      <c r="J816" t="s">
        <v>415</v>
      </c>
      <c r="K816">
        <v>462607</v>
      </c>
      <c r="L816">
        <v>462708</v>
      </c>
      <c r="M816" t="s">
        <v>622</v>
      </c>
      <c r="N816" t="s">
        <v>624</v>
      </c>
      <c r="O816" t="s">
        <v>623</v>
      </c>
      <c r="P816" t="s">
        <v>625</v>
      </c>
    </row>
    <row r="817" spans="1:16" x14ac:dyDescent="0.25">
      <c r="A817">
        <v>8883</v>
      </c>
      <c r="B817">
        <v>5306</v>
      </c>
      <c r="C817">
        <v>0</v>
      </c>
      <c r="D817">
        <v>58</v>
      </c>
      <c r="E817">
        <v>0</v>
      </c>
      <c r="F817">
        <v>35</v>
      </c>
      <c r="G817" t="s">
        <v>415</v>
      </c>
      <c r="H817">
        <v>462607</v>
      </c>
      <c r="I817">
        <v>462708</v>
      </c>
      <c r="J817" t="s">
        <v>1</v>
      </c>
      <c r="K817">
        <v>857273</v>
      </c>
      <c r="L817">
        <v>857825</v>
      </c>
      <c r="M817" t="s">
        <v>624</v>
      </c>
      <c r="N817" t="s">
        <v>3</v>
      </c>
      <c r="O817" t="s">
        <v>625</v>
      </c>
      <c r="P817" t="s">
        <v>5</v>
      </c>
    </row>
    <row r="818" spans="1:16" x14ac:dyDescent="0.25">
      <c r="A818">
        <v>8883</v>
      </c>
      <c r="B818">
        <v>8882</v>
      </c>
      <c r="C818">
        <v>0</v>
      </c>
      <c r="D818">
        <v>2</v>
      </c>
      <c r="E818">
        <v>0</v>
      </c>
      <c r="F818">
        <v>0</v>
      </c>
      <c r="G818" t="s">
        <v>415</v>
      </c>
      <c r="H818">
        <v>462607</v>
      </c>
      <c r="I818">
        <v>462708</v>
      </c>
      <c r="J818" t="s">
        <v>415</v>
      </c>
      <c r="K818">
        <v>462592</v>
      </c>
      <c r="L818">
        <v>462606</v>
      </c>
      <c r="M818" t="s">
        <v>624</v>
      </c>
      <c r="N818" t="s">
        <v>622</v>
      </c>
      <c r="O818" t="s">
        <v>625</v>
      </c>
      <c r="P818" t="s">
        <v>623</v>
      </c>
    </row>
    <row r="819" spans="1:16" x14ac:dyDescent="0.25">
      <c r="A819">
        <v>8885</v>
      </c>
      <c r="B819">
        <v>5306</v>
      </c>
      <c r="C819">
        <v>0</v>
      </c>
      <c r="D819">
        <v>2</v>
      </c>
      <c r="E819">
        <v>0</v>
      </c>
      <c r="F819">
        <v>5</v>
      </c>
      <c r="G819" t="s">
        <v>415</v>
      </c>
      <c r="H819">
        <v>462721</v>
      </c>
      <c r="I819">
        <v>463037</v>
      </c>
      <c r="J819" t="s">
        <v>1</v>
      </c>
      <c r="K819">
        <v>857273</v>
      </c>
      <c r="L819">
        <v>857825</v>
      </c>
      <c r="M819" t="s">
        <v>615</v>
      </c>
      <c r="N819" t="s">
        <v>3</v>
      </c>
      <c r="O819" t="s">
        <v>616</v>
      </c>
      <c r="P819" t="s">
        <v>5</v>
      </c>
    </row>
    <row r="820" spans="1:16" x14ac:dyDescent="0.25">
      <c r="A820">
        <v>8887</v>
      </c>
      <c r="B820">
        <v>5306</v>
      </c>
      <c r="C820">
        <v>0</v>
      </c>
      <c r="D820">
        <v>5</v>
      </c>
      <c r="E820">
        <v>0</v>
      </c>
      <c r="F820">
        <v>5</v>
      </c>
      <c r="G820" t="s">
        <v>415</v>
      </c>
      <c r="H820">
        <v>463090</v>
      </c>
      <c r="I820">
        <v>463141</v>
      </c>
      <c r="J820" t="s">
        <v>1</v>
      </c>
      <c r="K820">
        <v>857273</v>
      </c>
      <c r="L820">
        <v>857825</v>
      </c>
      <c r="M820" t="s">
        <v>618</v>
      </c>
      <c r="N820" t="s">
        <v>3</v>
      </c>
      <c r="O820" t="s">
        <v>619</v>
      </c>
      <c r="P820" t="s">
        <v>5</v>
      </c>
    </row>
    <row r="821" spans="1:16" x14ac:dyDescent="0.25">
      <c r="A821">
        <v>8888</v>
      </c>
      <c r="B821">
        <v>5306</v>
      </c>
      <c r="C821">
        <v>0</v>
      </c>
      <c r="D821">
        <v>70</v>
      </c>
      <c r="E821">
        <v>0</v>
      </c>
      <c r="F821">
        <v>24</v>
      </c>
      <c r="G821" t="s">
        <v>415</v>
      </c>
      <c r="H821">
        <v>463142</v>
      </c>
      <c r="I821">
        <v>463300</v>
      </c>
      <c r="J821" t="s">
        <v>1</v>
      </c>
      <c r="K821">
        <v>857273</v>
      </c>
      <c r="L821">
        <v>857825</v>
      </c>
      <c r="M821" t="s">
        <v>613</v>
      </c>
      <c r="N821" t="s">
        <v>3</v>
      </c>
      <c r="O821" t="s">
        <v>610</v>
      </c>
      <c r="P821" t="s">
        <v>5</v>
      </c>
    </row>
    <row r="822" spans="1:16" x14ac:dyDescent="0.25">
      <c r="A822">
        <v>8889</v>
      </c>
      <c r="B822">
        <v>5306</v>
      </c>
      <c r="C822">
        <v>0</v>
      </c>
      <c r="D822">
        <v>1</v>
      </c>
      <c r="E822">
        <v>0</v>
      </c>
      <c r="F822">
        <v>7</v>
      </c>
      <c r="G822" t="s">
        <v>415</v>
      </c>
      <c r="H822">
        <v>463301</v>
      </c>
      <c r="I822">
        <v>464244</v>
      </c>
      <c r="J822" t="s">
        <v>1</v>
      </c>
      <c r="K822">
        <v>857273</v>
      </c>
      <c r="L822">
        <v>857825</v>
      </c>
      <c r="M822" t="s">
        <v>614</v>
      </c>
      <c r="N822" t="s">
        <v>3</v>
      </c>
      <c r="O822" t="s">
        <v>608</v>
      </c>
      <c r="P822" t="s">
        <v>5</v>
      </c>
    </row>
    <row r="823" spans="1:16" x14ac:dyDescent="0.25">
      <c r="A823">
        <v>8891</v>
      </c>
      <c r="B823">
        <v>5306</v>
      </c>
      <c r="C823">
        <v>0</v>
      </c>
      <c r="D823">
        <v>0</v>
      </c>
      <c r="E823">
        <v>0</v>
      </c>
      <c r="F823">
        <v>4</v>
      </c>
      <c r="G823" t="s">
        <v>415</v>
      </c>
      <c r="H823">
        <v>464974</v>
      </c>
      <c r="I823">
        <v>466214</v>
      </c>
      <c r="J823" t="s">
        <v>1</v>
      </c>
      <c r="K823">
        <v>857273</v>
      </c>
      <c r="L823">
        <v>857825</v>
      </c>
      <c r="M823" t="s">
        <v>909</v>
      </c>
      <c r="N823" t="s">
        <v>3</v>
      </c>
      <c r="O823" t="s">
        <v>906</v>
      </c>
      <c r="P823" t="s">
        <v>5</v>
      </c>
    </row>
    <row r="824" spans="1:16" x14ac:dyDescent="0.25">
      <c r="A824">
        <v>8893</v>
      </c>
      <c r="B824">
        <v>5306</v>
      </c>
      <c r="C824">
        <v>0</v>
      </c>
      <c r="D824">
        <v>191</v>
      </c>
      <c r="E824">
        <v>0</v>
      </c>
      <c r="F824">
        <v>2</v>
      </c>
      <c r="G824" t="s">
        <v>415</v>
      </c>
      <c r="H824">
        <v>466223</v>
      </c>
      <c r="I824">
        <v>466486</v>
      </c>
      <c r="J824" t="s">
        <v>1</v>
      </c>
      <c r="K824">
        <v>857273</v>
      </c>
      <c r="L824">
        <v>857825</v>
      </c>
      <c r="M824" t="s">
        <v>611</v>
      </c>
      <c r="N824" t="s">
        <v>3</v>
      </c>
      <c r="O824" t="s">
        <v>604</v>
      </c>
      <c r="P824" t="s">
        <v>5</v>
      </c>
    </row>
    <row r="825" spans="1:16" x14ac:dyDescent="0.25">
      <c r="A825">
        <v>8894</v>
      </c>
      <c r="B825">
        <v>5306</v>
      </c>
      <c r="C825">
        <v>0</v>
      </c>
      <c r="D825">
        <v>0</v>
      </c>
      <c r="E825">
        <v>0</v>
      </c>
      <c r="F825">
        <v>1</v>
      </c>
      <c r="G825" t="s">
        <v>415</v>
      </c>
      <c r="H825">
        <v>466487</v>
      </c>
      <c r="I825">
        <v>467024</v>
      </c>
      <c r="J825" t="s">
        <v>1</v>
      </c>
      <c r="K825">
        <v>857273</v>
      </c>
      <c r="L825">
        <v>857825</v>
      </c>
      <c r="M825" t="s">
        <v>907</v>
      </c>
      <c r="N825" t="s">
        <v>3</v>
      </c>
      <c r="O825" t="s">
        <v>908</v>
      </c>
      <c r="P825" t="s">
        <v>5</v>
      </c>
    </row>
    <row r="826" spans="1:16" x14ac:dyDescent="0.25">
      <c r="A826">
        <v>8895</v>
      </c>
      <c r="B826">
        <v>5306</v>
      </c>
      <c r="C826">
        <v>0</v>
      </c>
      <c r="D826">
        <v>22</v>
      </c>
      <c r="E826">
        <v>0</v>
      </c>
      <c r="F826">
        <v>1</v>
      </c>
      <c r="G826" t="s">
        <v>415</v>
      </c>
      <c r="H826">
        <v>467025</v>
      </c>
      <c r="I826">
        <v>467135</v>
      </c>
      <c r="J826" t="s">
        <v>1</v>
      </c>
      <c r="K826">
        <v>857273</v>
      </c>
      <c r="L826">
        <v>857825</v>
      </c>
      <c r="M826" t="s">
        <v>612</v>
      </c>
      <c r="N826" t="s">
        <v>3</v>
      </c>
      <c r="O826" t="s">
        <v>606</v>
      </c>
      <c r="P826" t="s">
        <v>5</v>
      </c>
    </row>
    <row r="827" spans="1:16" x14ac:dyDescent="0.25">
      <c r="A827">
        <v>8896</v>
      </c>
      <c r="B827">
        <v>5306</v>
      </c>
      <c r="C827">
        <v>0</v>
      </c>
      <c r="D827">
        <v>177</v>
      </c>
      <c r="E827">
        <v>0</v>
      </c>
      <c r="F827">
        <v>46</v>
      </c>
      <c r="G827" t="s">
        <v>415</v>
      </c>
      <c r="H827">
        <v>467136</v>
      </c>
      <c r="I827">
        <v>467212</v>
      </c>
      <c r="J827" t="s">
        <v>1</v>
      </c>
      <c r="K827">
        <v>857273</v>
      </c>
      <c r="L827">
        <v>857825</v>
      </c>
      <c r="M827" t="s">
        <v>595</v>
      </c>
      <c r="N827" t="s">
        <v>3</v>
      </c>
      <c r="O827" t="s">
        <v>596</v>
      </c>
      <c r="P827" t="s">
        <v>5</v>
      </c>
    </row>
    <row r="828" spans="1:16" x14ac:dyDescent="0.25">
      <c r="A828">
        <v>8897</v>
      </c>
      <c r="B828">
        <v>5306</v>
      </c>
      <c r="C828">
        <v>0</v>
      </c>
      <c r="D828">
        <v>6</v>
      </c>
      <c r="E828">
        <v>0</v>
      </c>
      <c r="F828">
        <v>4</v>
      </c>
      <c r="G828" t="s">
        <v>415</v>
      </c>
      <c r="H828">
        <v>467213</v>
      </c>
      <c r="I828">
        <v>467774</v>
      </c>
      <c r="J828" t="s">
        <v>1</v>
      </c>
      <c r="K828">
        <v>857273</v>
      </c>
      <c r="L828">
        <v>857825</v>
      </c>
      <c r="M828" t="s">
        <v>593</v>
      </c>
      <c r="N828" t="s">
        <v>3</v>
      </c>
      <c r="O828" t="s">
        <v>594</v>
      </c>
      <c r="P828" t="s">
        <v>5</v>
      </c>
    </row>
    <row r="829" spans="1:16" x14ac:dyDescent="0.25">
      <c r="A829">
        <v>8898</v>
      </c>
      <c r="B829">
        <v>5306</v>
      </c>
      <c r="C829">
        <v>0</v>
      </c>
      <c r="D829">
        <v>1</v>
      </c>
      <c r="E829">
        <v>0</v>
      </c>
      <c r="F829">
        <v>4</v>
      </c>
      <c r="G829" t="s">
        <v>415</v>
      </c>
      <c r="H829">
        <v>467775</v>
      </c>
      <c r="I829">
        <v>468433</v>
      </c>
      <c r="J829" t="s">
        <v>1</v>
      </c>
      <c r="K829">
        <v>857273</v>
      </c>
      <c r="L829">
        <v>857825</v>
      </c>
      <c r="M829" t="s">
        <v>591</v>
      </c>
      <c r="N829" t="s">
        <v>3</v>
      </c>
      <c r="O829" t="s">
        <v>592</v>
      </c>
      <c r="P829" t="s">
        <v>5</v>
      </c>
    </row>
    <row r="830" spans="1:16" x14ac:dyDescent="0.25">
      <c r="A830">
        <v>8936</v>
      </c>
      <c r="B830">
        <v>5306</v>
      </c>
      <c r="C830">
        <v>0</v>
      </c>
      <c r="D830">
        <v>0</v>
      </c>
      <c r="E830">
        <v>9</v>
      </c>
      <c r="F830">
        <v>10</v>
      </c>
      <c r="G830" t="s">
        <v>415</v>
      </c>
      <c r="H830">
        <v>504290</v>
      </c>
      <c r="I830">
        <v>504412</v>
      </c>
      <c r="J830" t="s">
        <v>1</v>
      </c>
      <c r="K830">
        <v>857273</v>
      </c>
      <c r="L830">
        <v>857825</v>
      </c>
      <c r="M830" t="s">
        <v>706</v>
      </c>
      <c r="N830" t="s">
        <v>3</v>
      </c>
      <c r="O830" t="s">
        <v>707</v>
      </c>
      <c r="P830" t="s">
        <v>5</v>
      </c>
    </row>
    <row r="831" spans="1:16" x14ac:dyDescent="0.25">
      <c r="A831">
        <v>8951</v>
      </c>
      <c r="B831">
        <v>5306</v>
      </c>
      <c r="C831">
        <v>0</v>
      </c>
      <c r="D831">
        <v>0</v>
      </c>
      <c r="E831">
        <v>5</v>
      </c>
      <c r="F831">
        <v>5</v>
      </c>
      <c r="G831" t="s">
        <v>415</v>
      </c>
      <c r="H831">
        <v>512071</v>
      </c>
      <c r="I831">
        <v>512258</v>
      </c>
      <c r="J831" t="s">
        <v>1</v>
      </c>
      <c r="K831">
        <v>857273</v>
      </c>
      <c r="L831">
        <v>857825</v>
      </c>
      <c r="M831" t="s">
        <v>724</v>
      </c>
      <c r="N831" t="s">
        <v>3</v>
      </c>
      <c r="O831" t="s">
        <v>725</v>
      </c>
      <c r="P831" t="s">
        <v>5</v>
      </c>
    </row>
    <row r="832" spans="1:16" x14ac:dyDescent="0.25">
      <c r="A832">
        <v>8969</v>
      </c>
      <c r="B832">
        <v>5306</v>
      </c>
      <c r="C832">
        <v>0</v>
      </c>
      <c r="D832">
        <v>0</v>
      </c>
      <c r="E832">
        <v>1</v>
      </c>
      <c r="F832">
        <v>1</v>
      </c>
      <c r="G832" t="s">
        <v>415</v>
      </c>
      <c r="H832">
        <v>522390</v>
      </c>
      <c r="I832">
        <v>523261</v>
      </c>
      <c r="J832" t="s">
        <v>1</v>
      </c>
      <c r="K832">
        <v>857273</v>
      </c>
      <c r="L832">
        <v>857825</v>
      </c>
      <c r="M832" t="s">
        <v>826</v>
      </c>
      <c r="N832" t="s">
        <v>3</v>
      </c>
      <c r="O832" t="s">
        <v>827</v>
      </c>
      <c r="P832" t="s">
        <v>5</v>
      </c>
    </row>
    <row r="833" spans="1:16" x14ac:dyDescent="0.25">
      <c r="A833">
        <v>8976</v>
      </c>
      <c r="B833">
        <v>5306</v>
      </c>
      <c r="C833">
        <v>0</v>
      </c>
      <c r="D833">
        <v>0</v>
      </c>
      <c r="E833">
        <v>77</v>
      </c>
      <c r="F833">
        <v>77</v>
      </c>
      <c r="G833" t="s">
        <v>415</v>
      </c>
      <c r="H833">
        <v>527135</v>
      </c>
      <c r="I833">
        <v>527527</v>
      </c>
      <c r="J833" t="s">
        <v>1</v>
      </c>
      <c r="K833">
        <v>857273</v>
      </c>
      <c r="L833">
        <v>857825</v>
      </c>
      <c r="M833" t="s">
        <v>810</v>
      </c>
      <c r="N833" t="s">
        <v>3</v>
      </c>
      <c r="O833" t="s">
        <v>811</v>
      </c>
      <c r="P833" t="s">
        <v>5</v>
      </c>
    </row>
    <row r="834" spans="1:16" x14ac:dyDescent="0.25">
      <c r="A834">
        <v>8998</v>
      </c>
      <c r="B834">
        <v>5306</v>
      </c>
      <c r="C834">
        <v>9</v>
      </c>
      <c r="D834">
        <v>9</v>
      </c>
      <c r="E834">
        <v>0</v>
      </c>
      <c r="F834">
        <v>0</v>
      </c>
      <c r="G834" t="s">
        <v>415</v>
      </c>
      <c r="H834">
        <v>541217</v>
      </c>
      <c r="I834">
        <v>541390</v>
      </c>
      <c r="J834" t="s">
        <v>1</v>
      </c>
      <c r="K834">
        <v>857273</v>
      </c>
      <c r="L834">
        <v>857825</v>
      </c>
      <c r="M834" t="s">
        <v>456</v>
      </c>
      <c r="N834" t="s">
        <v>3</v>
      </c>
      <c r="O834" t="s">
        <v>457</v>
      </c>
      <c r="P834" t="s">
        <v>5</v>
      </c>
    </row>
    <row r="835" spans="1:16" x14ac:dyDescent="0.25">
      <c r="A835">
        <v>9029</v>
      </c>
      <c r="B835">
        <v>5306</v>
      </c>
      <c r="C835">
        <v>0</v>
      </c>
      <c r="D835">
        <v>0</v>
      </c>
      <c r="E835">
        <v>2</v>
      </c>
      <c r="F835">
        <v>2</v>
      </c>
      <c r="G835" t="s">
        <v>415</v>
      </c>
      <c r="H835">
        <v>566969</v>
      </c>
      <c r="I835">
        <v>567122</v>
      </c>
      <c r="J835" t="s">
        <v>1</v>
      </c>
      <c r="K835">
        <v>857273</v>
      </c>
      <c r="L835">
        <v>857825</v>
      </c>
      <c r="M835" t="s">
        <v>798</v>
      </c>
      <c r="N835" t="s">
        <v>3</v>
      </c>
      <c r="O835" t="s">
        <v>799</v>
      </c>
      <c r="P835" t="s">
        <v>5</v>
      </c>
    </row>
    <row r="836" spans="1:16" x14ac:dyDescent="0.25">
      <c r="A836">
        <v>9089</v>
      </c>
      <c r="B836">
        <v>5306</v>
      </c>
      <c r="C836">
        <v>0</v>
      </c>
      <c r="D836">
        <v>0</v>
      </c>
      <c r="E836">
        <v>5</v>
      </c>
      <c r="F836">
        <v>5</v>
      </c>
      <c r="G836" t="s">
        <v>415</v>
      </c>
      <c r="H836">
        <v>613738</v>
      </c>
      <c r="I836">
        <v>614019</v>
      </c>
      <c r="J836" t="s">
        <v>1</v>
      </c>
      <c r="K836">
        <v>857273</v>
      </c>
      <c r="L836">
        <v>857825</v>
      </c>
      <c r="M836" t="s">
        <v>884</v>
      </c>
      <c r="N836" t="s">
        <v>3</v>
      </c>
      <c r="O836" t="s">
        <v>885</v>
      </c>
      <c r="P836" t="s">
        <v>5</v>
      </c>
    </row>
    <row r="837" spans="1:16" x14ac:dyDescent="0.25">
      <c r="A837">
        <v>9111</v>
      </c>
      <c r="B837">
        <v>5306</v>
      </c>
      <c r="C837">
        <v>0</v>
      </c>
      <c r="D837">
        <v>0</v>
      </c>
      <c r="E837">
        <v>3</v>
      </c>
      <c r="F837">
        <v>3</v>
      </c>
      <c r="G837" t="s">
        <v>415</v>
      </c>
      <c r="H837">
        <v>635599</v>
      </c>
      <c r="I837">
        <v>636267</v>
      </c>
      <c r="J837" t="s">
        <v>1</v>
      </c>
      <c r="K837">
        <v>857273</v>
      </c>
      <c r="L837">
        <v>857825</v>
      </c>
      <c r="M837" t="s">
        <v>872</v>
      </c>
      <c r="N837" t="s">
        <v>3</v>
      </c>
      <c r="O837" t="s">
        <v>873</v>
      </c>
      <c r="P837" t="s">
        <v>5</v>
      </c>
    </row>
    <row r="838" spans="1:16" x14ac:dyDescent="0.25">
      <c r="A838">
        <v>9176</v>
      </c>
      <c r="B838">
        <v>5306</v>
      </c>
      <c r="C838">
        <v>13</v>
      </c>
      <c r="D838">
        <v>13</v>
      </c>
      <c r="E838">
        <v>0</v>
      </c>
      <c r="F838">
        <v>0</v>
      </c>
      <c r="G838" t="s">
        <v>415</v>
      </c>
      <c r="H838">
        <v>704702</v>
      </c>
      <c r="I838">
        <v>704816</v>
      </c>
      <c r="J838" t="s">
        <v>1</v>
      </c>
      <c r="K838">
        <v>857273</v>
      </c>
      <c r="L838">
        <v>857825</v>
      </c>
      <c r="M838" t="s">
        <v>511</v>
      </c>
      <c r="N838" t="s">
        <v>3</v>
      </c>
      <c r="O838" t="s">
        <v>512</v>
      </c>
      <c r="P838" t="s">
        <v>5</v>
      </c>
    </row>
    <row r="839" spans="1:16" x14ac:dyDescent="0.25">
      <c r="A839">
        <v>9177</v>
      </c>
      <c r="B839">
        <v>5306</v>
      </c>
      <c r="C839">
        <v>14</v>
      </c>
      <c r="D839">
        <v>14</v>
      </c>
      <c r="E839">
        <v>0</v>
      </c>
      <c r="F839">
        <v>0</v>
      </c>
      <c r="G839" t="s">
        <v>415</v>
      </c>
      <c r="H839">
        <v>704817</v>
      </c>
      <c r="I839">
        <v>705082</v>
      </c>
      <c r="J839" t="s">
        <v>1</v>
      </c>
      <c r="K839">
        <v>857273</v>
      </c>
      <c r="L839">
        <v>857825</v>
      </c>
      <c r="M839" t="s">
        <v>517</v>
      </c>
      <c r="N839" t="s">
        <v>3</v>
      </c>
      <c r="O839" t="s">
        <v>518</v>
      </c>
      <c r="P839" t="s">
        <v>5</v>
      </c>
    </row>
    <row r="840" spans="1:16" x14ac:dyDescent="0.25">
      <c r="A840">
        <v>9207</v>
      </c>
      <c r="B840">
        <v>5306</v>
      </c>
      <c r="C840">
        <v>3</v>
      </c>
      <c r="D840">
        <v>3</v>
      </c>
      <c r="E840">
        <v>0</v>
      </c>
      <c r="F840">
        <v>0</v>
      </c>
      <c r="G840" t="s">
        <v>415</v>
      </c>
      <c r="H840">
        <v>732578</v>
      </c>
      <c r="I840">
        <v>732796</v>
      </c>
      <c r="J840" t="s">
        <v>1</v>
      </c>
      <c r="K840">
        <v>857273</v>
      </c>
      <c r="L840">
        <v>857825</v>
      </c>
      <c r="M840" t="s">
        <v>495</v>
      </c>
      <c r="N840" t="s">
        <v>3</v>
      </c>
      <c r="O840" t="s">
        <v>496</v>
      </c>
      <c r="P840" t="s">
        <v>5</v>
      </c>
    </row>
    <row r="841" spans="1:16" x14ac:dyDescent="0.25">
      <c r="A841">
        <v>9227</v>
      </c>
      <c r="B841">
        <v>5306</v>
      </c>
      <c r="C841">
        <v>0</v>
      </c>
      <c r="D841">
        <v>0</v>
      </c>
      <c r="E841">
        <v>16</v>
      </c>
      <c r="F841">
        <v>16</v>
      </c>
      <c r="G841" t="s">
        <v>415</v>
      </c>
      <c r="H841">
        <v>748114</v>
      </c>
      <c r="I841">
        <v>748348</v>
      </c>
      <c r="J841" t="s">
        <v>1</v>
      </c>
      <c r="K841">
        <v>857273</v>
      </c>
      <c r="L841">
        <v>857825</v>
      </c>
      <c r="M841" t="s">
        <v>660</v>
      </c>
      <c r="N841" t="s">
        <v>3</v>
      </c>
      <c r="O841" t="s">
        <v>661</v>
      </c>
      <c r="P841" t="s">
        <v>5</v>
      </c>
    </row>
    <row r="842" spans="1:16" x14ac:dyDescent="0.25">
      <c r="A842">
        <v>9268</v>
      </c>
      <c r="B842">
        <v>5306</v>
      </c>
      <c r="C842">
        <v>0</v>
      </c>
      <c r="D842">
        <v>0</v>
      </c>
      <c r="E842">
        <v>19</v>
      </c>
      <c r="F842">
        <v>19</v>
      </c>
      <c r="G842" t="s">
        <v>415</v>
      </c>
      <c r="H842">
        <v>787310</v>
      </c>
      <c r="I842">
        <v>787897</v>
      </c>
      <c r="J842" t="s">
        <v>1</v>
      </c>
      <c r="K842">
        <v>857273</v>
      </c>
      <c r="L842">
        <v>857825</v>
      </c>
      <c r="M842" t="s">
        <v>684</v>
      </c>
      <c r="N842" t="s">
        <v>3</v>
      </c>
      <c r="O842" t="s">
        <v>685</v>
      </c>
      <c r="P842" t="s">
        <v>5</v>
      </c>
    </row>
    <row r="843" spans="1:16" x14ac:dyDescent="0.25">
      <c r="A843">
        <v>9350</v>
      </c>
      <c r="B843">
        <v>5306</v>
      </c>
      <c r="C843">
        <v>3</v>
      </c>
      <c r="D843">
        <v>3</v>
      </c>
      <c r="E843">
        <v>168</v>
      </c>
      <c r="F843">
        <v>168</v>
      </c>
      <c r="G843" t="s">
        <v>415</v>
      </c>
      <c r="H843">
        <v>856710</v>
      </c>
      <c r="I843">
        <v>856816</v>
      </c>
      <c r="J843" t="s">
        <v>1</v>
      </c>
      <c r="K843">
        <v>857273</v>
      </c>
      <c r="L843">
        <v>857825</v>
      </c>
      <c r="M843" t="s">
        <v>484</v>
      </c>
      <c r="N843" t="s">
        <v>3</v>
      </c>
      <c r="O843" t="s">
        <v>485</v>
      </c>
      <c r="P843" t="s">
        <v>5</v>
      </c>
    </row>
    <row r="844" spans="1:16" x14ac:dyDescent="0.25">
      <c r="A844">
        <v>9378</v>
      </c>
      <c r="B844">
        <v>5306</v>
      </c>
      <c r="C844">
        <v>0</v>
      </c>
      <c r="D844">
        <v>0</v>
      </c>
      <c r="E844">
        <v>2</v>
      </c>
      <c r="F844">
        <v>2</v>
      </c>
      <c r="G844" t="s">
        <v>415</v>
      </c>
      <c r="H844">
        <v>877123</v>
      </c>
      <c r="I844">
        <v>877544</v>
      </c>
      <c r="J844" t="s">
        <v>1</v>
      </c>
      <c r="K844">
        <v>857273</v>
      </c>
      <c r="L844">
        <v>857825</v>
      </c>
      <c r="M844" t="s">
        <v>728</v>
      </c>
      <c r="N844" t="s">
        <v>3</v>
      </c>
      <c r="O844" t="s">
        <v>729</v>
      </c>
      <c r="P844" t="s">
        <v>5</v>
      </c>
    </row>
    <row r="845" spans="1:16" x14ac:dyDescent="0.25">
      <c r="A845">
        <v>9415</v>
      </c>
      <c r="B845">
        <v>5306</v>
      </c>
      <c r="C845">
        <v>3</v>
      </c>
      <c r="D845">
        <v>3</v>
      </c>
      <c r="E845">
        <v>0</v>
      </c>
      <c r="F845">
        <v>0</v>
      </c>
      <c r="G845" t="s">
        <v>415</v>
      </c>
      <c r="H845">
        <v>914175</v>
      </c>
      <c r="I845">
        <v>914696</v>
      </c>
      <c r="J845" t="s">
        <v>1</v>
      </c>
      <c r="K845">
        <v>857273</v>
      </c>
      <c r="L845">
        <v>857825</v>
      </c>
      <c r="M845" t="s">
        <v>539</v>
      </c>
      <c r="N845" t="s">
        <v>3</v>
      </c>
      <c r="O845" t="s">
        <v>540</v>
      </c>
      <c r="P845" t="s">
        <v>5</v>
      </c>
    </row>
    <row r="846" spans="1:16" x14ac:dyDescent="0.25">
      <c r="A846">
        <v>9450</v>
      </c>
      <c r="B846">
        <v>5306</v>
      </c>
      <c r="C846">
        <v>0</v>
      </c>
      <c r="D846">
        <v>2</v>
      </c>
      <c r="E846">
        <v>0</v>
      </c>
      <c r="F846">
        <v>0</v>
      </c>
      <c r="G846" t="s">
        <v>415</v>
      </c>
      <c r="H846">
        <v>941601</v>
      </c>
      <c r="I846">
        <v>941849</v>
      </c>
      <c r="J846" t="s">
        <v>1</v>
      </c>
      <c r="K846">
        <v>857273</v>
      </c>
      <c r="L846">
        <v>857825</v>
      </c>
      <c r="M846" t="s">
        <v>626</v>
      </c>
      <c r="N846" t="s">
        <v>3</v>
      </c>
      <c r="O846" t="s">
        <v>627</v>
      </c>
      <c r="P846" t="s">
        <v>5</v>
      </c>
    </row>
    <row r="847" spans="1:16" x14ac:dyDescent="0.25">
      <c r="A847">
        <v>9512</v>
      </c>
      <c r="B847">
        <v>5306</v>
      </c>
      <c r="C847">
        <v>0</v>
      </c>
      <c r="D847">
        <v>0</v>
      </c>
      <c r="E847">
        <v>1</v>
      </c>
      <c r="F847">
        <v>1</v>
      </c>
      <c r="G847" t="s">
        <v>415</v>
      </c>
      <c r="H847">
        <v>1003122</v>
      </c>
      <c r="I847">
        <v>1003511</v>
      </c>
      <c r="J847" t="s">
        <v>1</v>
      </c>
      <c r="K847">
        <v>857273</v>
      </c>
      <c r="L847">
        <v>857825</v>
      </c>
      <c r="M847" t="s">
        <v>794</v>
      </c>
      <c r="N847" t="s">
        <v>3</v>
      </c>
      <c r="O847" t="s">
        <v>795</v>
      </c>
      <c r="P847" t="s">
        <v>5</v>
      </c>
    </row>
    <row r="848" spans="1:16" x14ac:dyDescent="0.25">
      <c r="A848">
        <v>9519</v>
      </c>
      <c r="B848">
        <v>5306</v>
      </c>
      <c r="C848">
        <v>2</v>
      </c>
      <c r="D848">
        <v>2</v>
      </c>
      <c r="E848">
        <v>0</v>
      </c>
      <c r="F848">
        <v>0</v>
      </c>
      <c r="G848" t="s">
        <v>415</v>
      </c>
      <c r="H848">
        <v>1008345</v>
      </c>
      <c r="I848">
        <v>1008495</v>
      </c>
      <c r="J848" t="s">
        <v>1</v>
      </c>
      <c r="K848">
        <v>857273</v>
      </c>
      <c r="L848">
        <v>857825</v>
      </c>
      <c r="M848" t="s">
        <v>424</v>
      </c>
      <c r="N848" t="s">
        <v>3</v>
      </c>
      <c r="O848" t="s">
        <v>425</v>
      </c>
      <c r="P848" t="s">
        <v>5</v>
      </c>
    </row>
    <row r="849" spans="1:16" x14ac:dyDescent="0.25">
      <c r="A849">
        <v>9520</v>
      </c>
      <c r="B849">
        <v>5306</v>
      </c>
      <c r="C849">
        <v>3</v>
      </c>
      <c r="D849">
        <v>3</v>
      </c>
      <c r="E849">
        <v>0</v>
      </c>
      <c r="F849">
        <v>0</v>
      </c>
      <c r="G849" t="s">
        <v>415</v>
      </c>
      <c r="H849">
        <v>1008496</v>
      </c>
      <c r="I849">
        <v>1008911</v>
      </c>
      <c r="J849" t="s">
        <v>1</v>
      </c>
      <c r="K849">
        <v>857273</v>
      </c>
      <c r="L849">
        <v>857825</v>
      </c>
      <c r="M849" t="s">
        <v>416</v>
      </c>
      <c r="N849" t="s">
        <v>3</v>
      </c>
      <c r="O849" t="s">
        <v>417</v>
      </c>
      <c r="P849" t="s">
        <v>5</v>
      </c>
    </row>
    <row r="850" spans="1:16" x14ac:dyDescent="0.25">
      <c r="A850">
        <v>9549</v>
      </c>
      <c r="B850">
        <v>5306</v>
      </c>
      <c r="C850">
        <v>0</v>
      </c>
      <c r="D850">
        <v>0</v>
      </c>
      <c r="E850">
        <v>0</v>
      </c>
      <c r="F850">
        <v>3</v>
      </c>
      <c r="G850" t="s">
        <v>415</v>
      </c>
      <c r="H850">
        <v>1031308</v>
      </c>
      <c r="I850">
        <v>1031445</v>
      </c>
      <c r="J850" t="s">
        <v>1</v>
      </c>
      <c r="K850">
        <v>857273</v>
      </c>
      <c r="L850">
        <v>857825</v>
      </c>
      <c r="M850" t="s">
        <v>915</v>
      </c>
      <c r="N850" t="s">
        <v>3</v>
      </c>
      <c r="O850" t="s">
        <v>916</v>
      </c>
      <c r="P850" t="s">
        <v>5</v>
      </c>
    </row>
    <row r="851" spans="1:16" x14ac:dyDescent="0.25">
      <c r="A851">
        <v>9589</v>
      </c>
      <c r="B851">
        <v>5306</v>
      </c>
      <c r="C851">
        <v>0</v>
      </c>
      <c r="D851">
        <v>0</v>
      </c>
      <c r="E851">
        <v>0</v>
      </c>
      <c r="F851">
        <v>2</v>
      </c>
      <c r="G851" t="s">
        <v>415</v>
      </c>
      <c r="H851">
        <v>1071600</v>
      </c>
      <c r="I851">
        <v>1072218</v>
      </c>
      <c r="J851" t="s">
        <v>1</v>
      </c>
      <c r="K851">
        <v>857273</v>
      </c>
      <c r="L851">
        <v>857825</v>
      </c>
      <c r="M851" t="s">
        <v>923</v>
      </c>
      <c r="N851" t="s">
        <v>3</v>
      </c>
      <c r="O851" t="s">
        <v>924</v>
      </c>
      <c r="P851" t="s">
        <v>5</v>
      </c>
    </row>
    <row r="852" spans="1:16" x14ac:dyDescent="0.25">
      <c r="A852">
        <v>9596</v>
      </c>
      <c r="B852">
        <v>5306</v>
      </c>
      <c r="C852">
        <v>0</v>
      </c>
      <c r="D852">
        <v>168</v>
      </c>
      <c r="E852">
        <v>0</v>
      </c>
      <c r="F852">
        <v>3</v>
      </c>
      <c r="G852" t="s">
        <v>79</v>
      </c>
      <c r="H852">
        <v>0</v>
      </c>
      <c r="I852">
        <v>90</v>
      </c>
      <c r="J852" t="s">
        <v>1</v>
      </c>
      <c r="K852">
        <v>857273</v>
      </c>
      <c r="L852">
        <v>857825</v>
      </c>
      <c r="M852" t="s">
        <v>643</v>
      </c>
      <c r="N852" t="s">
        <v>3</v>
      </c>
      <c r="O852" t="s">
        <v>644</v>
      </c>
      <c r="P852" t="s">
        <v>5</v>
      </c>
    </row>
    <row r="853" spans="1:16" x14ac:dyDescent="0.25">
      <c r="A853">
        <v>9608</v>
      </c>
      <c r="B853">
        <v>5306</v>
      </c>
      <c r="C853">
        <v>0</v>
      </c>
      <c r="D853">
        <v>0</v>
      </c>
      <c r="E853">
        <v>2</v>
      </c>
      <c r="F853">
        <v>2</v>
      </c>
      <c r="G853" t="s">
        <v>79</v>
      </c>
      <c r="H853">
        <v>12490</v>
      </c>
      <c r="I853">
        <v>12619</v>
      </c>
      <c r="J853" t="s">
        <v>1</v>
      </c>
      <c r="K853">
        <v>857273</v>
      </c>
      <c r="L853">
        <v>857825</v>
      </c>
      <c r="M853" t="s">
        <v>836</v>
      </c>
      <c r="N853" t="s">
        <v>3</v>
      </c>
      <c r="O853" t="s">
        <v>837</v>
      </c>
      <c r="P853" t="s">
        <v>5</v>
      </c>
    </row>
    <row r="854" spans="1:16" x14ac:dyDescent="0.25">
      <c r="A854">
        <v>9638</v>
      </c>
      <c r="B854">
        <v>5306</v>
      </c>
      <c r="C854">
        <v>1</v>
      </c>
      <c r="D854">
        <v>1</v>
      </c>
      <c r="E854">
        <v>0</v>
      </c>
      <c r="F854">
        <v>0</v>
      </c>
      <c r="G854" t="s">
        <v>79</v>
      </c>
      <c r="H854">
        <v>26657</v>
      </c>
      <c r="I854">
        <v>26967</v>
      </c>
      <c r="J854" t="s">
        <v>1</v>
      </c>
      <c r="K854">
        <v>857273</v>
      </c>
      <c r="L854">
        <v>857825</v>
      </c>
      <c r="M854" t="s">
        <v>535</v>
      </c>
      <c r="N854" t="s">
        <v>3</v>
      </c>
      <c r="O854" t="s">
        <v>536</v>
      </c>
      <c r="P854" t="s">
        <v>5</v>
      </c>
    </row>
    <row r="855" spans="1:16" x14ac:dyDescent="0.25">
      <c r="A855">
        <v>9694</v>
      </c>
      <c r="B855">
        <v>5306</v>
      </c>
      <c r="C855">
        <v>0</v>
      </c>
      <c r="D855">
        <v>0</v>
      </c>
      <c r="E855">
        <v>1</v>
      </c>
      <c r="F855">
        <v>1</v>
      </c>
      <c r="G855" t="s">
        <v>79</v>
      </c>
      <c r="H855">
        <v>69941</v>
      </c>
      <c r="I855">
        <v>69973</v>
      </c>
      <c r="J855" t="s">
        <v>1</v>
      </c>
      <c r="K855">
        <v>857273</v>
      </c>
      <c r="L855">
        <v>857825</v>
      </c>
      <c r="M855" t="s">
        <v>858</v>
      </c>
      <c r="N855" t="s">
        <v>3</v>
      </c>
      <c r="O855" t="s">
        <v>859</v>
      </c>
      <c r="P855" t="s">
        <v>5</v>
      </c>
    </row>
    <row r="856" spans="1:16" x14ac:dyDescent="0.25">
      <c r="A856">
        <v>9718</v>
      </c>
      <c r="B856">
        <v>5306</v>
      </c>
      <c r="C856">
        <v>2</v>
      </c>
      <c r="D856">
        <v>2</v>
      </c>
      <c r="E856">
        <v>0</v>
      </c>
      <c r="F856">
        <v>0</v>
      </c>
      <c r="G856" t="s">
        <v>79</v>
      </c>
      <c r="H856">
        <v>86532</v>
      </c>
      <c r="I856">
        <v>86839</v>
      </c>
      <c r="J856" t="s">
        <v>1</v>
      </c>
      <c r="K856">
        <v>857273</v>
      </c>
      <c r="L856">
        <v>857825</v>
      </c>
      <c r="M856" t="s">
        <v>561</v>
      </c>
      <c r="N856" t="s">
        <v>3</v>
      </c>
      <c r="O856" t="s">
        <v>562</v>
      </c>
      <c r="P856" t="s">
        <v>5</v>
      </c>
    </row>
    <row r="857" spans="1:16" x14ac:dyDescent="0.25">
      <c r="A857">
        <v>9813</v>
      </c>
      <c r="B857">
        <v>5306</v>
      </c>
      <c r="C857">
        <v>0</v>
      </c>
      <c r="D857">
        <v>210</v>
      </c>
      <c r="E857">
        <v>0</v>
      </c>
      <c r="F857">
        <v>1976</v>
      </c>
      <c r="G857" t="s">
        <v>79</v>
      </c>
      <c r="H857">
        <v>168324</v>
      </c>
      <c r="I857">
        <v>168875</v>
      </c>
      <c r="J857" t="s">
        <v>1</v>
      </c>
      <c r="K857">
        <v>857273</v>
      </c>
      <c r="L857">
        <v>857825</v>
      </c>
      <c r="M857" t="s">
        <v>80</v>
      </c>
      <c r="N857" t="s">
        <v>3</v>
      </c>
      <c r="O857" t="s">
        <v>81</v>
      </c>
      <c r="P857" t="s">
        <v>5</v>
      </c>
    </row>
    <row r="858" spans="1:16" x14ac:dyDescent="0.25">
      <c r="A858">
        <v>9813</v>
      </c>
      <c r="B858">
        <v>12708</v>
      </c>
      <c r="C858">
        <v>0</v>
      </c>
      <c r="D858">
        <v>1</v>
      </c>
      <c r="E858">
        <v>0</v>
      </c>
      <c r="F858">
        <v>0</v>
      </c>
      <c r="G858" t="s">
        <v>79</v>
      </c>
      <c r="H858">
        <v>168324</v>
      </c>
      <c r="I858">
        <v>168875</v>
      </c>
      <c r="J858" t="s">
        <v>384</v>
      </c>
      <c r="K858">
        <v>986036</v>
      </c>
      <c r="L858">
        <v>986929</v>
      </c>
      <c r="M858" t="s">
        <v>80</v>
      </c>
      <c r="N858" t="s">
        <v>760</v>
      </c>
      <c r="O858" t="s">
        <v>81</v>
      </c>
      <c r="P858" t="s">
        <v>761</v>
      </c>
    </row>
    <row r="859" spans="1:16" x14ac:dyDescent="0.25">
      <c r="A859">
        <v>9813</v>
      </c>
      <c r="B859">
        <v>721</v>
      </c>
      <c r="C859">
        <v>0</v>
      </c>
      <c r="D859">
        <v>0</v>
      </c>
      <c r="E859">
        <v>0</v>
      </c>
      <c r="F859">
        <v>1</v>
      </c>
      <c r="G859" t="s">
        <v>79</v>
      </c>
      <c r="H859">
        <v>168324</v>
      </c>
      <c r="I859">
        <v>168875</v>
      </c>
      <c r="J859" t="s">
        <v>34</v>
      </c>
      <c r="K859">
        <v>347518</v>
      </c>
      <c r="L859">
        <v>349584</v>
      </c>
      <c r="M859" t="s">
        <v>80</v>
      </c>
      <c r="N859" t="s">
        <v>66</v>
      </c>
      <c r="O859" t="s">
        <v>81</v>
      </c>
      <c r="P859" t="s">
        <v>68</v>
      </c>
    </row>
    <row r="860" spans="1:16" x14ac:dyDescent="0.25">
      <c r="A860">
        <v>9814</v>
      </c>
      <c r="B860">
        <v>5306</v>
      </c>
      <c r="C860">
        <v>0</v>
      </c>
      <c r="D860">
        <v>0</v>
      </c>
      <c r="E860">
        <v>4</v>
      </c>
      <c r="F860">
        <v>4</v>
      </c>
      <c r="G860" t="s">
        <v>79</v>
      </c>
      <c r="H860">
        <v>168876</v>
      </c>
      <c r="I860">
        <v>169176</v>
      </c>
      <c r="J860" t="s">
        <v>1</v>
      </c>
      <c r="K860">
        <v>857273</v>
      </c>
      <c r="L860">
        <v>857825</v>
      </c>
      <c r="M860" t="s">
        <v>702</v>
      </c>
      <c r="N860" t="s">
        <v>3</v>
      </c>
      <c r="O860" t="s">
        <v>703</v>
      </c>
      <c r="P860" t="s">
        <v>5</v>
      </c>
    </row>
    <row r="861" spans="1:16" x14ac:dyDescent="0.25">
      <c r="A861">
        <v>9843</v>
      </c>
      <c r="B861">
        <v>5306</v>
      </c>
      <c r="C861">
        <v>1</v>
      </c>
      <c r="D861">
        <v>1</v>
      </c>
      <c r="E861">
        <v>0</v>
      </c>
      <c r="F861">
        <v>0</v>
      </c>
      <c r="G861" t="s">
        <v>79</v>
      </c>
      <c r="H861">
        <v>193887</v>
      </c>
      <c r="I861">
        <v>195908</v>
      </c>
      <c r="J861" t="s">
        <v>1</v>
      </c>
      <c r="K861">
        <v>857273</v>
      </c>
      <c r="L861">
        <v>857825</v>
      </c>
      <c r="M861" t="s">
        <v>464</v>
      </c>
      <c r="N861" t="s">
        <v>3</v>
      </c>
      <c r="O861" t="s">
        <v>465</v>
      </c>
      <c r="P861" t="s">
        <v>5</v>
      </c>
    </row>
    <row r="862" spans="1:16" x14ac:dyDescent="0.25">
      <c r="A862">
        <v>9898</v>
      </c>
      <c r="B862">
        <v>5306</v>
      </c>
      <c r="C862">
        <v>0</v>
      </c>
      <c r="D862">
        <v>0</v>
      </c>
      <c r="E862">
        <v>1</v>
      </c>
      <c r="F862">
        <v>1</v>
      </c>
      <c r="G862" t="s">
        <v>79</v>
      </c>
      <c r="H862">
        <v>257813</v>
      </c>
      <c r="I862">
        <v>258787</v>
      </c>
      <c r="J862" t="s">
        <v>1</v>
      </c>
      <c r="K862">
        <v>857273</v>
      </c>
      <c r="L862">
        <v>857825</v>
      </c>
      <c r="M862" t="s">
        <v>710</v>
      </c>
      <c r="N862" t="s">
        <v>3</v>
      </c>
      <c r="O862" t="s">
        <v>711</v>
      </c>
      <c r="P862" t="s">
        <v>5</v>
      </c>
    </row>
    <row r="863" spans="1:16" x14ac:dyDescent="0.25">
      <c r="A863">
        <v>9921</v>
      </c>
      <c r="B863">
        <v>5306</v>
      </c>
      <c r="C863">
        <v>1</v>
      </c>
      <c r="D863">
        <v>1</v>
      </c>
      <c r="E863">
        <v>0</v>
      </c>
      <c r="F863">
        <v>0</v>
      </c>
      <c r="G863" t="s">
        <v>79</v>
      </c>
      <c r="H863">
        <v>278736</v>
      </c>
      <c r="I863">
        <v>279232</v>
      </c>
      <c r="J863" t="s">
        <v>1</v>
      </c>
      <c r="K863">
        <v>857273</v>
      </c>
      <c r="L863">
        <v>857825</v>
      </c>
      <c r="M863" t="s">
        <v>563</v>
      </c>
      <c r="N863" t="s">
        <v>3</v>
      </c>
      <c r="O863" t="s">
        <v>564</v>
      </c>
      <c r="P863" t="s">
        <v>5</v>
      </c>
    </row>
    <row r="864" spans="1:16" x14ac:dyDescent="0.25">
      <c r="A864">
        <v>9949</v>
      </c>
      <c r="B864">
        <v>5306</v>
      </c>
      <c r="C864">
        <v>0</v>
      </c>
      <c r="D864">
        <v>0</v>
      </c>
      <c r="E864">
        <v>1</v>
      </c>
      <c r="F864">
        <v>1</v>
      </c>
      <c r="G864" t="s">
        <v>79</v>
      </c>
      <c r="H864">
        <v>306187</v>
      </c>
      <c r="I864">
        <v>306310</v>
      </c>
      <c r="J864" t="s">
        <v>1</v>
      </c>
      <c r="K864">
        <v>857273</v>
      </c>
      <c r="L864">
        <v>857825</v>
      </c>
      <c r="M864" t="s">
        <v>770</v>
      </c>
      <c r="N864" t="s">
        <v>3</v>
      </c>
      <c r="O864" t="s">
        <v>771</v>
      </c>
      <c r="P864" t="s">
        <v>5</v>
      </c>
    </row>
    <row r="865" spans="1:16" x14ac:dyDescent="0.25">
      <c r="A865">
        <v>9951</v>
      </c>
      <c r="B865">
        <v>5306</v>
      </c>
      <c r="C865">
        <v>7</v>
      </c>
      <c r="D865">
        <v>7</v>
      </c>
      <c r="E865">
        <v>0</v>
      </c>
      <c r="F865">
        <v>0</v>
      </c>
      <c r="G865" t="s">
        <v>79</v>
      </c>
      <c r="H865">
        <v>306663</v>
      </c>
      <c r="I865">
        <v>307118</v>
      </c>
      <c r="J865" t="s">
        <v>1</v>
      </c>
      <c r="K865">
        <v>857273</v>
      </c>
      <c r="L865">
        <v>857825</v>
      </c>
      <c r="M865" t="s">
        <v>581</v>
      </c>
      <c r="N865" t="s">
        <v>3</v>
      </c>
      <c r="O865" t="s">
        <v>582</v>
      </c>
      <c r="P865" t="s">
        <v>5</v>
      </c>
    </row>
    <row r="866" spans="1:16" x14ac:dyDescent="0.25">
      <c r="A866">
        <v>9995</v>
      </c>
      <c r="B866">
        <v>5306</v>
      </c>
      <c r="C866">
        <v>0</v>
      </c>
      <c r="D866">
        <v>0</v>
      </c>
      <c r="E866">
        <v>1</v>
      </c>
      <c r="F866">
        <v>1</v>
      </c>
      <c r="G866" t="s">
        <v>79</v>
      </c>
      <c r="H866">
        <v>347186</v>
      </c>
      <c r="I866">
        <v>347228</v>
      </c>
      <c r="J866" t="s">
        <v>1</v>
      </c>
      <c r="K866">
        <v>857273</v>
      </c>
      <c r="L866">
        <v>857825</v>
      </c>
      <c r="M866" t="s">
        <v>802</v>
      </c>
      <c r="N866" t="s">
        <v>3</v>
      </c>
      <c r="O866" t="s">
        <v>803</v>
      </c>
      <c r="P866" t="s">
        <v>5</v>
      </c>
    </row>
    <row r="867" spans="1:16" x14ac:dyDescent="0.25">
      <c r="A867">
        <v>9997</v>
      </c>
      <c r="B867">
        <v>5306</v>
      </c>
      <c r="C867">
        <v>0</v>
      </c>
      <c r="D867">
        <v>0</v>
      </c>
      <c r="E867">
        <v>39</v>
      </c>
      <c r="F867">
        <v>39</v>
      </c>
      <c r="G867" t="s">
        <v>79</v>
      </c>
      <c r="H867">
        <v>347253</v>
      </c>
      <c r="I867">
        <v>347334</v>
      </c>
      <c r="J867" t="s">
        <v>1</v>
      </c>
      <c r="K867">
        <v>857273</v>
      </c>
      <c r="L867">
        <v>857825</v>
      </c>
      <c r="M867" t="s">
        <v>790</v>
      </c>
      <c r="N867" t="s">
        <v>3</v>
      </c>
      <c r="O867" t="s">
        <v>791</v>
      </c>
      <c r="P867" t="s">
        <v>5</v>
      </c>
    </row>
    <row r="868" spans="1:16" x14ac:dyDescent="0.25">
      <c r="A868">
        <v>10026</v>
      </c>
      <c r="B868">
        <v>5306</v>
      </c>
      <c r="C868">
        <v>32</v>
      </c>
      <c r="D868">
        <v>32</v>
      </c>
      <c r="E868">
        <v>0</v>
      </c>
      <c r="F868">
        <v>0</v>
      </c>
      <c r="G868" t="s">
        <v>79</v>
      </c>
      <c r="H868">
        <v>368127</v>
      </c>
      <c r="I868">
        <v>368201</v>
      </c>
      <c r="J868" t="s">
        <v>1</v>
      </c>
      <c r="K868">
        <v>857273</v>
      </c>
      <c r="L868">
        <v>857825</v>
      </c>
      <c r="M868" t="s">
        <v>398</v>
      </c>
      <c r="N868" t="s">
        <v>3</v>
      </c>
      <c r="O868" t="s">
        <v>399</v>
      </c>
      <c r="P868" t="s">
        <v>5</v>
      </c>
    </row>
    <row r="869" spans="1:16" x14ac:dyDescent="0.25">
      <c r="A869">
        <v>10028</v>
      </c>
      <c r="B869">
        <v>5306</v>
      </c>
      <c r="C869">
        <v>3</v>
      </c>
      <c r="D869">
        <v>4</v>
      </c>
      <c r="E869">
        <v>63</v>
      </c>
      <c r="F869">
        <v>75</v>
      </c>
      <c r="G869" t="s">
        <v>79</v>
      </c>
      <c r="H869">
        <v>369736</v>
      </c>
      <c r="I869">
        <v>369884</v>
      </c>
      <c r="J869" t="s">
        <v>1</v>
      </c>
      <c r="K869">
        <v>857273</v>
      </c>
      <c r="L869">
        <v>857825</v>
      </c>
      <c r="M869" t="s">
        <v>396</v>
      </c>
      <c r="N869" t="s">
        <v>3</v>
      </c>
      <c r="O869" t="s">
        <v>397</v>
      </c>
      <c r="P869" t="s">
        <v>5</v>
      </c>
    </row>
    <row r="870" spans="1:16" x14ac:dyDescent="0.25">
      <c r="A870">
        <v>10050</v>
      </c>
      <c r="B870">
        <v>5306</v>
      </c>
      <c r="C870">
        <v>0</v>
      </c>
      <c r="D870">
        <v>0</v>
      </c>
      <c r="E870">
        <v>5</v>
      </c>
      <c r="F870">
        <v>5</v>
      </c>
      <c r="G870" t="s">
        <v>79</v>
      </c>
      <c r="H870">
        <v>398049</v>
      </c>
      <c r="I870">
        <v>398171</v>
      </c>
      <c r="J870" t="s">
        <v>1</v>
      </c>
      <c r="K870">
        <v>857273</v>
      </c>
      <c r="L870">
        <v>857825</v>
      </c>
      <c r="M870" t="s">
        <v>824</v>
      </c>
      <c r="N870" t="s">
        <v>3</v>
      </c>
      <c r="O870" t="s">
        <v>825</v>
      </c>
      <c r="P870" t="s">
        <v>5</v>
      </c>
    </row>
    <row r="871" spans="1:16" x14ac:dyDescent="0.25">
      <c r="A871">
        <v>10059</v>
      </c>
      <c r="B871">
        <v>5306</v>
      </c>
      <c r="C871">
        <v>0</v>
      </c>
      <c r="D871">
        <v>0</v>
      </c>
      <c r="E871">
        <v>2</v>
      </c>
      <c r="F871">
        <v>2</v>
      </c>
      <c r="G871" t="s">
        <v>79</v>
      </c>
      <c r="H871">
        <v>405419</v>
      </c>
      <c r="I871">
        <v>406142</v>
      </c>
      <c r="J871" t="s">
        <v>1</v>
      </c>
      <c r="K871">
        <v>857273</v>
      </c>
      <c r="L871">
        <v>857825</v>
      </c>
      <c r="M871" t="s">
        <v>818</v>
      </c>
      <c r="N871" t="s">
        <v>3</v>
      </c>
      <c r="O871" t="s">
        <v>819</v>
      </c>
      <c r="P871" t="s">
        <v>5</v>
      </c>
    </row>
    <row r="872" spans="1:16" x14ac:dyDescent="0.25">
      <c r="A872">
        <v>10065</v>
      </c>
      <c r="B872">
        <v>5306</v>
      </c>
      <c r="C872">
        <v>89</v>
      </c>
      <c r="D872">
        <v>89</v>
      </c>
      <c r="E872">
        <v>2</v>
      </c>
      <c r="F872">
        <v>2</v>
      </c>
      <c r="G872" t="s">
        <v>79</v>
      </c>
      <c r="H872">
        <v>408058</v>
      </c>
      <c r="I872">
        <v>408128</v>
      </c>
      <c r="J872" t="s">
        <v>1</v>
      </c>
      <c r="K872">
        <v>857273</v>
      </c>
      <c r="L872">
        <v>857825</v>
      </c>
      <c r="M872" t="s">
        <v>470</v>
      </c>
      <c r="N872" t="s">
        <v>3</v>
      </c>
      <c r="O872" t="s">
        <v>471</v>
      </c>
      <c r="P872" t="s">
        <v>5</v>
      </c>
    </row>
    <row r="873" spans="1:16" x14ac:dyDescent="0.25">
      <c r="A873">
        <v>10164</v>
      </c>
      <c r="B873">
        <v>5306</v>
      </c>
      <c r="C873">
        <v>2</v>
      </c>
      <c r="D873">
        <v>2</v>
      </c>
      <c r="E873">
        <v>0</v>
      </c>
      <c r="F873">
        <v>0</v>
      </c>
      <c r="G873" t="s">
        <v>79</v>
      </c>
      <c r="H873">
        <v>496785</v>
      </c>
      <c r="I873">
        <v>497375</v>
      </c>
      <c r="J873" t="s">
        <v>1</v>
      </c>
      <c r="K873">
        <v>857273</v>
      </c>
      <c r="L873">
        <v>857825</v>
      </c>
      <c r="M873" t="s">
        <v>478</v>
      </c>
      <c r="N873" t="s">
        <v>3</v>
      </c>
      <c r="O873" t="s">
        <v>479</v>
      </c>
      <c r="P873" t="s">
        <v>5</v>
      </c>
    </row>
    <row r="874" spans="1:16" x14ac:dyDescent="0.25">
      <c r="A874">
        <v>10201</v>
      </c>
      <c r="B874">
        <v>5306</v>
      </c>
      <c r="C874">
        <v>14</v>
      </c>
      <c r="D874">
        <v>14</v>
      </c>
      <c r="E874">
        <v>0</v>
      </c>
      <c r="F874">
        <v>0</v>
      </c>
      <c r="G874" t="s">
        <v>79</v>
      </c>
      <c r="H874">
        <v>525574</v>
      </c>
      <c r="I874">
        <v>526029</v>
      </c>
      <c r="J874" t="s">
        <v>1</v>
      </c>
      <c r="K874">
        <v>857273</v>
      </c>
      <c r="L874">
        <v>857825</v>
      </c>
      <c r="M874" t="s">
        <v>573</v>
      </c>
      <c r="N874" t="s">
        <v>3</v>
      </c>
      <c r="O874" t="s">
        <v>574</v>
      </c>
      <c r="P874" t="s">
        <v>5</v>
      </c>
    </row>
    <row r="875" spans="1:16" x14ac:dyDescent="0.25">
      <c r="A875">
        <v>10207</v>
      </c>
      <c r="B875">
        <v>5306</v>
      </c>
      <c r="C875">
        <v>0</v>
      </c>
      <c r="D875">
        <v>0</v>
      </c>
      <c r="E875">
        <v>13</v>
      </c>
      <c r="F875">
        <v>13</v>
      </c>
      <c r="G875" t="s">
        <v>79</v>
      </c>
      <c r="H875">
        <v>532614</v>
      </c>
      <c r="I875">
        <v>532802</v>
      </c>
      <c r="J875" t="s">
        <v>1</v>
      </c>
      <c r="K875">
        <v>857273</v>
      </c>
      <c r="L875">
        <v>857825</v>
      </c>
      <c r="M875" t="s">
        <v>878</v>
      </c>
      <c r="N875" t="s">
        <v>3</v>
      </c>
      <c r="O875" t="s">
        <v>879</v>
      </c>
      <c r="P875" t="s">
        <v>5</v>
      </c>
    </row>
    <row r="876" spans="1:16" x14ac:dyDescent="0.25">
      <c r="A876">
        <v>10227</v>
      </c>
      <c r="B876">
        <v>5306</v>
      </c>
      <c r="C876">
        <v>44</v>
      </c>
      <c r="D876">
        <v>44</v>
      </c>
      <c r="E876">
        <v>2</v>
      </c>
      <c r="F876">
        <v>2</v>
      </c>
      <c r="G876" t="s">
        <v>79</v>
      </c>
      <c r="H876">
        <v>545668</v>
      </c>
      <c r="I876">
        <v>545834</v>
      </c>
      <c r="J876" t="s">
        <v>1</v>
      </c>
      <c r="K876">
        <v>857273</v>
      </c>
      <c r="L876">
        <v>857825</v>
      </c>
      <c r="M876" t="s">
        <v>543</v>
      </c>
      <c r="N876" t="s">
        <v>3</v>
      </c>
      <c r="O876" t="s">
        <v>544</v>
      </c>
      <c r="P876" t="s">
        <v>5</v>
      </c>
    </row>
    <row r="877" spans="1:16" x14ac:dyDescent="0.25">
      <c r="A877">
        <v>10242</v>
      </c>
      <c r="B877">
        <v>5306</v>
      </c>
      <c r="C877">
        <v>0</v>
      </c>
      <c r="D877">
        <v>0</v>
      </c>
      <c r="E877">
        <v>18</v>
      </c>
      <c r="F877">
        <v>18</v>
      </c>
      <c r="G877" t="s">
        <v>79</v>
      </c>
      <c r="H877">
        <v>557237</v>
      </c>
      <c r="I877">
        <v>557591</v>
      </c>
      <c r="J877" t="s">
        <v>1</v>
      </c>
      <c r="K877">
        <v>857273</v>
      </c>
      <c r="L877">
        <v>857825</v>
      </c>
      <c r="M877" t="s">
        <v>756</v>
      </c>
      <c r="N877" t="s">
        <v>3</v>
      </c>
      <c r="O877" t="s">
        <v>757</v>
      </c>
      <c r="P877" t="s">
        <v>5</v>
      </c>
    </row>
    <row r="878" spans="1:16" x14ac:dyDescent="0.25">
      <c r="A878">
        <v>10276</v>
      </c>
      <c r="B878">
        <v>5306</v>
      </c>
      <c r="C878">
        <v>0</v>
      </c>
      <c r="D878">
        <v>0</v>
      </c>
      <c r="E878">
        <v>2</v>
      </c>
      <c r="F878">
        <v>2</v>
      </c>
      <c r="G878" t="s">
        <v>79</v>
      </c>
      <c r="H878">
        <v>592567</v>
      </c>
      <c r="I878">
        <v>592857</v>
      </c>
      <c r="J878" t="s">
        <v>1</v>
      </c>
      <c r="K878">
        <v>857273</v>
      </c>
      <c r="L878">
        <v>857825</v>
      </c>
      <c r="M878" t="s">
        <v>764</v>
      </c>
      <c r="N878" t="s">
        <v>3</v>
      </c>
      <c r="O878" t="s">
        <v>765</v>
      </c>
      <c r="P878" t="s">
        <v>5</v>
      </c>
    </row>
    <row r="879" spans="1:16" x14ac:dyDescent="0.25">
      <c r="A879">
        <v>10277</v>
      </c>
      <c r="B879">
        <v>5306</v>
      </c>
      <c r="C879">
        <v>1</v>
      </c>
      <c r="D879">
        <v>1</v>
      </c>
      <c r="E879">
        <v>0</v>
      </c>
      <c r="F879">
        <v>0</v>
      </c>
      <c r="G879" t="s">
        <v>79</v>
      </c>
      <c r="H879">
        <v>592858</v>
      </c>
      <c r="I879">
        <v>593544</v>
      </c>
      <c r="J879" t="s">
        <v>1</v>
      </c>
      <c r="K879">
        <v>857273</v>
      </c>
      <c r="L879">
        <v>857825</v>
      </c>
      <c r="M879" t="s">
        <v>575</v>
      </c>
      <c r="N879" t="s">
        <v>3</v>
      </c>
      <c r="O879" t="s">
        <v>576</v>
      </c>
      <c r="P879" t="s">
        <v>5</v>
      </c>
    </row>
    <row r="880" spans="1:16" x14ac:dyDescent="0.25">
      <c r="A880">
        <v>10336</v>
      </c>
      <c r="B880">
        <v>5306</v>
      </c>
      <c r="C880">
        <v>0</v>
      </c>
      <c r="D880">
        <v>0</v>
      </c>
      <c r="E880">
        <v>65</v>
      </c>
      <c r="F880">
        <v>65</v>
      </c>
      <c r="G880" t="s">
        <v>79</v>
      </c>
      <c r="H880">
        <v>656626</v>
      </c>
      <c r="I880">
        <v>656973</v>
      </c>
      <c r="J880" t="s">
        <v>1</v>
      </c>
      <c r="K880">
        <v>857273</v>
      </c>
      <c r="L880">
        <v>857825</v>
      </c>
      <c r="M880" t="s">
        <v>744</v>
      </c>
      <c r="N880" t="s">
        <v>3</v>
      </c>
      <c r="O880" t="s">
        <v>745</v>
      </c>
      <c r="P880" t="s">
        <v>5</v>
      </c>
    </row>
    <row r="881" spans="1:16" x14ac:dyDescent="0.25">
      <c r="A881">
        <v>10341</v>
      </c>
      <c r="B881">
        <v>10342</v>
      </c>
      <c r="C881">
        <v>0</v>
      </c>
      <c r="D881">
        <v>0</v>
      </c>
      <c r="E881">
        <v>3</v>
      </c>
      <c r="F881">
        <v>3</v>
      </c>
      <c r="G881" t="s">
        <v>79</v>
      </c>
      <c r="H881">
        <v>664668</v>
      </c>
      <c r="I881">
        <v>664885</v>
      </c>
      <c r="J881" t="s">
        <v>79</v>
      </c>
      <c r="K881">
        <v>664886</v>
      </c>
      <c r="L881">
        <v>664934</v>
      </c>
      <c r="M881" t="s">
        <v>736</v>
      </c>
      <c r="N881" t="s">
        <v>738</v>
      </c>
      <c r="O881" t="s">
        <v>737</v>
      </c>
      <c r="P881" t="s">
        <v>739</v>
      </c>
    </row>
    <row r="882" spans="1:16" x14ac:dyDescent="0.25">
      <c r="A882">
        <v>10341</v>
      </c>
      <c r="B882">
        <v>5306</v>
      </c>
      <c r="C882">
        <v>0</v>
      </c>
      <c r="D882">
        <v>0</v>
      </c>
      <c r="E882">
        <v>346</v>
      </c>
      <c r="F882">
        <v>346</v>
      </c>
      <c r="G882" t="s">
        <v>79</v>
      </c>
      <c r="H882">
        <v>664668</v>
      </c>
      <c r="I882">
        <v>664885</v>
      </c>
      <c r="J882" t="s">
        <v>1</v>
      </c>
      <c r="K882">
        <v>857273</v>
      </c>
      <c r="L882">
        <v>857825</v>
      </c>
      <c r="M882" t="s">
        <v>736</v>
      </c>
      <c r="N882" t="s">
        <v>3</v>
      </c>
      <c r="O882" t="s">
        <v>737</v>
      </c>
      <c r="P882" t="s">
        <v>5</v>
      </c>
    </row>
    <row r="883" spans="1:16" x14ac:dyDescent="0.25">
      <c r="A883">
        <v>10342</v>
      </c>
      <c r="B883">
        <v>10341</v>
      </c>
      <c r="C883">
        <v>0</v>
      </c>
      <c r="D883">
        <v>0</v>
      </c>
      <c r="E883">
        <v>3</v>
      </c>
      <c r="F883">
        <v>3</v>
      </c>
      <c r="G883" t="s">
        <v>79</v>
      </c>
      <c r="H883">
        <v>664886</v>
      </c>
      <c r="I883">
        <v>664934</v>
      </c>
      <c r="J883" t="s">
        <v>79</v>
      </c>
      <c r="K883">
        <v>664668</v>
      </c>
      <c r="L883">
        <v>664885</v>
      </c>
      <c r="M883" t="s">
        <v>738</v>
      </c>
      <c r="N883" t="s">
        <v>736</v>
      </c>
      <c r="O883" t="s">
        <v>739</v>
      </c>
      <c r="P883" t="s">
        <v>737</v>
      </c>
    </row>
    <row r="884" spans="1:16" x14ac:dyDescent="0.25">
      <c r="A884">
        <v>10342</v>
      </c>
      <c r="B884">
        <v>5306</v>
      </c>
      <c r="C884">
        <v>0</v>
      </c>
      <c r="D884">
        <v>0</v>
      </c>
      <c r="E884">
        <v>202</v>
      </c>
      <c r="F884">
        <v>202</v>
      </c>
      <c r="G884" t="s">
        <v>79</v>
      </c>
      <c r="H884">
        <v>664886</v>
      </c>
      <c r="I884">
        <v>664934</v>
      </c>
      <c r="J884" t="s">
        <v>1</v>
      </c>
      <c r="K884">
        <v>857273</v>
      </c>
      <c r="L884">
        <v>857825</v>
      </c>
      <c r="M884" t="s">
        <v>738</v>
      </c>
      <c r="N884" t="s">
        <v>3</v>
      </c>
      <c r="O884" t="s">
        <v>739</v>
      </c>
      <c r="P884" t="s">
        <v>5</v>
      </c>
    </row>
    <row r="885" spans="1:16" x14ac:dyDescent="0.25">
      <c r="A885">
        <v>10392</v>
      </c>
      <c r="B885">
        <v>5306</v>
      </c>
      <c r="C885">
        <v>0</v>
      </c>
      <c r="D885">
        <v>0</v>
      </c>
      <c r="E885">
        <v>1</v>
      </c>
      <c r="F885">
        <v>1</v>
      </c>
      <c r="G885" t="s">
        <v>79</v>
      </c>
      <c r="H885">
        <v>704969</v>
      </c>
      <c r="I885">
        <v>705169</v>
      </c>
      <c r="J885" t="s">
        <v>1</v>
      </c>
      <c r="K885">
        <v>857273</v>
      </c>
      <c r="L885">
        <v>857825</v>
      </c>
      <c r="M885" t="s">
        <v>686</v>
      </c>
      <c r="N885" t="s">
        <v>3</v>
      </c>
      <c r="O885" t="s">
        <v>687</v>
      </c>
      <c r="P885" t="s">
        <v>5</v>
      </c>
    </row>
    <row r="886" spans="1:16" x14ac:dyDescent="0.25">
      <c r="A886">
        <v>10532</v>
      </c>
      <c r="B886">
        <v>5306</v>
      </c>
      <c r="C886">
        <v>0</v>
      </c>
      <c r="D886">
        <v>214</v>
      </c>
      <c r="E886">
        <v>1</v>
      </c>
      <c r="F886">
        <v>1992</v>
      </c>
      <c r="G886" t="s">
        <v>79</v>
      </c>
      <c r="H886">
        <v>837399</v>
      </c>
      <c r="I886">
        <v>838007</v>
      </c>
      <c r="J886" t="s">
        <v>1</v>
      </c>
      <c r="K886">
        <v>857273</v>
      </c>
      <c r="L886">
        <v>857825</v>
      </c>
      <c r="M886" t="s">
        <v>655</v>
      </c>
      <c r="N886" t="s">
        <v>3</v>
      </c>
      <c r="O886" t="s">
        <v>656</v>
      </c>
      <c r="P886" t="s">
        <v>5</v>
      </c>
    </row>
    <row r="887" spans="1:16" x14ac:dyDescent="0.25">
      <c r="A887">
        <v>10574</v>
      </c>
      <c r="B887">
        <v>5306</v>
      </c>
      <c r="C887">
        <v>0</v>
      </c>
      <c r="D887">
        <v>0</v>
      </c>
      <c r="E887">
        <v>1</v>
      </c>
      <c r="F887">
        <v>1</v>
      </c>
      <c r="G887" t="s">
        <v>79</v>
      </c>
      <c r="H887">
        <v>866283</v>
      </c>
      <c r="I887">
        <v>866483</v>
      </c>
      <c r="J887" t="s">
        <v>1</v>
      </c>
      <c r="K887">
        <v>857273</v>
      </c>
      <c r="L887">
        <v>857825</v>
      </c>
      <c r="M887" t="s">
        <v>830</v>
      </c>
      <c r="N887" t="s">
        <v>3</v>
      </c>
      <c r="O887" t="s">
        <v>831</v>
      </c>
      <c r="P887" t="s">
        <v>5</v>
      </c>
    </row>
    <row r="888" spans="1:16" x14ac:dyDescent="0.25">
      <c r="A888">
        <v>10576</v>
      </c>
      <c r="B888">
        <v>5306</v>
      </c>
      <c r="C888">
        <v>0</v>
      </c>
      <c r="D888">
        <v>0</v>
      </c>
      <c r="E888">
        <v>236</v>
      </c>
      <c r="F888">
        <v>236</v>
      </c>
      <c r="G888" t="s">
        <v>79</v>
      </c>
      <c r="H888">
        <v>866555</v>
      </c>
      <c r="I888">
        <v>866845</v>
      </c>
      <c r="J888" t="s">
        <v>1</v>
      </c>
      <c r="K888">
        <v>857273</v>
      </c>
      <c r="L888">
        <v>857825</v>
      </c>
      <c r="M888" t="s">
        <v>834</v>
      </c>
      <c r="N888" t="s">
        <v>3</v>
      </c>
      <c r="O888" t="s">
        <v>835</v>
      </c>
      <c r="P888" t="s">
        <v>5</v>
      </c>
    </row>
    <row r="889" spans="1:16" x14ac:dyDescent="0.25">
      <c r="A889">
        <v>10609</v>
      </c>
      <c r="B889">
        <v>5306</v>
      </c>
      <c r="C889">
        <v>0</v>
      </c>
      <c r="D889">
        <v>0</v>
      </c>
      <c r="E889">
        <v>26</v>
      </c>
      <c r="F889">
        <v>26</v>
      </c>
      <c r="G889" t="s">
        <v>79</v>
      </c>
      <c r="H889">
        <v>888515</v>
      </c>
      <c r="I889">
        <v>888828</v>
      </c>
      <c r="J889" t="s">
        <v>1</v>
      </c>
      <c r="K889">
        <v>857273</v>
      </c>
      <c r="L889">
        <v>857825</v>
      </c>
      <c r="M889" t="s">
        <v>846</v>
      </c>
      <c r="N889" t="s">
        <v>3</v>
      </c>
      <c r="O889" t="s">
        <v>847</v>
      </c>
      <c r="P889" t="s">
        <v>5</v>
      </c>
    </row>
    <row r="890" spans="1:16" x14ac:dyDescent="0.25">
      <c r="A890">
        <v>10639</v>
      </c>
      <c r="B890">
        <v>5306</v>
      </c>
      <c r="C890">
        <v>0</v>
      </c>
      <c r="D890">
        <v>0</v>
      </c>
      <c r="E890">
        <v>2</v>
      </c>
      <c r="F890">
        <v>2</v>
      </c>
      <c r="G890" t="s">
        <v>79</v>
      </c>
      <c r="H890">
        <v>913767</v>
      </c>
      <c r="I890">
        <v>914252</v>
      </c>
      <c r="J890" t="s">
        <v>1</v>
      </c>
      <c r="K890">
        <v>857273</v>
      </c>
      <c r="L890">
        <v>857825</v>
      </c>
      <c r="M890" t="s">
        <v>804</v>
      </c>
      <c r="N890" t="s">
        <v>3</v>
      </c>
      <c r="O890" t="s">
        <v>805</v>
      </c>
      <c r="P890" t="s">
        <v>5</v>
      </c>
    </row>
    <row r="891" spans="1:16" x14ac:dyDescent="0.25">
      <c r="A891">
        <v>10653</v>
      </c>
      <c r="B891">
        <v>5306</v>
      </c>
      <c r="C891">
        <v>0</v>
      </c>
      <c r="D891">
        <v>0</v>
      </c>
      <c r="E891">
        <v>0</v>
      </c>
      <c r="F891">
        <v>1</v>
      </c>
      <c r="G891" t="s">
        <v>381</v>
      </c>
      <c r="H891">
        <v>1</v>
      </c>
      <c r="I891">
        <v>136</v>
      </c>
      <c r="J891" t="s">
        <v>1</v>
      </c>
      <c r="K891">
        <v>857273</v>
      </c>
      <c r="L891">
        <v>857825</v>
      </c>
      <c r="M891" t="s">
        <v>917</v>
      </c>
      <c r="N891" t="s">
        <v>3</v>
      </c>
      <c r="O891" t="s">
        <v>918</v>
      </c>
      <c r="P891" t="s">
        <v>5</v>
      </c>
    </row>
    <row r="892" spans="1:16" x14ac:dyDescent="0.25">
      <c r="A892">
        <v>10673</v>
      </c>
      <c r="B892">
        <v>5306</v>
      </c>
      <c r="C892">
        <v>20</v>
      </c>
      <c r="D892">
        <v>20</v>
      </c>
      <c r="E892">
        <v>0</v>
      </c>
      <c r="F892">
        <v>0</v>
      </c>
      <c r="G892" t="s">
        <v>381</v>
      </c>
      <c r="H892">
        <v>19098</v>
      </c>
      <c r="I892">
        <v>19447</v>
      </c>
      <c r="J892" t="s">
        <v>1</v>
      </c>
      <c r="K892">
        <v>857273</v>
      </c>
      <c r="L892">
        <v>857825</v>
      </c>
      <c r="M892" t="s">
        <v>474</v>
      </c>
      <c r="N892" t="s">
        <v>3</v>
      </c>
      <c r="O892" t="s">
        <v>475</v>
      </c>
      <c r="P892" t="s">
        <v>5</v>
      </c>
    </row>
    <row r="893" spans="1:16" x14ac:dyDescent="0.25">
      <c r="A893">
        <v>10707</v>
      </c>
      <c r="B893">
        <v>5306</v>
      </c>
      <c r="C893">
        <v>0</v>
      </c>
      <c r="D893">
        <v>0</v>
      </c>
      <c r="E893">
        <v>1</v>
      </c>
      <c r="F893">
        <v>1</v>
      </c>
      <c r="G893" t="s">
        <v>381</v>
      </c>
      <c r="H893">
        <v>48722</v>
      </c>
      <c r="I893">
        <v>49009</v>
      </c>
      <c r="J893" t="s">
        <v>1</v>
      </c>
      <c r="K893">
        <v>857273</v>
      </c>
      <c r="L893">
        <v>857825</v>
      </c>
      <c r="M893" t="s">
        <v>778</v>
      </c>
      <c r="N893" t="s">
        <v>3</v>
      </c>
      <c r="O893" t="s">
        <v>779</v>
      </c>
      <c r="P893" t="s">
        <v>5</v>
      </c>
    </row>
    <row r="894" spans="1:16" x14ac:dyDescent="0.25">
      <c r="A894">
        <v>10749</v>
      </c>
      <c r="B894">
        <v>5306</v>
      </c>
      <c r="C894">
        <v>0</v>
      </c>
      <c r="D894">
        <v>0</v>
      </c>
      <c r="E894">
        <v>1</v>
      </c>
      <c r="F894">
        <v>1</v>
      </c>
      <c r="G894" t="s">
        <v>381</v>
      </c>
      <c r="H894">
        <v>76412</v>
      </c>
      <c r="I894">
        <v>76726</v>
      </c>
      <c r="J894" t="s">
        <v>1</v>
      </c>
      <c r="K894">
        <v>857273</v>
      </c>
      <c r="L894">
        <v>857825</v>
      </c>
      <c r="M894" t="s">
        <v>796</v>
      </c>
      <c r="N894" t="s">
        <v>3</v>
      </c>
      <c r="O894" t="s">
        <v>797</v>
      </c>
      <c r="P894" t="s">
        <v>5</v>
      </c>
    </row>
    <row r="895" spans="1:16" x14ac:dyDescent="0.25">
      <c r="A895">
        <v>10783</v>
      </c>
      <c r="B895">
        <v>5306</v>
      </c>
      <c r="C895">
        <v>1</v>
      </c>
      <c r="D895">
        <v>1</v>
      </c>
      <c r="E895">
        <v>0</v>
      </c>
      <c r="F895">
        <v>0</v>
      </c>
      <c r="G895" t="s">
        <v>381</v>
      </c>
      <c r="H895">
        <v>116053</v>
      </c>
      <c r="I895">
        <v>116351</v>
      </c>
      <c r="J895" t="s">
        <v>1</v>
      </c>
      <c r="K895">
        <v>857273</v>
      </c>
      <c r="L895">
        <v>857825</v>
      </c>
      <c r="M895" t="s">
        <v>569</v>
      </c>
      <c r="N895" t="s">
        <v>3</v>
      </c>
      <c r="O895" t="s">
        <v>570</v>
      </c>
      <c r="P895" t="s">
        <v>5</v>
      </c>
    </row>
    <row r="896" spans="1:16" x14ac:dyDescent="0.25">
      <c r="A896">
        <v>10858</v>
      </c>
      <c r="B896">
        <v>5306</v>
      </c>
      <c r="C896">
        <v>0</v>
      </c>
      <c r="D896">
        <v>0</v>
      </c>
      <c r="E896">
        <v>46</v>
      </c>
      <c r="F896">
        <v>46</v>
      </c>
      <c r="G896" t="s">
        <v>381</v>
      </c>
      <c r="H896">
        <v>186124</v>
      </c>
      <c r="I896">
        <v>186243</v>
      </c>
      <c r="J896" t="s">
        <v>1</v>
      </c>
      <c r="K896">
        <v>857273</v>
      </c>
      <c r="L896">
        <v>857825</v>
      </c>
      <c r="M896" t="s">
        <v>722</v>
      </c>
      <c r="N896" t="s">
        <v>3</v>
      </c>
      <c r="O896" t="s">
        <v>723</v>
      </c>
      <c r="P896" t="s">
        <v>5</v>
      </c>
    </row>
    <row r="897" spans="1:16" x14ac:dyDescent="0.25">
      <c r="A897">
        <v>10927</v>
      </c>
      <c r="B897">
        <v>5306</v>
      </c>
      <c r="C897">
        <v>1</v>
      </c>
      <c r="D897">
        <v>1</v>
      </c>
      <c r="E897">
        <v>0</v>
      </c>
      <c r="F897">
        <v>0</v>
      </c>
      <c r="G897" t="s">
        <v>381</v>
      </c>
      <c r="H897">
        <v>231975</v>
      </c>
      <c r="I897">
        <v>233877</v>
      </c>
      <c r="J897" t="s">
        <v>1</v>
      </c>
      <c r="K897">
        <v>857273</v>
      </c>
      <c r="L897">
        <v>857825</v>
      </c>
      <c r="M897" t="s">
        <v>458</v>
      </c>
      <c r="N897" t="s">
        <v>3</v>
      </c>
      <c r="O897" t="s">
        <v>459</v>
      </c>
      <c r="P897" t="s">
        <v>5</v>
      </c>
    </row>
    <row r="898" spans="1:16" x14ac:dyDescent="0.25">
      <c r="A898">
        <v>10937</v>
      </c>
      <c r="B898">
        <v>5306</v>
      </c>
      <c r="C898">
        <v>89</v>
      </c>
      <c r="D898">
        <v>89</v>
      </c>
      <c r="E898">
        <v>4</v>
      </c>
      <c r="F898">
        <v>4</v>
      </c>
      <c r="G898" t="s">
        <v>381</v>
      </c>
      <c r="H898">
        <v>236110</v>
      </c>
      <c r="I898">
        <v>236285</v>
      </c>
      <c r="J898" t="s">
        <v>1</v>
      </c>
      <c r="K898">
        <v>857273</v>
      </c>
      <c r="L898">
        <v>857825</v>
      </c>
      <c r="M898" t="s">
        <v>446</v>
      </c>
      <c r="N898" t="s">
        <v>3</v>
      </c>
      <c r="O898" t="s">
        <v>447</v>
      </c>
      <c r="P898" t="s">
        <v>5</v>
      </c>
    </row>
    <row r="899" spans="1:16" x14ac:dyDescent="0.25">
      <c r="A899">
        <v>10981</v>
      </c>
      <c r="B899">
        <v>5306</v>
      </c>
      <c r="C899">
        <v>1</v>
      </c>
      <c r="D899">
        <v>1</v>
      </c>
      <c r="E899">
        <v>0</v>
      </c>
      <c r="F899">
        <v>0</v>
      </c>
      <c r="G899" t="s">
        <v>381</v>
      </c>
      <c r="H899">
        <v>272104</v>
      </c>
      <c r="I899">
        <v>272761</v>
      </c>
      <c r="J899" t="s">
        <v>1</v>
      </c>
      <c r="K899">
        <v>857273</v>
      </c>
      <c r="L899">
        <v>857825</v>
      </c>
      <c r="M899" t="s">
        <v>405</v>
      </c>
      <c r="N899" t="s">
        <v>3</v>
      </c>
      <c r="O899" t="s">
        <v>406</v>
      </c>
      <c r="P899" t="s">
        <v>5</v>
      </c>
    </row>
    <row r="900" spans="1:16" x14ac:dyDescent="0.25">
      <c r="A900">
        <v>10985</v>
      </c>
      <c r="B900">
        <v>5306</v>
      </c>
      <c r="C900">
        <v>1</v>
      </c>
      <c r="D900">
        <v>1</v>
      </c>
      <c r="E900">
        <v>0</v>
      </c>
      <c r="F900">
        <v>4</v>
      </c>
      <c r="G900" t="s">
        <v>381</v>
      </c>
      <c r="H900">
        <v>276379</v>
      </c>
      <c r="I900">
        <v>276546</v>
      </c>
      <c r="J900" t="s">
        <v>1</v>
      </c>
      <c r="K900">
        <v>857273</v>
      </c>
      <c r="L900">
        <v>857825</v>
      </c>
      <c r="M900" t="s">
        <v>394</v>
      </c>
      <c r="N900" t="s">
        <v>3</v>
      </c>
      <c r="O900" t="s">
        <v>395</v>
      </c>
      <c r="P900" t="s">
        <v>5</v>
      </c>
    </row>
    <row r="901" spans="1:16" x14ac:dyDescent="0.25">
      <c r="A901">
        <v>11053</v>
      </c>
      <c r="B901">
        <v>5306</v>
      </c>
      <c r="C901">
        <v>0</v>
      </c>
      <c r="D901">
        <v>0</v>
      </c>
      <c r="E901">
        <v>17</v>
      </c>
      <c r="F901">
        <v>17</v>
      </c>
      <c r="G901" t="s">
        <v>381</v>
      </c>
      <c r="H901">
        <v>320512</v>
      </c>
      <c r="I901">
        <v>320678</v>
      </c>
      <c r="J901" t="s">
        <v>1</v>
      </c>
      <c r="K901">
        <v>857273</v>
      </c>
      <c r="L901">
        <v>857825</v>
      </c>
      <c r="M901" t="s">
        <v>862</v>
      </c>
      <c r="N901" t="s">
        <v>3</v>
      </c>
      <c r="O901" t="s">
        <v>863</v>
      </c>
      <c r="P901" t="s">
        <v>5</v>
      </c>
    </row>
    <row r="902" spans="1:16" x14ac:dyDescent="0.25">
      <c r="A902">
        <v>11109</v>
      </c>
      <c r="B902">
        <v>5306</v>
      </c>
      <c r="C902">
        <v>9</v>
      </c>
      <c r="D902">
        <v>9</v>
      </c>
      <c r="E902">
        <v>0</v>
      </c>
      <c r="F902">
        <v>0</v>
      </c>
      <c r="G902" t="s">
        <v>381</v>
      </c>
      <c r="H902">
        <v>367797</v>
      </c>
      <c r="I902">
        <v>368051</v>
      </c>
      <c r="J902" t="s">
        <v>1</v>
      </c>
      <c r="K902">
        <v>857273</v>
      </c>
      <c r="L902">
        <v>857825</v>
      </c>
      <c r="M902" t="s">
        <v>489</v>
      </c>
      <c r="N902" t="s">
        <v>3</v>
      </c>
      <c r="O902" t="s">
        <v>490</v>
      </c>
      <c r="P902" t="s">
        <v>5</v>
      </c>
    </row>
    <row r="903" spans="1:16" x14ac:dyDescent="0.25">
      <c r="A903">
        <v>11116</v>
      </c>
      <c r="B903">
        <v>5306</v>
      </c>
      <c r="C903">
        <v>0</v>
      </c>
      <c r="D903">
        <v>0</v>
      </c>
      <c r="E903">
        <v>59</v>
      </c>
      <c r="F903">
        <v>59</v>
      </c>
      <c r="G903" t="s">
        <v>381</v>
      </c>
      <c r="H903">
        <v>372125</v>
      </c>
      <c r="I903">
        <v>372336</v>
      </c>
      <c r="J903" t="s">
        <v>1</v>
      </c>
      <c r="K903">
        <v>857273</v>
      </c>
      <c r="L903">
        <v>857825</v>
      </c>
      <c r="M903" t="s">
        <v>832</v>
      </c>
      <c r="N903" t="s">
        <v>3</v>
      </c>
      <c r="O903" t="s">
        <v>833</v>
      </c>
      <c r="P903" t="s">
        <v>5</v>
      </c>
    </row>
    <row r="904" spans="1:16" x14ac:dyDescent="0.25">
      <c r="A904">
        <v>11169</v>
      </c>
      <c r="B904">
        <v>5306</v>
      </c>
      <c r="C904">
        <v>0</v>
      </c>
      <c r="D904">
        <v>0</v>
      </c>
      <c r="E904">
        <v>3</v>
      </c>
      <c r="F904">
        <v>3</v>
      </c>
      <c r="G904" t="s">
        <v>381</v>
      </c>
      <c r="H904">
        <v>413951</v>
      </c>
      <c r="I904">
        <v>414121</v>
      </c>
      <c r="J904" t="s">
        <v>1</v>
      </c>
      <c r="K904">
        <v>857273</v>
      </c>
      <c r="L904">
        <v>857825</v>
      </c>
      <c r="M904" t="s">
        <v>808</v>
      </c>
      <c r="N904" t="s">
        <v>3</v>
      </c>
      <c r="O904" t="s">
        <v>809</v>
      </c>
      <c r="P904" t="s">
        <v>5</v>
      </c>
    </row>
    <row r="905" spans="1:16" x14ac:dyDescent="0.25">
      <c r="A905">
        <v>11200</v>
      </c>
      <c r="B905">
        <v>5306</v>
      </c>
      <c r="C905">
        <v>0</v>
      </c>
      <c r="D905">
        <v>0</v>
      </c>
      <c r="E905">
        <v>1</v>
      </c>
      <c r="F905">
        <v>1</v>
      </c>
      <c r="G905" t="s">
        <v>381</v>
      </c>
      <c r="H905">
        <v>437924</v>
      </c>
      <c r="I905">
        <v>438881</v>
      </c>
      <c r="J905" t="s">
        <v>1</v>
      </c>
      <c r="K905">
        <v>857273</v>
      </c>
      <c r="L905">
        <v>857825</v>
      </c>
      <c r="M905" t="s">
        <v>786</v>
      </c>
      <c r="N905" t="s">
        <v>3</v>
      </c>
      <c r="O905" t="s">
        <v>787</v>
      </c>
      <c r="P905" t="s">
        <v>5</v>
      </c>
    </row>
    <row r="906" spans="1:16" x14ac:dyDescent="0.25">
      <c r="A906">
        <v>11243</v>
      </c>
      <c r="B906">
        <v>5306</v>
      </c>
      <c r="C906">
        <v>3</v>
      </c>
      <c r="D906">
        <v>3</v>
      </c>
      <c r="E906">
        <v>0</v>
      </c>
      <c r="F906">
        <v>0</v>
      </c>
      <c r="G906" t="s">
        <v>381</v>
      </c>
      <c r="H906">
        <v>480402</v>
      </c>
      <c r="I906">
        <v>480818</v>
      </c>
      <c r="J906" t="s">
        <v>1</v>
      </c>
      <c r="K906">
        <v>857273</v>
      </c>
      <c r="L906">
        <v>857825</v>
      </c>
      <c r="M906" t="s">
        <v>382</v>
      </c>
      <c r="N906" t="s">
        <v>3</v>
      </c>
      <c r="O906" t="s">
        <v>383</v>
      </c>
      <c r="P906" t="s">
        <v>5</v>
      </c>
    </row>
    <row r="907" spans="1:16" x14ac:dyDescent="0.25">
      <c r="A907">
        <v>11272</v>
      </c>
      <c r="B907">
        <v>5306</v>
      </c>
      <c r="C907">
        <v>0</v>
      </c>
      <c r="D907">
        <v>0</v>
      </c>
      <c r="E907">
        <v>1</v>
      </c>
      <c r="F907">
        <v>1</v>
      </c>
      <c r="G907" t="s">
        <v>381</v>
      </c>
      <c r="H907">
        <v>502353</v>
      </c>
      <c r="I907">
        <v>502485</v>
      </c>
      <c r="J907" t="s">
        <v>1</v>
      </c>
      <c r="K907">
        <v>857273</v>
      </c>
      <c r="L907">
        <v>857825</v>
      </c>
      <c r="M907" t="s">
        <v>716</v>
      </c>
      <c r="N907" t="s">
        <v>3</v>
      </c>
      <c r="O907" t="s">
        <v>717</v>
      </c>
      <c r="P907" t="s">
        <v>5</v>
      </c>
    </row>
    <row r="908" spans="1:16" x14ac:dyDescent="0.25">
      <c r="A908">
        <v>11273</v>
      </c>
      <c r="B908">
        <v>5306</v>
      </c>
      <c r="C908">
        <v>2</v>
      </c>
      <c r="D908">
        <v>2</v>
      </c>
      <c r="E908">
        <v>1</v>
      </c>
      <c r="F908">
        <v>1</v>
      </c>
      <c r="G908" t="s">
        <v>381</v>
      </c>
      <c r="H908">
        <v>502486</v>
      </c>
      <c r="I908">
        <v>502878</v>
      </c>
      <c r="J908" t="s">
        <v>1</v>
      </c>
      <c r="K908">
        <v>857273</v>
      </c>
      <c r="L908">
        <v>857825</v>
      </c>
      <c r="M908" t="s">
        <v>501</v>
      </c>
      <c r="N908" t="s">
        <v>3</v>
      </c>
      <c r="O908" t="s">
        <v>502</v>
      </c>
      <c r="P908" t="s">
        <v>5</v>
      </c>
    </row>
    <row r="909" spans="1:16" x14ac:dyDescent="0.25">
      <c r="A909">
        <v>11275</v>
      </c>
      <c r="B909">
        <v>5306</v>
      </c>
      <c r="C909">
        <v>0</v>
      </c>
      <c r="D909">
        <v>0</v>
      </c>
      <c r="E909">
        <v>1</v>
      </c>
      <c r="F909">
        <v>1</v>
      </c>
      <c r="G909" t="s">
        <v>381</v>
      </c>
      <c r="H909">
        <v>503160</v>
      </c>
      <c r="I909">
        <v>503303</v>
      </c>
      <c r="J909" t="s">
        <v>1</v>
      </c>
      <c r="K909">
        <v>857273</v>
      </c>
      <c r="L909">
        <v>857825</v>
      </c>
      <c r="M909" t="s">
        <v>714</v>
      </c>
      <c r="N909" t="s">
        <v>3</v>
      </c>
      <c r="O909" t="s">
        <v>715</v>
      </c>
      <c r="P909" t="s">
        <v>5</v>
      </c>
    </row>
    <row r="910" spans="1:16" x14ac:dyDescent="0.25">
      <c r="A910">
        <v>11333</v>
      </c>
      <c r="B910">
        <v>5306</v>
      </c>
      <c r="C910">
        <v>0</v>
      </c>
      <c r="D910">
        <v>2</v>
      </c>
      <c r="E910">
        <v>0</v>
      </c>
      <c r="F910">
        <v>0</v>
      </c>
      <c r="G910" t="s">
        <v>381</v>
      </c>
      <c r="H910">
        <v>567329</v>
      </c>
      <c r="I910">
        <v>567577</v>
      </c>
      <c r="J910" t="s">
        <v>1</v>
      </c>
      <c r="K910">
        <v>857273</v>
      </c>
      <c r="L910">
        <v>857825</v>
      </c>
      <c r="M910" t="s">
        <v>617</v>
      </c>
      <c r="N910" t="s">
        <v>3</v>
      </c>
      <c r="O910" t="s">
        <v>157</v>
      </c>
      <c r="P910" t="s">
        <v>5</v>
      </c>
    </row>
    <row r="911" spans="1:16" x14ac:dyDescent="0.25">
      <c r="A911">
        <v>11460</v>
      </c>
      <c r="B911">
        <v>5306</v>
      </c>
      <c r="C911">
        <v>0</v>
      </c>
      <c r="D911">
        <v>0</v>
      </c>
      <c r="E911">
        <v>109</v>
      </c>
      <c r="F911">
        <v>109</v>
      </c>
      <c r="G911" t="s">
        <v>381</v>
      </c>
      <c r="H911">
        <v>676372</v>
      </c>
      <c r="I911">
        <v>676589</v>
      </c>
      <c r="J911" t="s">
        <v>1</v>
      </c>
      <c r="K911">
        <v>857273</v>
      </c>
      <c r="L911">
        <v>857825</v>
      </c>
      <c r="M911" t="s">
        <v>688</v>
      </c>
      <c r="N911" t="s">
        <v>3</v>
      </c>
      <c r="O911" t="s">
        <v>689</v>
      </c>
      <c r="P911" t="s">
        <v>5</v>
      </c>
    </row>
    <row r="912" spans="1:16" x14ac:dyDescent="0.25">
      <c r="A912">
        <v>11542</v>
      </c>
      <c r="B912">
        <v>5306</v>
      </c>
      <c r="C912">
        <v>11</v>
      </c>
      <c r="D912">
        <v>11</v>
      </c>
      <c r="E912">
        <v>0</v>
      </c>
      <c r="F912">
        <v>0</v>
      </c>
      <c r="G912" t="s">
        <v>381</v>
      </c>
      <c r="H912">
        <v>749543</v>
      </c>
      <c r="I912">
        <v>749683</v>
      </c>
      <c r="J912" t="s">
        <v>1</v>
      </c>
      <c r="K912">
        <v>857273</v>
      </c>
      <c r="L912">
        <v>857825</v>
      </c>
      <c r="M912" t="s">
        <v>509</v>
      </c>
      <c r="N912" t="s">
        <v>3</v>
      </c>
      <c r="O912" t="s">
        <v>510</v>
      </c>
      <c r="P912" t="s">
        <v>5</v>
      </c>
    </row>
    <row r="913" spans="1:16" x14ac:dyDescent="0.25">
      <c r="A913">
        <v>11619</v>
      </c>
      <c r="B913">
        <v>5306</v>
      </c>
      <c r="C913">
        <v>0</v>
      </c>
      <c r="D913">
        <v>0</v>
      </c>
      <c r="E913">
        <v>1</v>
      </c>
      <c r="F913">
        <v>1</v>
      </c>
      <c r="G913" t="s">
        <v>384</v>
      </c>
      <c r="H913">
        <v>31118</v>
      </c>
      <c r="I913">
        <v>31180</v>
      </c>
      <c r="J913" t="s">
        <v>1</v>
      </c>
      <c r="K913">
        <v>857273</v>
      </c>
      <c r="L913">
        <v>857825</v>
      </c>
      <c r="M913" t="s">
        <v>876</v>
      </c>
      <c r="N913" t="s">
        <v>3</v>
      </c>
      <c r="O913" t="s">
        <v>877</v>
      </c>
      <c r="P913" t="s">
        <v>5</v>
      </c>
    </row>
    <row r="914" spans="1:16" x14ac:dyDescent="0.25">
      <c r="A914">
        <v>11634</v>
      </c>
      <c r="B914">
        <v>5306</v>
      </c>
      <c r="C914">
        <v>0</v>
      </c>
      <c r="D914">
        <v>0</v>
      </c>
      <c r="E914">
        <v>1</v>
      </c>
      <c r="F914">
        <v>1</v>
      </c>
      <c r="G914" t="s">
        <v>384</v>
      </c>
      <c r="H914">
        <v>49136</v>
      </c>
      <c r="I914">
        <v>49313</v>
      </c>
      <c r="J914" t="s">
        <v>1</v>
      </c>
      <c r="K914">
        <v>857273</v>
      </c>
      <c r="L914">
        <v>857825</v>
      </c>
      <c r="M914" t="s">
        <v>886</v>
      </c>
      <c r="N914" t="s">
        <v>3</v>
      </c>
      <c r="O914" t="s">
        <v>887</v>
      </c>
      <c r="P914" t="s">
        <v>5</v>
      </c>
    </row>
    <row r="915" spans="1:16" x14ac:dyDescent="0.25">
      <c r="A915">
        <v>11646</v>
      </c>
      <c r="B915">
        <v>5306</v>
      </c>
      <c r="C915">
        <v>0</v>
      </c>
      <c r="D915">
        <v>0</v>
      </c>
      <c r="E915">
        <v>1</v>
      </c>
      <c r="F915">
        <v>1</v>
      </c>
      <c r="G915" t="s">
        <v>384</v>
      </c>
      <c r="H915">
        <v>61353</v>
      </c>
      <c r="I915">
        <v>63672</v>
      </c>
      <c r="J915" t="s">
        <v>1</v>
      </c>
      <c r="K915">
        <v>857273</v>
      </c>
      <c r="L915">
        <v>857825</v>
      </c>
      <c r="M915" t="s">
        <v>882</v>
      </c>
      <c r="N915" t="s">
        <v>3</v>
      </c>
      <c r="O915" t="s">
        <v>883</v>
      </c>
      <c r="P915" t="s">
        <v>5</v>
      </c>
    </row>
    <row r="916" spans="1:16" x14ac:dyDescent="0.25">
      <c r="A916">
        <v>11675</v>
      </c>
      <c r="B916">
        <v>5306</v>
      </c>
      <c r="C916">
        <v>15</v>
      </c>
      <c r="D916">
        <v>15</v>
      </c>
      <c r="E916">
        <v>0</v>
      </c>
      <c r="F916">
        <v>0</v>
      </c>
      <c r="G916" t="s">
        <v>384</v>
      </c>
      <c r="H916">
        <v>83234</v>
      </c>
      <c r="I916">
        <v>83350</v>
      </c>
      <c r="J916" t="s">
        <v>1</v>
      </c>
      <c r="K916">
        <v>857273</v>
      </c>
      <c r="L916">
        <v>857825</v>
      </c>
      <c r="M916" t="s">
        <v>403</v>
      </c>
      <c r="N916" t="s">
        <v>3</v>
      </c>
      <c r="O916" t="s">
        <v>404</v>
      </c>
      <c r="P916" t="s">
        <v>5</v>
      </c>
    </row>
    <row r="917" spans="1:16" x14ac:dyDescent="0.25">
      <c r="A917">
        <v>11707</v>
      </c>
      <c r="B917">
        <v>5306</v>
      </c>
      <c r="C917">
        <v>14</v>
      </c>
      <c r="D917">
        <v>14</v>
      </c>
      <c r="E917">
        <v>0</v>
      </c>
      <c r="F917">
        <v>0</v>
      </c>
      <c r="G917" t="s">
        <v>384</v>
      </c>
      <c r="H917">
        <v>109385</v>
      </c>
      <c r="I917">
        <v>109402</v>
      </c>
      <c r="J917" t="s">
        <v>1</v>
      </c>
      <c r="K917">
        <v>857273</v>
      </c>
      <c r="L917">
        <v>857825</v>
      </c>
      <c r="M917" t="s">
        <v>432</v>
      </c>
      <c r="N917" t="s">
        <v>3</v>
      </c>
      <c r="O917" t="s">
        <v>433</v>
      </c>
      <c r="P917" t="s">
        <v>5</v>
      </c>
    </row>
    <row r="918" spans="1:16" x14ac:dyDescent="0.25">
      <c r="A918">
        <v>11707</v>
      </c>
      <c r="B918">
        <v>11708</v>
      </c>
      <c r="C918">
        <v>7</v>
      </c>
      <c r="D918">
        <v>7</v>
      </c>
      <c r="E918">
        <v>0</v>
      </c>
      <c r="F918">
        <v>0</v>
      </c>
      <c r="G918" t="s">
        <v>384</v>
      </c>
      <c r="H918">
        <v>109385</v>
      </c>
      <c r="I918">
        <v>109402</v>
      </c>
      <c r="J918" t="s">
        <v>384</v>
      </c>
      <c r="K918">
        <v>109403</v>
      </c>
      <c r="L918">
        <v>109461</v>
      </c>
      <c r="M918" t="s">
        <v>432</v>
      </c>
      <c r="N918" t="s">
        <v>934</v>
      </c>
      <c r="O918" t="s">
        <v>433</v>
      </c>
      <c r="P918" t="s">
        <v>935</v>
      </c>
    </row>
    <row r="919" spans="1:16" x14ac:dyDescent="0.25">
      <c r="A919">
        <v>11708</v>
      </c>
      <c r="B919">
        <v>11707</v>
      </c>
      <c r="C919">
        <v>7</v>
      </c>
      <c r="D919">
        <v>7</v>
      </c>
      <c r="E919">
        <v>0</v>
      </c>
      <c r="F919">
        <v>0</v>
      </c>
      <c r="G919" t="s">
        <v>384</v>
      </c>
      <c r="H919">
        <v>109403</v>
      </c>
      <c r="I919">
        <v>109461</v>
      </c>
      <c r="J919" t="s">
        <v>384</v>
      </c>
      <c r="K919">
        <v>109385</v>
      </c>
      <c r="L919">
        <v>109402</v>
      </c>
      <c r="M919" t="s">
        <v>934</v>
      </c>
      <c r="N919" t="s">
        <v>432</v>
      </c>
      <c r="O919" t="s">
        <v>935</v>
      </c>
      <c r="P919" t="s">
        <v>433</v>
      </c>
    </row>
    <row r="920" spans="1:16" x14ac:dyDescent="0.25">
      <c r="A920">
        <v>11711</v>
      </c>
      <c r="B920">
        <v>5306</v>
      </c>
      <c r="C920">
        <v>54</v>
      </c>
      <c r="D920">
        <v>54</v>
      </c>
      <c r="E920">
        <v>0</v>
      </c>
      <c r="F920">
        <v>0</v>
      </c>
      <c r="G920" t="s">
        <v>384</v>
      </c>
      <c r="H920">
        <v>109613</v>
      </c>
      <c r="I920">
        <v>109793</v>
      </c>
      <c r="J920" t="s">
        <v>1</v>
      </c>
      <c r="K920">
        <v>857273</v>
      </c>
      <c r="L920">
        <v>857825</v>
      </c>
      <c r="M920" t="s">
        <v>438</v>
      </c>
      <c r="N920" t="s">
        <v>3</v>
      </c>
      <c r="O920" t="s">
        <v>439</v>
      </c>
      <c r="P920" t="s">
        <v>5</v>
      </c>
    </row>
    <row r="921" spans="1:16" x14ac:dyDescent="0.25">
      <c r="A921">
        <v>11804</v>
      </c>
      <c r="B921">
        <v>5306</v>
      </c>
      <c r="C921">
        <v>0</v>
      </c>
      <c r="D921">
        <v>0</v>
      </c>
      <c r="E921">
        <v>7</v>
      </c>
      <c r="F921">
        <v>7</v>
      </c>
      <c r="G921" t="s">
        <v>384</v>
      </c>
      <c r="H921">
        <v>196972</v>
      </c>
      <c r="I921">
        <v>197052</v>
      </c>
      <c r="J921" t="s">
        <v>1</v>
      </c>
      <c r="K921">
        <v>857273</v>
      </c>
      <c r="L921">
        <v>857825</v>
      </c>
      <c r="M921" t="s">
        <v>730</v>
      </c>
      <c r="N921" t="s">
        <v>3</v>
      </c>
      <c r="O921" t="s">
        <v>731</v>
      </c>
      <c r="P921" t="s">
        <v>5</v>
      </c>
    </row>
    <row r="922" spans="1:16" x14ac:dyDescent="0.25">
      <c r="A922">
        <v>11821</v>
      </c>
      <c r="B922">
        <v>5306</v>
      </c>
      <c r="C922">
        <v>6</v>
      </c>
      <c r="D922">
        <v>6</v>
      </c>
      <c r="E922">
        <v>0</v>
      </c>
      <c r="F922">
        <v>0</v>
      </c>
      <c r="G922" t="s">
        <v>384</v>
      </c>
      <c r="H922">
        <v>214931</v>
      </c>
      <c r="I922">
        <v>215059</v>
      </c>
      <c r="J922" t="s">
        <v>1</v>
      </c>
      <c r="K922">
        <v>857273</v>
      </c>
      <c r="L922">
        <v>857825</v>
      </c>
      <c r="M922" t="s">
        <v>499</v>
      </c>
      <c r="N922" t="s">
        <v>3</v>
      </c>
      <c r="O922" t="s">
        <v>500</v>
      </c>
      <c r="P922" t="s">
        <v>5</v>
      </c>
    </row>
    <row r="923" spans="1:16" x14ac:dyDescent="0.25">
      <c r="A923">
        <v>11905</v>
      </c>
      <c r="B923">
        <v>5306</v>
      </c>
      <c r="C923">
        <v>0</v>
      </c>
      <c r="D923">
        <v>0</v>
      </c>
      <c r="E923">
        <v>0</v>
      </c>
      <c r="F923">
        <v>1</v>
      </c>
      <c r="G923" t="s">
        <v>384</v>
      </c>
      <c r="H923">
        <v>281436</v>
      </c>
      <c r="I923">
        <v>282211</v>
      </c>
      <c r="J923" t="s">
        <v>1</v>
      </c>
      <c r="K923">
        <v>857273</v>
      </c>
      <c r="L923">
        <v>857825</v>
      </c>
      <c r="M923" t="s">
        <v>891</v>
      </c>
      <c r="N923" t="s">
        <v>3</v>
      </c>
      <c r="O923" t="s">
        <v>892</v>
      </c>
      <c r="P923" t="s">
        <v>5</v>
      </c>
    </row>
    <row r="924" spans="1:16" x14ac:dyDescent="0.25">
      <c r="A924">
        <v>11914</v>
      </c>
      <c r="B924">
        <v>5306</v>
      </c>
      <c r="C924">
        <v>0</v>
      </c>
      <c r="D924">
        <v>101</v>
      </c>
      <c r="E924">
        <v>0</v>
      </c>
      <c r="F924">
        <v>776</v>
      </c>
      <c r="G924" t="s">
        <v>384</v>
      </c>
      <c r="H924">
        <v>287485</v>
      </c>
      <c r="I924">
        <v>288273</v>
      </c>
      <c r="J924" t="s">
        <v>1</v>
      </c>
      <c r="K924">
        <v>857273</v>
      </c>
      <c r="L924">
        <v>857825</v>
      </c>
      <c r="M924" t="s">
        <v>583</v>
      </c>
      <c r="N924" t="s">
        <v>3</v>
      </c>
      <c r="O924" t="s">
        <v>584</v>
      </c>
      <c r="P924" t="s">
        <v>5</v>
      </c>
    </row>
    <row r="925" spans="1:16" x14ac:dyDescent="0.25">
      <c r="A925">
        <v>11933</v>
      </c>
      <c r="B925">
        <v>5306</v>
      </c>
      <c r="C925">
        <v>3</v>
      </c>
      <c r="D925">
        <v>3</v>
      </c>
      <c r="E925">
        <v>0</v>
      </c>
      <c r="F925">
        <v>0</v>
      </c>
      <c r="G925" t="s">
        <v>384</v>
      </c>
      <c r="H925">
        <v>304420</v>
      </c>
      <c r="I925">
        <v>304524</v>
      </c>
      <c r="J925" t="s">
        <v>1</v>
      </c>
      <c r="K925">
        <v>857273</v>
      </c>
      <c r="L925">
        <v>857825</v>
      </c>
      <c r="M925" t="s">
        <v>418</v>
      </c>
      <c r="N925" t="s">
        <v>3</v>
      </c>
      <c r="O925" t="s">
        <v>419</v>
      </c>
      <c r="P925" t="s">
        <v>5</v>
      </c>
    </row>
    <row r="926" spans="1:16" x14ac:dyDescent="0.25">
      <c r="A926">
        <v>11952</v>
      </c>
      <c r="B926">
        <v>5306</v>
      </c>
      <c r="C926">
        <v>0</v>
      </c>
      <c r="D926">
        <v>0</v>
      </c>
      <c r="E926">
        <v>0</v>
      </c>
      <c r="F926">
        <v>3</v>
      </c>
      <c r="G926" t="s">
        <v>384</v>
      </c>
      <c r="H926">
        <v>314832</v>
      </c>
      <c r="I926">
        <v>315670</v>
      </c>
      <c r="J926" t="s">
        <v>1</v>
      </c>
      <c r="K926">
        <v>857273</v>
      </c>
      <c r="L926">
        <v>857825</v>
      </c>
      <c r="M926" t="s">
        <v>888</v>
      </c>
      <c r="N926" t="s">
        <v>3</v>
      </c>
      <c r="O926" t="s">
        <v>889</v>
      </c>
      <c r="P926" t="s">
        <v>5</v>
      </c>
    </row>
    <row r="927" spans="1:16" x14ac:dyDescent="0.25">
      <c r="A927">
        <v>11983</v>
      </c>
      <c r="B927">
        <v>5306</v>
      </c>
      <c r="C927">
        <v>4</v>
      </c>
      <c r="D927">
        <v>4</v>
      </c>
      <c r="E927">
        <v>0</v>
      </c>
      <c r="F927">
        <v>0</v>
      </c>
      <c r="G927" t="s">
        <v>384</v>
      </c>
      <c r="H927">
        <v>351987</v>
      </c>
      <c r="I927">
        <v>352028</v>
      </c>
      <c r="J927" t="s">
        <v>1</v>
      </c>
      <c r="K927">
        <v>857273</v>
      </c>
      <c r="L927">
        <v>857825</v>
      </c>
      <c r="M927" t="s">
        <v>476</v>
      </c>
      <c r="N927" t="s">
        <v>3</v>
      </c>
      <c r="O927" t="s">
        <v>477</v>
      </c>
      <c r="P927" t="s">
        <v>5</v>
      </c>
    </row>
    <row r="928" spans="1:16" x14ac:dyDescent="0.25">
      <c r="A928">
        <v>12053</v>
      </c>
      <c r="B928">
        <v>5306</v>
      </c>
      <c r="C928">
        <v>7</v>
      </c>
      <c r="D928">
        <v>7</v>
      </c>
      <c r="E928">
        <v>0</v>
      </c>
      <c r="F928">
        <v>0</v>
      </c>
      <c r="G928" t="s">
        <v>384</v>
      </c>
      <c r="H928">
        <v>409204</v>
      </c>
      <c r="I928">
        <v>409555</v>
      </c>
      <c r="J928" t="s">
        <v>1</v>
      </c>
      <c r="K928">
        <v>857273</v>
      </c>
      <c r="L928">
        <v>857825</v>
      </c>
      <c r="M928" t="s">
        <v>537</v>
      </c>
      <c r="N928" t="s">
        <v>3</v>
      </c>
      <c r="O928" t="s">
        <v>538</v>
      </c>
      <c r="P928" t="s">
        <v>5</v>
      </c>
    </row>
    <row r="929" spans="1:16" x14ac:dyDescent="0.25">
      <c r="A929">
        <v>12055</v>
      </c>
      <c r="B929">
        <v>5306</v>
      </c>
      <c r="C929">
        <v>0</v>
      </c>
      <c r="D929">
        <v>0</v>
      </c>
      <c r="E929">
        <v>52</v>
      </c>
      <c r="F929">
        <v>52</v>
      </c>
      <c r="G929" t="s">
        <v>384</v>
      </c>
      <c r="H929">
        <v>409616</v>
      </c>
      <c r="I929">
        <v>410138</v>
      </c>
      <c r="J929" t="s">
        <v>1</v>
      </c>
      <c r="K929">
        <v>857273</v>
      </c>
      <c r="L929">
        <v>857825</v>
      </c>
      <c r="M929" t="s">
        <v>850</v>
      </c>
      <c r="N929" t="s">
        <v>3</v>
      </c>
      <c r="O929" t="s">
        <v>851</v>
      </c>
      <c r="P929" t="s">
        <v>5</v>
      </c>
    </row>
    <row r="930" spans="1:16" x14ac:dyDescent="0.25">
      <c r="A930">
        <v>12097</v>
      </c>
      <c r="B930">
        <v>5306</v>
      </c>
      <c r="C930">
        <v>0</v>
      </c>
      <c r="D930">
        <v>0</v>
      </c>
      <c r="E930">
        <v>4</v>
      </c>
      <c r="F930">
        <v>4</v>
      </c>
      <c r="G930" t="s">
        <v>384</v>
      </c>
      <c r="H930">
        <v>451031</v>
      </c>
      <c r="I930">
        <v>451220</v>
      </c>
      <c r="J930" t="s">
        <v>1</v>
      </c>
      <c r="K930">
        <v>857273</v>
      </c>
      <c r="L930">
        <v>857825</v>
      </c>
      <c r="M930" t="s">
        <v>870</v>
      </c>
      <c r="N930" t="s">
        <v>3</v>
      </c>
      <c r="O930" t="s">
        <v>871</v>
      </c>
      <c r="P930" t="s">
        <v>5</v>
      </c>
    </row>
    <row r="931" spans="1:16" x14ac:dyDescent="0.25">
      <c r="A931">
        <v>12111</v>
      </c>
      <c r="B931">
        <v>5306</v>
      </c>
      <c r="C931">
        <v>2</v>
      </c>
      <c r="D931">
        <v>2</v>
      </c>
      <c r="E931">
        <v>0</v>
      </c>
      <c r="F931">
        <v>0</v>
      </c>
      <c r="G931" t="s">
        <v>384</v>
      </c>
      <c r="H931">
        <v>460446</v>
      </c>
      <c r="I931">
        <v>460982</v>
      </c>
      <c r="J931" t="s">
        <v>1</v>
      </c>
      <c r="K931">
        <v>857273</v>
      </c>
      <c r="L931">
        <v>857825</v>
      </c>
      <c r="M931" t="s">
        <v>567</v>
      </c>
      <c r="N931" t="s">
        <v>3</v>
      </c>
      <c r="O931" t="s">
        <v>568</v>
      </c>
      <c r="P931" t="s">
        <v>5</v>
      </c>
    </row>
    <row r="932" spans="1:16" x14ac:dyDescent="0.25">
      <c r="A932">
        <v>12113</v>
      </c>
      <c r="B932">
        <v>5306</v>
      </c>
      <c r="C932">
        <v>1</v>
      </c>
      <c r="D932">
        <v>1</v>
      </c>
      <c r="E932">
        <v>0</v>
      </c>
      <c r="F932">
        <v>0</v>
      </c>
      <c r="G932" t="s">
        <v>384</v>
      </c>
      <c r="H932">
        <v>461690</v>
      </c>
      <c r="I932">
        <v>461871</v>
      </c>
      <c r="J932" t="s">
        <v>1</v>
      </c>
      <c r="K932">
        <v>857273</v>
      </c>
      <c r="L932">
        <v>857825</v>
      </c>
      <c r="M932" t="s">
        <v>579</v>
      </c>
      <c r="N932" t="s">
        <v>3</v>
      </c>
      <c r="O932" t="s">
        <v>580</v>
      </c>
      <c r="P932" t="s">
        <v>5</v>
      </c>
    </row>
    <row r="933" spans="1:16" x14ac:dyDescent="0.25">
      <c r="A933">
        <v>12191</v>
      </c>
      <c r="B933">
        <v>5306</v>
      </c>
      <c r="C933">
        <v>5</v>
      </c>
      <c r="D933">
        <v>5</v>
      </c>
      <c r="E933">
        <v>0</v>
      </c>
      <c r="F933">
        <v>0</v>
      </c>
      <c r="G933" t="s">
        <v>384</v>
      </c>
      <c r="H933">
        <v>527937</v>
      </c>
      <c r="I933">
        <v>528158</v>
      </c>
      <c r="J933" t="s">
        <v>1</v>
      </c>
      <c r="K933">
        <v>857273</v>
      </c>
      <c r="L933">
        <v>857825</v>
      </c>
      <c r="M933" t="s">
        <v>436</v>
      </c>
      <c r="N933" t="s">
        <v>3</v>
      </c>
      <c r="O933" t="s">
        <v>437</v>
      </c>
      <c r="P933" t="s">
        <v>5</v>
      </c>
    </row>
    <row r="934" spans="1:16" x14ac:dyDescent="0.25">
      <c r="A934">
        <v>12257</v>
      </c>
      <c r="B934">
        <v>5306</v>
      </c>
      <c r="C934">
        <v>11</v>
      </c>
      <c r="D934">
        <v>11</v>
      </c>
      <c r="E934">
        <v>0</v>
      </c>
      <c r="F934">
        <v>0</v>
      </c>
      <c r="G934" t="s">
        <v>384</v>
      </c>
      <c r="H934">
        <v>578167</v>
      </c>
      <c r="I934">
        <v>578273</v>
      </c>
      <c r="J934" t="s">
        <v>1</v>
      </c>
      <c r="K934">
        <v>857273</v>
      </c>
      <c r="L934">
        <v>857825</v>
      </c>
      <c r="M934" t="s">
        <v>442</v>
      </c>
      <c r="N934" t="s">
        <v>3</v>
      </c>
      <c r="O934" t="s">
        <v>443</v>
      </c>
      <c r="P934" t="s">
        <v>5</v>
      </c>
    </row>
    <row r="935" spans="1:16" x14ac:dyDescent="0.25">
      <c r="A935">
        <v>12267</v>
      </c>
      <c r="B935">
        <v>5306</v>
      </c>
      <c r="C935">
        <v>76</v>
      </c>
      <c r="D935">
        <v>76</v>
      </c>
      <c r="E935">
        <v>6</v>
      </c>
      <c r="F935">
        <v>6</v>
      </c>
      <c r="G935" t="s">
        <v>384</v>
      </c>
      <c r="H935">
        <v>586070</v>
      </c>
      <c r="I935">
        <v>586192</v>
      </c>
      <c r="J935" t="s">
        <v>1</v>
      </c>
      <c r="K935">
        <v>857273</v>
      </c>
      <c r="L935">
        <v>857825</v>
      </c>
      <c r="M935" t="s">
        <v>448</v>
      </c>
      <c r="N935" t="s">
        <v>3</v>
      </c>
      <c r="O935" t="s">
        <v>449</v>
      </c>
      <c r="P935" t="s">
        <v>5</v>
      </c>
    </row>
    <row r="936" spans="1:16" x14ac:dyDescent="0.25">
      <c r="A936">
        <v>12359</v>
      </c>
      <c r="B936">
        <v>5306</v>
      </c>
      <c r="C936">
        <v>0</v>
      </c>
      <c r="D936">
        <v>0</v>
      </c>
      <c r="E936">
        <v>3</v>
      </c>
      <c r="F936">
        <v>3</v>
      </c>
      <c r="G936" t="s">
        <v>384</v>
      </c>
      <c r="H936">
        <v>675229</v>
      </c>
      <c r="I936">
        <v>675555</v>
      </c>
      <c r="J936" t="s">
        <v>1</v>
      </c>
      <c r="K936">
        <v>857273</v>
      </c>
      <c r="L936">
        <v>857825</v>
      </c>
      <c r="M936" t="s">
        <v>780</v>
      </c>
      <c r="N936" t="s">
        <v>3</v>
      </c>
      <c r="O936" t="s">
        <v>781</v>
      </c>
      <c r="P936" t="s">
        <v>5</v>
      </c>
    </row>
    <row r="937" spans="1:16" x14ac:dyDescent="0.25">
      <c r="A937">
        <v>12388</v>
      </c>
      <c r="B937">
        <v>5306</v>
      </c>
      <c r="C937">
        <v>12</v>
      </c>
      <c r="D937">
        <v>12</v>
      </c>
      <c r="E937">
        <v>0</v>
      </c>
      <c r="F937">
        <v>0</v>
      </c>
      <c r="G937" t="s">
        <v>384</v>
      </c>
      <c r="H937">
        <v>691169</v>
      </c>
      <c r="I937">
        <v>691445</v>
      </c>
      <c r="J937" t="s">
        <v>1</v>
      </c>
      <c r="K937">
        <v>857273</v>
      </c>
      <c r="L937">
        <v>857825</v>
      </c>
      <c r="M937" t="s">
        <v>385</v>
      </c>
      <c r="N937" t="s">
        <v>3</v>
      </c>
      <c r="O937" t="s">
        <v>386</v>
      </c>
      <c r="P937" t="s">
        <v>5</v>
      </c>
    </row>
    <row r="938" spans="1:16" x14ac:dyDescent="0.25">
      <c r="A938">
        <v>12398</v>
      </c>
      <c r="B938">
        <v>5306</v>
      </c>
      <c r="C938">
        <v>0</v>
      </c>
      <c r="D938">
        <v>0</v>
      </c>
      <c r="E938">
        <v>2</v>
      </c>
      <c r="F938">
        <v>2</v>
      </c>
      <c r="G938" t="s">
        <v>384</v>
      </c>
      <c r="H938">
        <v>703326</v>
      </c>
      <c r="I938">
        <v>704010</v>
      </c>
      <c r="J938" t="s">
        <v>1</v>
      </c>
      <c r="K938">
        <v>857273</v>
      </c>
      <c r="L938">
        <v>857825</v>
      </c>
      <c r="M938" t="s">
        <v>774</v>
      </c>
      <c r="N938" t="s">
        <v>3</v>
      </c>
      <c r="O938" t="s">
        <v>775</v>
      </c>
      <c r="P938" t="s">
        <v>5</v>
      </c>
    </row>
    <row r="939" spans="1:16" x14ac:dyDescent="0.25">
      <c r="A939">
        <v>12402</v>
      </c>
      <c r="B939">
        <v>5306</v>
      </c>
      <c r="C939">
        <v>0</v>
      </c>
      <c r="D939">
        <v>3</v>
      </c>
      <c r="E939">
        <v>0</v>
      </c>
      <c r="F939">
        <v>0</v>
      </c>
      <c r="G939" t="s">
        <v>384</v>
      </c>
      <c r="H939">
        <v>709361</v>
      </c>
      <c r="I939">
        <v>709609</v>
      </c>
      <c r="J939" t="s">
        <v>1</v>
      </c>
      <c r="K939">
        <v>857273</v>
      </c>
      <c r="L939">
        <v>857825</v>
      </c>
      <c r="M939" t="s">
        <v>638</v>
      </c>
      <c r="N939" t="s">
        <v>3</v>
      </c>
      <c r="O939" t="s">
        <v>639</v>
      </c>
      <c r="P939" t="s">
        <v>5</v>
      </c>
    </row>
    <row r="940" spans="1:16" x14ac:dyDescent="0.25">
      <c r="A940">
        <v>12471</v>
      </c>
      <c r="B940">
        <v>5306</v>
      </c>
      <c r="C940">
        <v>1</v>
      </c>
      <c r="D940">
        <v>1</v>
      </c>
      <c r="E940">
        <v>0</v>
      </c>
      <c r="F940">
        <v>0</v>
      </c>
      <c r="G940" t="s">
        <v>384</v>
      </c>
      <c r="H940">
        <v>769610</v>
      </c>
      <c r="I940">
        <v>770112</v>
      </c>
      <c r="J940" t="s">
        <v>1</v>
      </c>
      <c r="K940">
        <v>857273</v>
      </c>
      <c r="L940">
        <v>857825</v>
      </c>
      <c r="M940" t="s">
        <v>553</v>
      </c>
      <c r="N940" t="s">
        <v>3</v>
      </c>
      <c r="O940" t="s">
        <v>554</v>
      </c>
      <c r="P940" t="s">
        <v>5</v>
      </c>
    </row>
    <row r="941" spans="1:16" x14ac:dyDescent="0.25">
      <c r="A941">
        <v>12491</v>
      </c>
      <c r="B941">
        <v>5306</v>
      </c>
      <c r="C941">
        <v>0</v>
      </c>
      <c r="D941">
        <v>0</v>
      </c>
      <c r="E941">
        <v>3</v>
      </c>
      <c r="F941">
        <v>3</v>
      </c>
      <c r="G941" t="s">
        <v>384</v>
      </c>
      <c r="H941">
        <v>786041</v>
      </c>
      <c r="I941">
        <v>787607</v>
      </c>
      <c r="J941" t="s">
        <v>1</v>
      </c>
      <c r="K941">
        <v>857273</v>
      </c>
      <c r="L941">
        <v>857825</v>
      </c>
      <c r="M941" t="s">
        <v>840</v>
      </c>
      <c r="N941" t="s">
        <v>3</v>
      </c>
      <c r="O941" t="s">
        <v>841</v>
      </c>
      <c r="P941" t="s">
        <v>5</v>
      </c>
    </row>
    <row r="942" spans="1:16" x14ac:dyDescent="0.25">
      <c r="A942">
        <v>12532</v>
      </c>
      <c r="B942">
        <v>5306</v>
      </c>
      <c r="C942">
        <v>7</v>
      </c>
      <c r="D942">
        <v>7</v>
      </c>
      <c r="E942">
        <v>2</v>
      </c>
      <c r="F942">
        <v>2</v>
      </c>
      <c r="G942" t="s">
        <v>384</v>
      </c>
      <c r="H942">
        <v>825870</v>
      </c>
      <c r="I942">
        <v>826005</v>
      </c>
      <c r="J942" t="s">
        <v>1</v>
      </c>
      <c r="K942">
        <v>857273</v>
      </c>
      <c r="L942">
        <v>857825</v>
      </c>
      <c r="M942" t="s">
        <v>505</v>
      </c>
      <c r="N942" t="s">
        <v>3</v>
      </c>
      <c r="O942" t="s">
        <v>506</v>
      </c>
      <c r="P942" t="s">
        <v>5</v>
      </c>
    </row>
    <row r="943" spans="1:16" x14ac:dyDescent="0.25">
      <c r="A943">
        <v>12540</v>
      </c>
      <c r="B943">
        <v>5306</v>
      </c>
      <c r="C943">
        <v>1</v>
      </c>
      <c r="D943">
        <v>1</v>
      </c>
      <c r="E943">
        <v>0</v>
      </c>
      <c r="F943">
        <v>0</v>
      </c>
      <c r="G943" t="s">
        <v>384</v>
      </c>
      <c r="H943">
        <v>831849</v>
      </c>
      <c r="I943">
        <v>832184</v>
      </c>
      <c r="J943" t="s">
        <v>1</v>
      </c>
      <c r="K943">
        <v>857273</v>
      </c>
      <c r="L943">
        <v>857825</v>
      </c>
      <c r="M943" t="s">
        <v>497</v>
      </c>
      <c r="N943" t="s">
        <v>3</v>
      </c>
      <c r="O943" t="s">
        <v>498</v>
      </c>
      <c r="P943" t="s">
        <v>5</v>
      </c>
    </row>
    <row r="944" spans="1:16" x14ac:dyDescent="0.25">
      <c r="A944">
        <v>12681</v>
      </c>
      <c r="B944">
        <v>5306</v>
      </c>
      <c r="C944">
        <v>0</v>
      </c>
      <c r="D944">
        <v>0</v>
      </c>
      <c r="E944">
        <v>11</v>
      </c>
      <c r="F944">
        <v>11</v>
      </c>
      <c r="G944" t="s">
        <v>384</v>
      </c>
      <c r="H944">
        <v>956789</v>
      </c>
      <c r="I944">
        <v>956927</v>
      </c>
      <c r="J944" t="s">
        <v>1</v>
      </c>
      <c r="K944">
        <v>857273</v>
      </c>
      <c r="L944">
        <v>857825</v>
      </c>
      <c r="M944" t="s">
        <v>762</v>
      </c>
      <c r="N944" t="s">
        <v>3</v>
      </c>
      <c r="O944" t="s">
        <v>763</v>
      </c>
      <c r="P944" t="s">
        <v>5</v>
      </c>
    </row>
    <row r="945" spans="1:16" x14ac:dyDescent="0.25">
      <c r="A945">
        <v>12708</v>
      </c>
      <c r="B945">
        <v>9813</v>
      </c>
      <c r="C945">
        <v>0</v>
      </c>
      <c r="D945">
        <v>1</v>
      </c>
      <c r="E945">
        <v>0</v>
      </c>
      <c r="F945">
        <v>0</v>
      </c>
      <c r="G945" t="s">
        <v>384</v>
      </c>
      <c r="H945">
        <v>986036</v>
      </c>
      <c r="I945">
        <v>986929</v>
      </c>
      <c r="J945" t="s">
        <v>79</v>
      </c>
      <c r="K945">
        <v>168324</v>
      </c>
      <c r="L945">
        <v>168875</v>
      </c>
      <c r="M945" t="s">
        <v>760</v>
      </c>
      <c r="N945" t="s">
        <v>80</v>
      </c>
      <c r="O945" t="s">
        <v>761</v>
      </c>
      <c r="P945" t="s">
        <v>81</v>
      </c>
    </row>
    <row r="946" spans="1:16" x14ac:dyDescent="0.25">
      <c r="A946">
        <v>12708</v>
      </c>
      <c r="B946">
        <v>5306</v>
      </c>
      <c r="C946">
        <v>0</v>
      </c>
      <c r="D946">
        <v>0</v>
      </c>
      <c r="E946">
        <v>8</v>
      </c>
      <c r="F946">
        <v>8</v>
      </c>
      <c r="G946" t="s">
        <v>384</v>
      </c>
      <c r="H946">
        <v>986036</v>
      </c>
      <c r="I946">
        <v>986929</v>
      </c>
      <c r="J946" t="s">
        <v>1</v>
      </c>
      <c r="K946">
        <v>857273</v>
      </c>
      <c r="L946">
        <v>857825</v>
      </c>
      <c r="M946" t="s">
        <v>760</v>
      </c>
      <c r="N946" t="s">
        <v>3</v>
      </c>
      <c r="O946" t="s">
        <v>761</v>
      </c>
      <c r="P946" t="s">
        <v>5</v>
      </c>
    </row>
    <row r="947" spans="1:16" x14ac:dyDescent="0.25">
      <c r="A947">
        <v>12714</v>
      </c>
      <c r="B947">
        <v>5306</v>
      </c>
      <c r="C947">
        <v>0</v>
      </c>
      <c r="D947">
        <v>0</v>
      </c>
      <c r="E947">
        <v>1</v>
      </c>
      <c r="F947">
        <v>1</v>
      </c>
      <c r="G947" t="s">
        <v>384</v>
      </c>
      <c r="H947">
        <v>987798</v>
      </c>
      <c r="I947">
        <v>987896</v>
      </c>
      <c r="J947" t="s">
        <v>1</v>
      </c>
      <c r="K947">
        <v>857273</v>
      </c>
      <c r="L947">
        <v>857825</v>
      </c>
      <c r="M947" t="s">
        <v>754</v>
      </c>
      <c r="N947" t="s">
        <v>3</v>
      </c>
      <c r="O947" t="s">
        <v>755</v>
      </c>
      <c r="P947" t="s">
        <v>5</v>
      </c>
    </row>
    <row r="948" spans="1:16" x14ac:dyDescent="0.25">
      <c r="A948">
        <v>12775</v>
      </c>
      <c r="B948">
        <v>5306</v>
      </c>
      <c r="C948">
        <v>0</v>
      </c>
      <c r="D948">
        <v>0</v>
      </c>
      <c r="E948">
        <v>1</v>
      </c>
      <c r="F948">
        <v>1</v>
      </c>
      <c r="G948" t="s">
        <v>384</v>
      </c>
      <c r="H948">
        <v>1039285</v>
      </c>
      <c r="I948">
        <v>1039558</v>
      </c>
      <c r="J948" t="s">
        <v>1</v>
      </c>
      <c r="K948">
        <v>857273</v>
      </c>
      <c r="L948">
        <v>857825</v>
      </c>
      <c r="M948" t="s">
        <v>720</v>
      </c>
      <c r="N948" t="s">
        <v>3</v>
      </c>
      <c r="O948" t="s">
        <v>721</v>
      </c>
      <c r="P948" t="s">
        <v>5</v>
      </c>
    </row>
    <row r="949" spans="1:16" x14ac:dyDescent="0.25">
      <c r="A949">
        <v>12792</v>
      </c>
      <c r="B949">
        <v>5306</v>
      </c>
      <c r="C949">
        <v>5</v>
      </c>
      <c r="D949">
        <v>5</v>
      </c>
      <c r="E949">
        <v>0</v>
      </c>
      <c r="F949">
        <v>0</v>
      </c>
      <c r="G949" t="s">
        <v>384</v>
      </c>
      <c r="H949">
        <v>1052674</v>
      </c>
      <c r="I949">
        <v>1053050</v>
      </c>
      <c r="J949" t="s">
        <v>1</v>
      </c>
      <c r="K949">
        <v>857273</v>
      </c>
      <c r="L949">
        <v>857825</v>
      </c>
      <c r="M949" t="s">
        <v>491</v>
      </c>
      <c r="N949" t="s">
        <v>3</v>
      </c>
      <c r="O949" t="s">
        <v>492</v>
      </c>
      <c r="P949" t="s">
        <v>5</v>
      </c>
    </row>
    <row r="950" spans="1:16" x14ac:dyDescent="0.25">
      <c r="A950">
        <v>12832</v>
      </c>
      <c r="B950">
        <v>5306</v>
      </c>
      <c r="C950">
        <v>0</v>
      </c>
      <c r="D950">
        <v>0</v>
      </c>
      <c r="E950">
        <v>0</v>
      </c>
      <c r="F950">
        <v>4</v>
      </c>
      <c r="G950" t="s">
        <v>384</v>
      </c>
      <c r="H950">
        <v>1091228</v>
      </c>
      <c r="I950">
        <v>1091288</v>
      </c>
      <c r="J950" t="s">
        <v>1</v>
      </c>
      <c r="K950">
        <v>857273</v>
      </c>
      <c r="L950">
        <v>857825</v>
      </c>
      <c r="M950" t="s">
        <v>921</v>
      </c>
      <c r="N950" t="s">
        <v>3</v>
      </c>
      <c r="O950" t="s">
        <v>922</v>
      </c>
      <c r="P950" t="s">
        <v>5</v>
      </c>
    </row>
    <row r="951" spans="1:16" x14ac:dyDescent="0.25">
      <c r="A951">
        <v>12875</v>
      </c>
      <c r="B951">
        <v>5306</v>
      </c>
      <c r="C951">
        <v>0</v>
      </c>
      <c r="D951">
        <v>0</v>
      </c>
      <c r="E951">
        <v>1</v>
      </c>
      <c r="F951">
        <v>1</v>
      </c>
      <c r="G951" t="s">
        <v>387</v>
      </c>
      <c r="H951">
        <v>46646</v>
      </c>
      <c r="I951">
        <v>47037</v>
      </c>
      <c r="J951" t="s">
        <v>1</v>
      </c>
      <c r="K951">
        <v>857273</v>
      </c>
      <c r="L951">
        <v>857825</v>
      </c>
      <c r="M951" t="s">
        <v>772</v>
      </c>
      <c r="N951" t="s">
        <v>3</v>
      </c>
      <c r="O951" t="s">
        <v>773</v>
      </c>
      <c r="P951" t="s">
        <v>5</v>
      </c>
    </row>
    <row r="952" spans="1:16" x14ac:dyDescent="0.25">
      <c r="A952">
        <v>12876</v>
      </c>
      <c r="B952">
        <v>5306</v>
      </c>
      <c r="C952">
        <v>1</v>
      </c>
      <c r="D952">
        <v>1</v>
      </c>
      <c r="E952">
        <v>0</v>
      </c>
      <c r="F952">
        <v>0</v>
      </c>
      <c r="G952" t="s">
        <v>387</v>
      </c>
      <c r="H952">
        <v>47038</v>
      </c>
      <c r="I952">
        <v>47151</v>
      </c>
      <c r="J952" t="s">
        <v>1</v>
      </c>
      <c r="K952">
        <v>857273</v>
      </c>
      <c r="L952">
        <v>857825</v>
      </c>
      <c r="M952" t="s">
        <v>392</v>
      </c>
      <c r="N952" t="s">
        <v>3</v>
      </c>
      <c r="O952" t="s">
        <v>393</v>
      </c>
      <c r="P952" t="s">
        <v>5</v>
      </c>
    </row>
    <row r="953" spans="1:16" x14ac:dyDescent="0.25">
      <c r="A953">
        <v>12892</v>
      </c>
      <c r="B953">
        <v>5306</v>
      </c>
      <c r="C953">
        <v>1</v>
      </c>
      <c r="D953">
        <v>1</v>
      </c>
      <c r="E953">
        <v>0</v>
      </c>
      <c r="F953">
        <v>0</v>
      </c>
      <c r="G953" t="s">
        <v>387</v>
      </c>
      <c r="H953">
        <v>64061</v>
      </c>
      <c r="I953">
        <v>64310</v>
      </c>
      <c r="J953" t="s">
        <v>1</v>
      </c>
      <c r="K953">
        <v>857273</v>
      </c>
      <c r="L953">
        <v>857825</v>
      </c>
      <c r="M953" t="s">
        <v>407</v>
      </c>
      <c r="N953" t="s">
        <v>3</v>
      </c>
      <c r="O953" t="s">
        <v>408</v>
      </c>
      <c r="P953" t="s">
        <v>5</v>
      </c>
    </row>
    <row r="954" spans="1:16" x14ac:dyDescent="0.25">
      <c r="A954">
        <v>12903</v>
      </c>
      <c r="B954">
        <v>5306</v>
      </c>
      <c r="C954">
        <v>0</v>
      </c>
      <c r="D954">
        <v>0</v>
      </c>
      <c r="E954">
        <v>25</v>
      </c>
      <c r="F954">
        <v>25</v>
      </c>
      <c r="G954" t="s">
        <v>387</v>
      </c>
      <c r="H954">
        <v>74614</v>
      </c>
      <c r="I954">
        <v>74935</v>
      </c>
      <c r="J954" t="s">
        <v>1</v>
      </c>
      <c r="K954">
        <v>857273</v>
      </c>
      <c r="L954">
        <v>857825</v>
      </c>
      <c r="M954" t="s">
        <v>784</v>
      </c>
      <c r="N954" t="s">
        <v>3</v>
      </c>
      <c r="O954" t="s">
        <v>785</v>
      </c>
      <c r="P954" t="s">
        <v>5</v>
      </c>
    </row>
    <row r="955" spans="1:16" x14ac:dyDescent="0.25">
      <c r="A955">
        <v>12952</v>
      </c>
      <c r="B955">
        <v>5306</v>
      </c>
      <c r="C955">
        <v>0</v>
      </c>
      <c r="D955">
        <v>0</v>
      </c>
      <c r="E955">
        <v>398</v>
      </c>
      <c r="F955">
        <v>398</v>
      </c>
      <c r="G955" t="s">
        <v>387</v>
      </c>
      <c r="H955">
        <v>115139</v>
      </c>
      <c r="I955">
        <v>115441</v>
      </c>
      <c r="J955" t="s">
        <v>1</v>
      </c>
      <c r="K955">
        <v>857273</v>
      </c>
      <c r="L955">
        <v>857825</v>
      </c>
      <c r="M955" t="s">
        <v>866</v>
      </c>
      <c r="N955" t="s">
        <v>3</v>
      </c>
      <c r="O955" t="s">
        <v>867</v>
      </c>
      <c r="P955" t="s">
        <v>5</v>
      </c>
    </row>
    <row r="956" spans="1:16" x14ac:dyDescent="0.25">
      <c r="A956">
        <v>12970</v>
      </c>
      <c r="B956">
        <v>5306</v>
      </c>
      <c r="C956">
        <v>1</v>
      </c>
      <c r="D956">
        <v>1</v>
      </c>
      <c r="E956">
        <v>0</v>
      </c>
      <c r="F956">
        <v>0</v>
      </c>
      <c r="G956" t="s">
        <v>387</v>
      </c>
      <c r="H956">
        <v>130519</v>
      </c>
      <c r="I956">
        <v>130632</v>
      </c>
      <c r="J956" t="s">
        <v>1</v>
      </c>
      <c r="K956">
        <v>857273</v>
      </c>
      <c r="L956">
        <v>857825</v>
      </c>
      <c r="M956" t="s">
        <v>565</v>
      </c>
      <c r="N956" t="s">
        <v>3</v>
      </c>
      <c r="O956" t="s">
        <v>566</v>
      </c>
      <c r="P956" t="s">
        <v>5</v>
      </c>
    </row>
    <row r="957" spans="1:16" x14ac:dyDescent="0.25">
      <c r="A957">
        <v>12972</v>
      </c>
      <c r="B957">
        <v>5306</v>
      </c>
      <c r="C957">
        <v>1</v>
      </c>
      <c r="D957">
        <v>1</v>
      </c>
      <c r="E957">
        <v>0</v>
      </c>
      <c r="F957">
        <v>0</v>
      </c>
      <c r="G957" t="s">
        <v>387</v>
      </c>
      <c r="H957">
        <v>130767</v>
      </c>
      <c r="I957">
        <v>131049</v>
      </c>
      <c r="J957" t="s">
        <v>1</v>
      </c>
      <c r="K957">
        <v>857273</v>
      </c>
      <c r="L957">
        <v>857825</v>
      </c>
      <c r="M957" t="s">
        <v>559</v>
      </c>
      <c r="N957" t="s">
        <v>3</v>
      </c>
      <c r="O957" t="s">
        <v>560</v>
      </c>
      <c r="P957" t="s">
        <v>5</v>
      </c>
    </row>
    <row r="958" spans="1:16" x14ac:dyDescent="0.25">
      <c r="A958">
        <v>13042</v>
      </c>
      <c r="B958">
        <v>5306</v>
      </c>
      <c r="C958">
        <v>0</v>
      </c>
      <c r="D958">
        <v>0</v>
      </c>
      <c r="E958">
        <v>1</v>
      </c>
      <c r="F958">
        <v>1</v>
      </c>
      <c r="G958" t="s">
        <v>387</v>
      </c>
      <c r="H958">
        <v>204335</v>
      </c>
      <c r="I958">
        <v>205567</v>
      </c>
      <c r="J958" t="s">
        <v>1</v>
      </c>
      <c r="K958">
        <v>857273</v>
      </c>
      <c r="L958">
        <v>857825</v>
      </c>
      <c r="M958" t="s">
        <v>852</v>
      </c>
      <c r="N958" t="s">
        <v>3</v>
      </c>
      <c r="O958" t="s">
        <v>853</v>
      </c>
      <c r="P958" t="s">
        <v>5</v>
      </c>
    </row>
    <row r="959" spans="1:16" x14ac:dyDescent="0.25">
      <c r="A959">
        <v>13101</v>
      </c>
      <c r="B959">
        <v>5306</v>
      </c>
      <c r="C959">
        <v>0</v>
      </c>
      <c r="D959">
        <v>0</v>
      </c>
      <c r="E959">
        <v>193</v>
      </c>
      <c r="F959">
        <v>193</v>
      </c>
      <c r="G959" t="s">
        <v>387</v>
      </c>
      <c r="H959">
        <v>257660</v>
      </c>
      <c r="I959">
        <v>257966</v>
      </c>
      <c r="J959" t="s">
        <v>1</v>
      </c>
      <c r="K959">
        <v>857273</v>
      </c>
      <c r="L959">
        <v>857825</v>
      </c>
      <c r="M959" t="s">
        <v>698</v>
      </c>
      <c r="N959" t="s">
        <v>3</v>
      </c>
      <c r="O959" t="s">
        <v>699</v>
      </c>
      <c r="P959" t="s">
        <v>5</v>
      </c>
    </row>
    <row r="960" spans="1:16" x14ac:dyDescent="0.25">
      <c r="A960">
        <v>13107</v>
      </c>
      <c r="B960">
        <v>5306</v>
      </c>
      <c r="C960">
        <v>0</v>
      </c>
      <c r="D960">
        <v>1</v>
      </c>
      <c r="E960">
        <v>0</v>
      </c>
      <c r="F960">
        <v>0</v>
      </c>
      <c r="G960" t="s">
        <v>387</v>
      </c>
      <c r="H960">
        <v>260375</v>
      </c>
      <c r="I960">
        <v>261317</v>
      </c>
      <c r="J960" t="s">
        <v>1</v>
      </c>
      <c r="K960">
        <v>857273</v>
      </c>
      <c r="L960">
        <v>857825</v>
      </c>
      <c r="M960" t="s">
        <v>589</v>
      </c>
      <c r="N960" t="s">
        <v>3</v>
      </c>
      <c r="O960" t="s">
        <v>590</v>
      </c>
      <c r="P960" t="s">
        <v>5</v>
      </c>
    </row>
    <row r="961" spans="1:16" x14ac:dyDescent="0.25">
      <c r="A961">
        <v>13149</v>
      </c>
      <c r="B961">
        <v>5306</v>
      </c>
      <c r="C961">
        <v>8</v>
      </c>
      <c r="D961">
        <v>8</v>
      </c>
      <c r="E961">
        <v>8</v>
      </c>
      <c r="F961">
        <v>8</v>
      </c>
      <c r="G961" t="s">
        <v>387</v>
      </c>
      <c r="H961">
        <v>298925</v>
      </c>
      <c r="I961">
        <v>299200</v>
      </c>
      <c r="J961" t="s">
        <v>1</v>
      </c>
      <c r="K961">
        <v>857273</v>
      </c>
      <c r="L961">
        <v>857825</v>
      </c>
      <c r="M961" t="s">
        <v>388</v>
      </c>
      <c r="N961" t="s">
        <v>3</v>
      </c>
      <c r="O961" t="s">
        <v>389</v>
      </c>
      <c r="P961" t="s">
        <v>5</v>
      </c>
    </row>
    <row r="962" spans="1:16" x14ac:dyDescent="0.25">
      <c r="A962">
        <v>13150</v>
      </c>
      <c r="B962">
        <v>5306</v>
      </c>
      <c r="C962">
        <v>83</v>
      </c>
      <c r="D962">
        <v>83</v>
      </c>
      <c r="E962">
        <v>35</v>
      </c>
      <c r="F962">
        <v>35</v>
      </c>
      <c r="G962" t="s">
        <v>387</v>
      </c>
      <c r="H962">
        <v>299201</v>
      </c>
      <c r="I962">
        <v>299437</v>
      </c>
      <c r="J962" t="s">
        <v>1</v>
      </c>
      <c r="K962">
        <v>857273</v>
      </c>
      <c r="L962">
        <v>857825</v>
      </c>
      <c r="M962" t="s">
        <v>390</v>
      </c>
      <c r="N962" t="s">
        <v>3</v>
      </c>
      <c r="O962" t="s">
        <v>391</v>
      </c>
      <c r="P962" t="s">
        <v>5</v>
      </c>
    </row>
    <row r="963" spans="1:16" x14ac:dyDescent="0.25">
      <c r="A963">
        <v>13263</v>
      </c>
      <c r="B963">
        <v>5306</v>
      </c>
      <c r="C963">
        <v>1</v>
      </c>
      <c r="D963">
        <v>1</v>
      </c>
      <c r="E963">
        <v>0</v>
      </c>
      <c r="F963">
        <v>0</v>
      </c>
      <c r="G963" t="s">
        <v>387</v>
      </c>
      <c r="H963">
        <v>401214</v>
      </c>
      <c r="I963">
        <v>401522</v>
      </c>
      <c r="J963" t="s">
        <v>1</v>
      </c>
      <c r="K963">
        <v>857273</v>
      </c>
      <c r="L963">
        <v>857825</v>
      </c>
      <c r="M963" t="s">
        <v>503</v>
      </c>
      <c r="N963" t="s">
        <v>3</v>
      </c>
      <c r="O963" t="s">
        <v>504</v>
      </c>
      <c r="P963" t="s">
        <v>5</v>
      </c>
    </row>
    <row r="964" spans="1:16" x14ac:dyDescent="0.25">
      <c r="A964">
        <v>13289</v>
      </c>
      <c r="B964">
        <v>5306</v>
      </c>
      <c r="C964">
        <v>0</v>
      </c>
      <c r="D964">
        <v>0</v>
      </c>
      <c r="E964">
        <v>1</v>
      </c>
      <c r="F964">
        <v>1</v>
      </c>
      <c r="G964" t="s">
        <v>387</v>
      </c>
      <c r="H964">
        <v>425379</v>
      </c>
      <c r="I964">
        <v>426287</v>
      </c>
      <c r="J964" t="s">
        <v>1</v>
      </c>
      <c r="K964">
        <v>857273</v>
      </c>
      <c r="L964">
        <v>857825</v>
      </c>
      <c r="M964" t="s">
        <v>740</v>
      </c>
      <c r="N964" t="s">
        <v>3</v>
      </c>
      <c r="O964" t="s">
        <v>741</v>
      </c>
      <c r="P964" t="s">
        <v>5</v>
      </c>
    </row>
    <row r="965" spans="1:16" x14ac:dyDescent="0.25">
      <c r="A965">
        <v>13296</v>
      </c>
      <c r="B965">
        <v>5306</v>
      </c>
      <c r="C965">
        <v>0</v>
      </c>
      <c r="D965">
        <v>0</v>
      </c>
      <c r="E965">
        <v>3</v>
      </c>
      <c r="F965">
        <v>3</v>
      </c>
      <c r="G965" t="s">
        <v>387</v>
      </c>
      <c r="H965">
        <v>432661</v>
      </c>
      <c r="I965">
        <v>433032</v>
      </c>
      <c r="J965" t="s">
        <v>1</v>
      </c>
      <c r="K965">
        <v>857273</v>
      </c>
      <c r="L965">
        <v>857825</v>
      </c>
      <c r="M965" t="s">
        <v>734</v>
      </c>
      <c r="N965" t="s">
        <v>3</v>
      </c>
      <c r="O965" t="s">
        <v>735</v>
      </c>
      <c r="P965" t="s">
        <v>5</v>
      </c>
    </row>
    <row r="966" spans="1:16" x14ac:dyDescent="0.25">
      <c r="A966">
        <v>13449</v>
      </c>
      <c r="B966">
        <v>5306</v>
      </c>
      <c r="C966">
        <v>0</v>
      </c>
      <c r="D966">
        <v>0</v>
      </c>
      <c r="E966">
        <v>3</v>
      </c>
      <c r="F966">
        <v>3</v>
      </c>
      <c r="G966" t="s">
        <v>387</v>
      </c>
      <c r="H966">
        <v>557191</v>
      </c>
      <c r="I966">
        <v>557442</v>
      </c>
      <c r="J966" t="s">
        <v>1</v>
      </c>
      <c r="K966">
        <v>857273</v>
      </c>
      <c r="L966">
        <v>857825</v>
      </c>
      <c r="M966" t="s">
        <v>842</v>
      </c>
      <c r="N966" t="s">
        <v>3</v>
      </c>
      <c r="O966" t="s">
        <v>843</v>
      </c>
      <c r="P966" t="s">
        <v>5</v>
      </c>
    </row>
    <row r="967" spans="1:16" x14ac:dyDescent="0.25">
      <c r="A967">
        <v>13550</v>
      </c>
      <c r="B967">
        <v>5306</v>
      </c>
      <c r="C967">
        <v>0</v>
      </c>
      <c r="D967">
        <v>0</v>
      </c>
      <c r="E967">
        <v>2</v>
      </c>
      <c r="F967">
        <v>2</v>
      </c>
      <c r="G967" t="s">
        <v>387</v>
      </c>
      <c r="H967">
        <v>642824</v>
      </c>
      <c r="I967">
        <v>642943</v>
      </c>
      <c r="J967" t="s">
        <v>1</v>
      </c>
      <c r="K967">
        <v>857273</v>
      </c>
      <c r="L967">
        <v>857825</v>
      </c>
      <c r="M967" t="s">
        <v>860</v>
      </c>
      <c r="N967" t="s">
        <v>3</v>
      </c>
      <c r="O967" t="s">
        <v>861</v>
      </c>
      <c r="P967" t="s">
        <v>5</v>
      </c>
    </row>
    <row r="968" spans="1:16" x14ac:dyDescent="0.25">
      <c r="A968">
        <v>13554</v>
      </c>
      <c r="B968">
        <v>5306</v>
      </c>
      <c r="C968">
        <v>0</v>
      </c>
      <c r="D968">
        <v>0</v>
      </c>
      <c r="E968">
        <v>0</v>
      </c>
      <c r="F968">
        <v>1</v>
      </c>
      <c r="G968" t="s">
        <v>387</v>
      </c>
      <c r="H968">
        <v>645564</v>
      </c>
      <c r="I968">
        <v>646245</v>
      </c>
      <c r="J968" t="s">
        <v>1</v>
      </c>
      <c r="K968">
        <v>857273</v>
      </c>
      <c r="L968">
        <v>857825</v>
      </c>
      <c r="M968" t="s">
        <v>930</v>
      </c>
      <c r="N968" t="s">
        <v>3</v>
      </c>
      <c r="O968" t="s">
        <v>931</v>
      </c>
      <c r="P968" t="s">
        <v>5</v>
      </c>
    </row>
    <row r="969" spans="1:16" x14ac:dyDescent="0.25">
      <c r="A969">
        <v>13588</v>
      </c>
      <c r="B969">
        <v>5306</v>
      </c>
      <c r="C969">
        <v>30</v>
      </c>
      <c r="D969">
        <v>30</v>
      </c>
      <c r="E969">
        <v>2</v>
      </c>
      <c r="F969">
        <v>2</v>
      </c>
      <c r="G969" t="s">
        <v>387</v>
      </c>
      <c r="H969">
        <v>678914</v>
      </c>
      <c r="I969">
        <v>679012</v>
      </c>
      <c r="J969" t="s">
        <v>1</v>
      </c>
      <c r="K969">
        <v>857273</v>
      </c>
      <c r="L969">
        <v>857825</v>
      </c>
      <c r="M969" t="s">
        <v>420</v>
      </c>
      <c r="N969" t="s">
        <v>3</v>
      </c>
      <c r="O969" t="s">
        <v>421</v>
      </c>
      <c r="P969" t="s">
        <v>5</v>
      </c>
    </row>
    <row r="970" spans="1:16" x14ac:dyDescent="0.25">
      <c r="A970">
        <v>13597</v>
      </c>
      <c r="B970">
        <v>5306</v>
      </c>
      <c r="C970">
        <v>0</v>
      </c>
      <c r="D970">
        <v>0</v>
      </c>
      <c r="E970">
        <v>4</v>
      </c>
      <c r="F970">
        <v>4</v>
      </c>
      <c r="G970" t="s">
        <v>387</v>
      </c>
      <c r="H970">
        <v>687780</v>
      </c>
      <c r="I970">
        <v>687983</v>
      </c>
      <c r="J970" t="s">
        <v>1</v>
      </c>
      <c r="K970">
        <v>857273</v>
      </c>
      <c r="L970">
        <v>857825</v>
      </c>
      <c r="M970" t="s">
        <v>676</v>
      </c>
      <c r="N970" t="s">
        <v>3</v>
      </c>
      <c r="O970" t="s">
        <v>677</v>
      </c>
      <c r="P970" t="s">
        <v>5</v>
      </c>
    </row>
    <row r="971" spans="1:16" x14ac:dyDescent="0.25">
      <c r="A971">
        <v>13612</v>
      </c>
      <c r="B971">
        <v>5306</v>
      </c>
      <c r="C971">
        <v>0</v>
      </c>
      <c r="D971">
        <v>0</v>
      </c>
      <c r="E971">
        <v>0</v>
      </c>
      <c r="F971">
        <v>4</v>
      </c>
      <c r="G971" t="s">
        <v>387</v>
      </c>
      <c r="H971">
        <v>700662</v>
      </c>
      <c r="I971">
        <v>700964</v>
      </c>
      <c r="J971" t="s">
        <v>1</v>
      </c>
      <c r="K971">
        <v>857273</v>
      </c>
      <c r="L971">
        <v>857825</v>
      </c>
      <c r="M971" t="s">
        <v>890</v>
      </c>
      <c r="N971" t="s">
        <v>3</v>
      </c>
      <c r="O971" t="s">
        <v>99</v>
      </c>
      <c r="P971" t="s">
        <v>5</v>
      </c>
    </row>
    <row r="972" spans="1:16" x14ac:dyDescent="0.25">
      <c r="A972">
        <v>13723</v>
      </c>
      <c r="B972">
        <v>5306</v>
      </c>
      <c r="C972">
        <v>3</v>
      </c>
      <c r="D972">
        <v>3</v>
      </c>
      <c r="E972">
        <v>0</v>
      </c>
      <c r="F972">
        <v>0</v>
      </c>
      <c r="G972" t="s">
        <v>387</v>
      </c>
      <c r="H972">
        <v>822785</v>
      </c>
      <c r="I972">
        <v>823143</v>
      </c>
      <c r="J972" t="s">
        <v>1</v>
      </c>
      <c r="K972">
        <v>857273</v>
      </c>
      <c r="L972">
        <v>857825</v>
      </c>
      <c r="M972" t="s">
        <v>525</v>
      </c>
      <c r="N972" t="s">
        <v>3</v>
      </c>
      <c r="O972" t="s">
        <v>526</v>
      </c>
      <c r="P972" t="s">
        <v>5</v>
      </c>
    </row>
    <row r="973" spans="1:16" x14ac:dyDescent="0.25">
      <c r="A973">
        <v>13730</v>
      </c>
      <c r="B973">
        <v>5306</v>
      </c>
      <c r="C973">
        <v>0</v>
      </c>
      <c r="D973">
        <v>0</v>
      </c>
      <c r="E973">
        <v>41</v>
      </c>
      <c r="F973">
        <v>41</v>
      </c>
      <c r="G973" t="s">
        <v>387</v>
      </c>
      <c r="H973">
        <v>830167</v>
      </c>
      <c r="I973">
        <v>830250</v>
      </c>
      <c r="J973" t="s">
        <v>1</v>
      </c>
      <c r="K973">
        <v>857273</v>
      </c>
      <c r="L973">
        <v>857825</v>
      </c>
      <c r="M973" t="s">
        <v>712</v>
      </c>
      <c r="N973" t="s">
        <v>3</v>
      </c>
      <c r="O973" t="s">
        <v>713</v>
      </c>
      <c r="P973" t="s">
        <v>5</v>
      </c>
    </row>
    <row r="974" spans="1:16" x14ac:dyDescent="0.25">
      <c r="A974">
        <v>13745</v>
      </c>
      <c r="B974">
        <v>5306</v>
      </c>
      <c r="C974">
        <v>4</v>
      </c>
      <c r="D974">
        <v>4</v>
      </c>
      <c r="E974">
        <v>0</v>
      </c>
      <c r="F974">
        <v>0</v>
      </c>
      <c r="G974" t="s">
        <v>387</v>
      </c>
      <c r="H974">
        <v>840413</v>
      </c>
      <c r="I974">
        <v>840609</v>
      </c>
      <c r="J974" t="s">
        <v>1</v>
      </c>
      <c r="K974">
        <v>857273</v>
      </c>
      <c r="L974">
        <v>857825</v>
      </c>
      <c r="M974" t="s">
        <v>482</v>
      </c>
      <c r="N974" t="s">
        <v>3</v>
      </c>
      <c r="O974" t="s">
        <v>483</v>
      </c>
      <c r="P974" t="s">
        <v>5</v>
      </c>
    </row>
    <row r="975" spans="1:16" x14ac:dyDescent="0.25">
      <c r="A975">
        <v>13803</v>
      </c>
      <c r="B975">
        <v>5306</v>
      </c>
      <c r="C975">
        <v>0</v>
      </c>
      <c r="D975">
        <v>0</v>
      </c>
      <c r="E975">
        <v>1</v>
      </c>
      <c r="F975">
        <v>1</v>
      </c>
      <c r="G975" t="s">
        <v>387</v>
      </c>
      <c r="H975">
        <v>901905</v>
      </c>
      <c r="I975">
        <v>902073</v>
      </c>
      <c r="J975" t="s">
        <v>1</v>
      </c>
      <c r="K975">
        <v>857273</v>
      </c>
      <c r="L975">
        <v>857825</v>
      </c>
      <c r="M975" t="s">
        <v>758</v>
      </c>
      <c r="N975" t="s">
        <v>3</v>
      </c>
      <c r="O975" t="s">
        <v>759</v>
      </c>
      <c r="P975" t="s">
        <v>5</v>
      </c>
    </row>
    <row r="976" spans="1:16" x14ac:dyDescent="0.25">
      <c r="A976">
        <v>13860</v>
      </c>
      <c r="B976">
        <v>5306</v>
      </c>
      <c r="C976">
        <v>0</v>
      </c>
      <c r="D976">
        <v>0</v>
      </c>
      <c r="E976">
        <v>0</v>
      </c>
      <c r="F976">
        <v>1</v>
      </c>
      <c r="G976" t="s">
        <v>640</v>
      </c>
      <c r="H976">
        <v>2863</v>
      </c>
      <c r="I976">
        <v>3063</v>
      </c>
      <c r="J976" t="s">
        <v>1</v>
      </c>
      <c r="K976">
        <v>857273</v>
      </c>
      <c r="L976">
        <v>857825</v>
      </c>
      <c r="M976" t="s">
        <v>913</v>
      </c>
      <c r="N976" t="s">
        <v>3</v>
      </c>
      <c r="O976" t="s">
        <v>914</v>
      </c>
      <c r="P976" t="s">
        <v>5</v>
      </c>
    </row>
    <row r="977" spans="1:16" x14ac:dyDescent="0.25">
      <c r="A977">
        <v>13917</v>
      </c>
      <c r="B977">
        <v>5306</v>
      </c>
      <c r="C977">
        <v>0</v>
      </c>
      <c r="D977">
        <v>1</v>
      </c>
      <c r="E977">
        <v>0</v>
      </c>
      <c r="F977">
        <v>0</v>
      </c>
      <c r="G977" t="s">
        <v>640</v>
      </c>
      <c r="H977">
        <v>30186</v>
      </c>
      <c r="I977">
        <v>30201</v>
      </c>
      <c r="J977" t="s">
        <v>1</v>
      </c>
      <c r="K977">
        <v>857273</v>
      </c>
      <c r="L977">
        <v>857825</v>
      </c>
      <c r="M977" t="s">
        <v>641</v>
      </c>
      <c r="N977" t="s">
        <v>3</v>
      </c>
      <c r="O977" t="s">
        <v>642</v>
      </c>
      <c r="P977" t="s">
        <v>5</v>
      </c>
    </row>
    <row r="978" spans="1:16" x14ac:dyDescent="0.25">
      <c r="A978">
        <v>13930</v>
      </c>
      <c r="B978">
        <v>5306</v>
      </c>
      <c r="C978">
        <v>0</v>
      </c>
      <c r="D978">
        <v>0</v>
      </c>
      <c r="E978">
        <v>0</v>
      </c>
      <c r="F978">
        <v>1</v>
      </c>
      <c r="G978" t="s">
        <v>640</v>
      </c>
      <c r="H978">
        <v>34179</v>
      </c>
      <c r="I978">
        <v>34290</v>
      </c>
      <c r="J978" t="s">
        <v>1</v>
      </c>
      <c r="K978">
        <v>857273</v>
      </c>
      <c r="L978">
        <v>857825</v>
      </c>
      <c r="M978" t="s">
        <v>919</v>
      </c>
      <c r="N978" t="s">
        <v>3</v>
      </c>
      <c r="O978" t="s">
        <v>920</v>
      </c>
      <c r="P978" t="s">
        <v>5</v>
      </c>
    </row>
    <row r="979" spans="1:16" x14ac:dyDescent="0.25">
      <c r="A979">
        <v>14052</v>
      </c>
      <c r="B979">
        <v>5306</v>
      </c>
      <c r="C979">
        <v>0</v>
      </c>
      <c r="D979">
        <v>1</v>
      </c>
      <c r="E979">
        <v>0</v>
      </c>
      <c r="F979">
        <v>0</v>
      </c>
      <c r="G979" t="s">
        <v>640</v>
      </c>
      <c r="H979">
        <v>77065</v>
      </c>
      <c r="I979">
        <v>77675</v>
      </c>
      <c r="J979" t="s">
        <v>1</v>
      </c>
      <c r="K979">
        <v>857273</v>
      </c>
      <c r="L979">
        <v>857825</v>
      </c>
      <c r="M979" t="s">
        <v>653</v>
      </c>
      <c r="N979" t="s">
        <v>3</v>
      </c>
      <c r="O979" t="s">
        <v>654</v>
      </c>
      <c r="P979" t="s">
        <v>5</v>
      </c>
    </row>
  </sheetData>
  <mergeCells count="7">
    <mergeCell ref="Q4:R4"/>
    <mergeCell ref="C3:F3"/>
    <mergeCell ref="C4:D4"/>
    <mergeCell ref="E4:F4"/>
    <mergeCell ref="J4:L4"/>
    <mergeCell ref="M4:N4"/>
    <mergeCell ref="O4:P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0"/>
  <sheetViews>
    <sheetView workbookViewId="0">
      <selection activeCell="L10" sqref="L10"/>
    </sheetView>
  </sheetViews>
  <sheetFormatPr defaultRowHeight="15" x14ac:dyDescent="0.25"/>
  <cols>
    <col min="3" max="3" width="15.85546875" customWidth="1"/>
    <col min="4" max="4" width="17" customWidth="1"/>
    <col min="6" max="6" width="16.5703125" customWidth="1"/>
    <col min="9" max="9" width="10.7109375" customWidth="1"/>
    <col min="12" max="12" width="10.42578125" customWidth="1"/>
  </cols>
  <sheetData>
    <row r="1" spans="1:18" x14ac:dyDescent="0.25">
      <c r="A1" t="s">
        <v>999</v>
      </c>
    </row>
    <row r="3" spans="1:18" x14ac:dyDescent="0.25">
      <c r="A3" s="9"/>
      <c r="B3" s="10"/>
      <c r="C3" s="59" t="s">
        <v>990</v>
      </c>
      <c r="D3" s="60"/>
      <c r="E3" s="60"/>
      <c r="F3" s="61"/>
      <c r="G3" s="9"/>
      <c r="H3" s="1"/>
      <c r="I3" s="10"/>
      <c r="J3" s="9"/>
      <c r="K3" s="1"/>
      <c r="L3" s="10"/>
      <c r="M3" s="1"/>
      <c r="N3" s="1"/>
      <c r="O3" s="9"/>
      <c r="P3" s="10"/>
      <c r="Q3" s="1"/>
      <c r="R3" s="10"/>
    </row>
    <row r="4" spans="1:18" ht="15.75" thickBot="1" x14ac:dyDescent="0.3">
      <c r="A4" s="18" t="s">
        <v>937</v>
      </c>
      <c r="B4" s="19"/>
      <c r="C4" s="62" t="s">
        <v>993</v>
      </c>
      <c r="D4" s="63"/>
      <c r="E4" s="63" t="s">
        <v>998</v>
      </c>
      <c r="F4" s="64"/>
      <c r="G4" s="18" t="s">
        <v>938</v>
      </c>
      <c r="H4" s="6"/>
      <c r="I4" s="19"/>
      <c r="J4" s="62" t="s">
        <v>939</v>
      </c>
      <c r="K4" s="63"/>
      <c r="L4" s="64"/>
      <c r="M4" s="62" t="s">
        <v>960</v>
      </c>
      <c r="N4" s="64"/>
      <c r="O4" s="62" t="s">
        <v>994</v>
      </c>
      <c r="P4" s="64"/>
      <c r="Q4" s="57" t="s">
        <v>945</v>
      </c>
      <c r="R4" s="58"/>
    </row>
    <row r="5" spans="1:18" ht="16.5" thickTop="1" thickBot="1" x14ac:dyDescent="0.3">
      <c r="A5" s="20" t="s">
        <v>944</v>
      </c>
      <c r="B5" s="22" t="s">
        <v>945</v>
      </c>
      <c r="C5" s="20" t="s">
        <v>956</v>
      </c>
      <c r="D5" s="21" t="s">
        <v>995</v>
      </c>
      <c r="E5" s="21" t="s">
        <v>958</v>
      </c>
      <c r="F5" s="22" t="s">
        <v>959</v>
      </c>
      <c r="G5" s="20" t="s">
        <v>946</v>
      </c>
      <c r="H5" s="21" t="s">
        <v>947</v>
      </c>
      <c r="I5" s="22" t="s">
        <v>948</v>
      </c>
      <c r="J5" s="20" t="s">
        <v>946</v>
      </c>
      <c r="K5" s="21" t="s">
        <v>947</v>
      </c>
      <c r="L5" s="22" t="s">
        <v>948</v>
      </c>
      <c r="M5" s="21" t="s">
        <v>955</v>
      </c>
      <c r="N5" s="21" t="s">
        <v>945</v>
      </c>
      <c r="O5" s="21" t="s">
        <v>955</v>
      </c>
      <c r="P5" s="21" t="s">
        <v>945</v>
      </c>
      <c r="Q5" s="21" t="s">
        <v>949</v>
      </c>
      <c r="R5" s="22" t="s">
        <v>950</v>
      </c>
    </row>
    <row r="6" spans="1:18" ht="15.75" thickTop="1" x14ac:dyDescent="0.25">
      <c r="A6">
        <v>5306</v>
      </c>
      <c r="B6">
        <v>20</v>
      </c>
      <c r="C6">
        <v>0</v>
      </c>
      <c r="D6">
        <f>C6/'Adjacent and Self'!$E$11</f>
        <v>0</v>
      </c>
      <c r="E6">
        <v>0</v>
      </c>
      <c r="F6">
        <f>E6/'Adjacent and Self'!$F$11</f>
        <v>0</v>
      </c>
      <c r="G6">
        <v>0</v>
      </c>
      <c r="H6">
        <v>3</v>
      </c>
      <c r="I6" t="s">
        <v>1</v>
      </c>
      <c r="J6">
        <v>857273</v>
      </c>
      <c r="K6">
        <v>857825</v>
      </c>
      <c r="L6" t="s">
        <v>0</v>
      </c>
      <c r="M6">
        <v>25724</v>
      </c>
      <c r="N6">
        <v>25858</v>
      </c>
      <c r="O6" t="s">
        <v>3</v>
      </c>
      <c r="P6" t="s">
        <v>2</v>
      </c>
      <c r="Q6" t="s">
        <v>5</v>
      </c>
      <c r="R6" t="s">
        <v>4</v>
      </c>
    </row>
    <row r="7" spans="1:18" x14ac:dyDescent="0.25">
      <c r="A7">
        <v>5306</v>
      </c>
      <c r="B7">
        <v>22</v>
      </c>
      <c r="C7">
        <v>0</v>
      </c>
      <c r="D7">
        <f>C7/'Adjacent and Self'!$E$11</f>
        <v>0</v>
      </c>
      <c r="E7">
        <v>0</v>
      </c>
      <c r="F7">
        <f>E7/'Adjacent and Self'!$F$11</f>
        <v>0</v>
      </c>
      <c r="G7">
        <v>0</v>
      </c>
      <c r="H7">
        <v>10</v>
      </c>
      <c r="I7" t="s">
        <v>1</v>
      </c>
      <c r="J7">
        <v>857273</v>
      </c>
      <c r="K7">
        <v>857825</v>
      </c>
      <c r="L7" t="s">
        <v>0</v>
      </c>
      <c r="M7">
        <v>25994</v>
      </c>
      <c r="N7">
        <v>26128</v>
      </c>
      <c r="O7" t="s">
        <v>3</v>
      </c>
      <c r="P7" t="s">
        <v>6</v>
      </c>
      <c r="Q7" t="s">
        <v>5</v>
      </c>
      <c r="R7" t="s">
        <v>7</v>
      </c>
    </row>
    <row r="8" spans="1:18" x14ac:dyDescent="0.25">
      <c r="A8">
        <v>5306</v>
      </c>
      <c r="B8">
        <v>23</v>
      </c>
      <c r="C8">
        <v>0</v>
      </c>
      <c r="D8">
        <f>C8/'Adjacent and Self'!$E$11</f>
        <v>0</v>
      </c>
      <c r="E8">
        <v>0</v>
      </c>
      <c r="F8">
        <f>E8/'Adjacent and Self'!$F$11</f>
        <v>0</v>
      </c>
      <c r="G8">
        <v>0</v>
      </c>
      <c r="H8">
        <v>8</v>
      </c>
      <c r="I8" t="s">
        <v>1</v>
      </c>
      <c r="J8">
        <v>857273</v>
      </c>
      <c r="K8">
        <v>857825</v>
      </c>
      <c r="L8" t="s">
        <v>0</v>
      </c>
      <c r="M8">
        <v>26129</v>
      </c>
      <c r="N8">
        <v>26263</v>
      </c>
      <c r="O8" t="s">
        <v>3</v>
      </c>
      <c r="P8" t="s">
        <v>8</v>
      </c>
      <c r="Q8" t="s">
        <v>5</v>
      </c>
      <c r="R8" t="s">
        <v>9</v>
      </c>
    </row>
    <row r="9" spans="1:18" x14ac:dyDescent="0.25">
      <c r="A9">
        <v>5306</v>
      </c>
      <c r="B9">
        <v>24</v>
      </c>
      <c r="C9">
        <v>0</v>
      </c>
      <c r="D9">
        <f>C9/'Adjacent and Self'!$E$11</f>
        <v>0</v>
      </c>
      <c r="E9">
        <v>0</v>
      </c>
      <c r="F9">
        <f>E9/'Adjacent and Self'!$F$11</f>
        <v>0</v>
      </c>
      <c r="G9">
        <v>0</v>
      </c>
      <c r="H9">
        <v>4</v>
      </c>
      <c r="I9" t="s">
        <v>1</v>
      </c>
      <c r="J9">
        <v>857273</v>
      </c>
      <c r="K9">
        <v>857825</v>
      </c>
      <c r="L9" t="s">
        <v>0</v>
      </c>
      <c r="M9">
        <v>26264</v>
      </c>
      <c r="N9">
        <v>26398</v>
      </c>
      <c r="O9" t="s">
        <v>3</v>
      </c>
      <c r="P9" t="s">
        <v>10</v>
      </c>
      <c r="Q9" t="s">
        <v>5</v>
      </c>
      <c r="R9" t="s">
        <v>11</v>
      </c>
    </row>
    <row r="10" spans="1:18" x14ac:dyDescent="0.25">
      <c r="A10">
        <v>5306</v>
      </c>
      <c r="B10">
        <v>27</v>
      </c>
      <c r="C10">
        <v>0</v>
      </c>
      <c r="D10">
        <f>C10/'Adjacent and Self'!$E$11</f>
        <v>0</v>
      </c>
      <c r="E10">
        <v>0</v>
      </c>
      <c r="F10">
        <f>E10/'Adjacent and Self'!$F$11</f>
        <v>0</v>
      </c>
      <c r="G10">
        <v>0</v>
      </c>
      <c r="H10">
        <v>1</v>
      </c>
      <c r="I10" t="s">
        <v>1</v>
      </c>
      <c r="J10">
        <v>857273</v>
      </c>
      <c r="K10">
        <v>857825</v>
      </c>
      <c r="L10" t="s">
        <v>0</v>
      </c>
      <c r="M10">
        <v>26669</v>
      </c>
      <c r="N10">
        <v>26803</v>
      </c>
      <c r="O10" t="s">
        <v>3</v>
      </c>
      <c r="P10" t="s">
        <v>12</v>
      </c>
      <c r="Q10" t="s">
        <v>5</v>
      </c>
      <c r="R10" t="s">
        <v>13</v>
      </c>
    </row>
    <row r="11" spans="1:18" x14ac:dyDescent="0.25">
      <c r="A11">
        <v>5306</v>
      </c>
      <c r="B11">
        <v>29</v>
      </c>
      <c r="C11">
        <v>0</v>
      </c>
      <c r="D11">
        <f>C11/'Adjacent and Self'!$E$11</f>
        <v>0</v>
      </c>
      <c r="E11">
        <v>0</v>
      </c>
      <c r="F11">
        <f>E11/'Adjacent and Self'!$F$11</f>
        <v>0</v>
      </c>
      <c r="G11">
        <v>0</v>
      </c>
      <c r="H11">
        <v>1</v>
      </c>
      <c r="I11" t="s">
        <v>1</v>
      </c>
      <c r="J11">
        <v>857273</v>
      </c>
      <c r="K11">
        <v>857825</v>
      </c>
      <c r="L11" t="s">
        <v>0</v>
      </c>
      <c r="M11">
        <v>27074</v>
      </c>
      <c r="N11">
        <v>27115</v>
      </c>
      <c r="O11" t="s">
        <v>3</v>
      </c>
      <c r="P11" t="s">
        <v>14</v>
      </c>
      <c r="Q11" t="s">
        <v>5</v>
      </c>
      <c r="R11" t="s">
        <v>15</v>
      </c>
    </row>
    <row r="12" spans="1:18" x14ac:dyDescent="0.25">
      <c r="A12">
        <v>5306</v>
      </c>
      <c r="B12">
        <v>75</v>
      </c>
      <c r="C12">
        <v>0</v>
      </c>
      <c r="D12">
        <f>C12/'Adjacent and Self'!$E$11</f>
        <v>0</v>
      </c>
      <c r="E12">
        <v>0</v>
      </c>
      <c r="F12">
        <f>E12/'Adjacent and Self'!$F$11</f>
        <v>0</v>
      </c>
      <c r="G12">
        <v>11</v>
      </c>
      <c r="H12">
        <v>11</v>
      </c>
      <c r="I12" t="s">
        <v>1</v>
      </c>
      <c r="J12">
        <v>857273</v>
      </c>
      <c r="K12">
        <v>857825</v>
      </c>
      <c r="L12" t="s">
        <v>0</v>
      </c>
      <c r="M12">
        <v>57456</v>
      </c>
      <c r="N12">
        <v>57688</v>
      </c>
      <c r="O12" t="s">
        <v>3</v>
      </c>
      <c r="P12" t="s">
        <v>16</v>
      </c>
      <c r="Q12" t="s">
        <v>5</v>
      </c>
      <c r="R12" t="s">
        <v>17</v>
      </c>
    </row>
    <row r="13" spans="1:18" x14ac:dyDescent="0.25">
      <c r="A13">
        <v>5306</v>
      </c>
      <c r="B13">
        <v>238</v>
      </c>
      <c r="C13">
        <v>1</v>
      </c>
      <c r="D13">
        <f>C13/'Adjacent and Self'!$E$11</f>
        <v>1.9835240533783898</v>
      </c>
      <c r="E13">
        <v>1</v>
      </c>
      <c r="F13">
        <f>E13/'Adjacent and Self'!$F$11</f>
        <v>1.9835240533783898</v>
      </c>
      <c r="G13">
        <v>0</v>
      </c>
      <c r="H13">
        <v>0</v>
      </c>
      <c r="I13" t="s">
        <v>1</v>
      </c>
      <c r="J13">
        <v>857273</v>
      </c>
      <c r="K13">
        <v>857825</v>
      </c>
      <c r="L13" t="s">
        <v>0</v>
      </c>
      <c r="M13">
        <v>195629</v>
      </c>
      <c r="N13">
        <v>196231</v>
      </c>
      <c r="O13" t="s">
        <v>3</v>
      </c>
      <c r="P13" t="s">
        <v>18</v>
      </c>
      <c r="Q13" t="s">
        <v>5</v>
      </c>
      <c r="R13" t="s">
        <v>19</v>
      </c>
    </row>
    <row r="14" spans="1:18" x14ac:dyDescent="0.25">
      <c r="A14">
        <v>5306</v>
      </c>
      <c r="B14">
        <v>239</v>
      </c>
      <c r="C14">
        <v>0</v>
      </c>
      <c r="D14">
        <f>C14/'Adjacent and Self'!$E$11</f>
        <v>0</v>
      </c>
      <c r="E14">
        <v>0</v>
      </c>
      <c r="F14">
        <f>E14/'Adjacent and Self'!$F$11</f>
        <v>0</v>
      </c>
      <c r="G14">
        <v>1</v>
      </c>
      <c r="H14">
        <v>1</v>
      </c>
      <c r="I14" t="s">
        <v>1</v>
      </c>
      <c r="J14">
        <v>857273</v>
      </c>
      <c r="K14">
        <v>857825</v>
      </c>
      <c r="L14" t="s">
        <v>0</v>
      </c>
      <c r="M14">
        <v>196232</v>
      </c>
      <c r="N14">
        <v>196382</v>
      </c>
      <c r="O14" t="s">
        <v>3</v>
      </c>
      <c r="P14" t="s">
        <v>20</v>
      </c>
      <c r="Q14" t="s">
        <v>5</v>
      </c>
      <c r="R14" t="s">
        <v>21</v>
      </c>
    </row>
    <row r="15" spans="1:18" x14ac:dyDescent="0.25">
      <c r="A15">
        <v>5306</v>
      </c>
      <c r="B15">
        <v>249</v>
      </c>
      <c r="C15">
        <v>0</v>
      </c>
      <c r="D15">
        <f>C15/'Adjacent and Self'!$E$11</f>
        <v>0</v>
      </c>
      <c r="E15">
        <v>1</v>
      </c>
      <c r="F15">
        <f>E15/'Adjacent and Self'!$F$11</f>
        <v>1.9835240533783898</v>
      </c>
      <c r="G15">
        <v>0</v>
      </c>
      <c r="H15">
        <v>0</v>
      </c>
      <c r="I15" t="s">
        <v>1</v>
      </c>
      <c r="J15">
        <v>857273</v>
      </c>
      <c r="K15">
        <v>857825</v>
      </c>
      <c r="L15" t="s">
        <v>0</v>
      </c>
      <c r="M15">
        <v>204556</v>
      </c>
      <c r="N15">
        <v>204690</v>
      </c>
      <c r="O15" t="s">
        <v>3</v>
      </c>
      <c r="P15" t="s">
        <v>22</v>
      </c>
      <c r="Q15" t="s">
        <v>5</v>
      </c>
      <c r="R15" t="s">
        <v>23</v>
      </c>
    </row>
    <row r="16" spans="1:18" x14ac:dyDescent="0.25">
      <c r="A16">
        <v>5306</v>
      </c>
      <c r="B16">
        <v>251</v>
      </c>
      <c r="C16">
        <v>0</v>
      </c>
      <c r="D16">
        <f>C16/'Adjacent and Self'!$E$11</f>
        <v>0</v>
      </c>
      <c r="E16">
        <v>0</v>
      </c>
      <c r="F16">
        <f>E16/'Adjacent and Self'!$F$11</f>
        <v>0</v>
      </c>
      <c r="G16">
        <v>0</v>
      </c>
      <c r="H16">
        <v>2</v>
      </c>
      <c r="I16" t="s">
        <v>1</v>
      </c>
      <c r="J16">
        <v>857273</v>
      </c>
      <c r="K16">
        <v>857825</v>
      </c>
      <c r="L16" t="s">
        <v>0</v>
      </c>
      <c r="M16">
        <v>204826</v>
      </c>
      <c r="N16">
        <v>204960</v>
      </c>
      <c r="O16" t="s">
        <v>3</v>
      </c>
      <c r="P16" t="s">
        <v>24</v>
      </c>
      <c r="Q16" t="s">
        <v>5</v>
      </c>
      <c r="R16" t="s">
        <v>25</v>
      </c>
    </row>
    <row r="17" spans="1:18" x14ac:dyDescent="0.25">
      <c r="A17">
        <v>5306</v>
      </c>
      <c r="B17">
        <v>252</v>
      </c>
      <c r="C17">
        <v>0</v>
      </c>
      <c r="D17">
        <f>C17/'Adjacent and Self'!$E$11</f>
        <v>0</v>
      </c>
      <c r="E17">
        <v>1</v>
      </c>
      <c r="F17">
        <f>E17/'Adjacent and Self'!$F$11</f>
        <v>1.9835240533783898</v>
      </c>
      <c r="G17">
        <v>0</v>
      </c>
      <c r="H17">
        <v>2</v>
      </c>
      <c r="I17" t="s">
        <v>1</v>
      </c>
      <c r="J17">
        <v>857273</v>
      </c>
      <c r="K17">
        <v>857825</v>
      </c>
      <c r="L17" t="s">
        <v>0</v>
      </c>
      <c r="M17">
        <v>204961</v>
      </c>
      <c r="N17">
        <v>205095</v>
      </c>
      <c r="O17" t="s">
        <v>3</v>
      </c>
      <c r="P17" t="s">
        <v>26</v>
      </c>
      <c r="Q17" t="s">
        <v>5</v>
      </c>
      <c r="R17" t="s">
        <v>27</v>
      </c>
    </row>
    <row r="18" spans="1:18" x14ac:dyDescent="0.25">
      <c r="A18">
        <v>5306</v>
      </c>
      <c r="B18">
        <v>253</v>
      </c>
      <c r="C18">
        <v>0</v>
      </c>
      <c r="D18">
        <f>C18/'Adjacent and Self'!$E$11</f>
        <v>0</v>
      </c>
      <c r="E18">
        <v>0</v>
      </c>
      <c r="F18">
        <f>E18/'Adjacent and Self'!$F$11</f>
        <v>0</v>
      </c>
      <c r="G18">
        <v>0</v>
      </c>
      <c r="H18">
        <v>5</v>
      </c>
      <c r="I18" t="s">
        <v>1</v>
      </c>
      <c r="J18">
        <v>857273</v>
      </c>
      <c r="K18">
        <v>857825</v>
      </c>
      <c r="L18" t="s">
        <v>0</v>
      </c>
      <c r="M18">
        <v>205096</v>
      </c>
      <c r="N18">
        <v>205230</v>
      </c>
      <c r="O18" t="s">
        <v>3</v>
      </c>
      <c r="P18" t="s">
        <v>28</v>
      </c>
      <c r="Q18" t="s">
        <v>5</v>
      </c>
      <c r="R18" t="s">
        <v>29</v>
      </c>
    </row>
    <row r="19" spans="1:18" x14ac:dyDescent="0.25">
      <c r="A19">
        <v>5306</v>
      </c>
      <c r="B19">
        <v>254</v>
      </c>
      <c r="C19">
        <v>0</v>
      </c>
      <c r="D19">
        <f>C19/'Adjacent and Self'!$E$11</f>
        <v>0</v>
      </c>
      <c r="E19">
        <v>0</v>
      </c>
      <c r="F19">
        <f>E19/'Adjacent and Self'!$F$11</f>
        <v>0</v>
      </c>
      <c r="G19">
        <v>0</v>
      </c>
      <c r="H19">
        <v>8</v>
      </c>
      <c r="I19" t="s">
        <v>1</v>
      </c>
      <c r="J19">
        <v>857273</v>
      </c>
      <c r="K19">
        <v>857825</v>
      </c>
      <c r="L19" t="s">
        <v>0</v>
      </c>
      <c r="M19">
        <v>205231</v>
      </c>
      <c r="N19">
        <v>205365</v>
      </c>
      <c r="O19" t="s">
        <v>3</v>
      </c>
      <c r="P19" t="s">
        <v>30</v>
      </c>
      <c r="Q19" t="s">
        <v>5</v>
      </c>
      <c r="R19" t="s">
        <v>31</v>
      </c>
    </row>
    <row r="20" spans="1:18" x14ac:dyDescent="0.25">
      <c r="A20">
        <v>5306</v>
      </c>
      <c r="B20">
        <v>255</v>
      </c>
      <c r="C20">
        <v>0</v>
      </c>
      <c r="D20">
        <f>C20/'Adjacent and Self'!$E$11</f>
        <v>0</v>
      </c>
      <c r="E20">
        <v>0</v>
      </c>
      <c r="F20">
        <f>E20/'Adjacent and Self'!$F$11</f>
        <v>0</v>
      </c>
      <c r="G20">
        <v>0</v>
      </c>
      <c r="H20">
        <v>6</v>
      </c>
      <c r="I20" t="s">
        <v>1</v>
      </c>
      <c r="J20">
        <v>857273</v>
      </c>
      <c r="K20">
        <v>857825</v>
      </c>
      <c r="L20" t="s">
        <v>0</v>
      </c>
      <c r="M20">
        <v>205366</v>
      </c>
      <c r="N20">
        <v>205500</v>
      </c>
      <c r="O20" t="s">
        <v>3</v>
      </c>
      <c r="P20" t="s">
        <v>32</v>
      </c>
      <c r="Q20" t="s">
        <v>5</v>
      </c>
      <c r="R20" t="s">
        <v>33</v>
      </c>
    </row>
    <row r="21" spans="1:18" x14ac:dyDescent="0.25">
      <c r="A21">
        <v>5306</v>
      </c>
      <c r="B21">
        <v>389</v>
      </c>
      <c r="C21">
        <v>0</v>
      </c>
      <c r="D21">
        <f>C21/'Adjacent and Self'!$E$11</f>
        <v>0</v>
      </c>
      <c r="E21">
        <v>0</v>
      </c>
      <c r="F21">
        <f>E21/'Adjacent and Self'!$F$11</f>
        <v>0</v>
      </c>
      <c r="G21">
        <v>1</v>
      </c>
      <c r="H21">
        <v>1</v>
      </c>
      <c r="I21" t="s">
        <v>1</v>
      </c>
      <c r="J21">
        <v>857273</v>
      </c>
      <c r="K21">
        <v>857825</v>
      </c>
      <c r="L21" t="s">
        <v>34</v>
      </c>
      <c r="M21">
        <v>84145</v>
      </c>
      <c r="N21">
        <v>84566</v>
      </c>
      <c r="O21" t="s">
        <v>3</v>
      </c>
      <c r="P21" t="s">
        <v>35</v>
      </c>
      <c r="Q21" t="s">
        <v>5</v>
      </c>
      <c r="R21" t="s">
        <v>36</v>
      </c>
    </row>
    <row r="22" spans="1:18" x14ac:dyDescent="0.25">
      <c r="A22">
        <v>5306</v>
      </c>
      <c r="B22">
        <v>410</v>
      </c>
      <c r="C22">
        <v>0</v>
      </c>
      <c r="D22">
        <f>C22/'Adjacent and Self'!$E$11</f>
        <v>0</v>
      </c>
      <c r="E22">
        <v>0</v>
      </c>
      <c r="F22">
        <f>E22/'Adjacent and Self'!$F$11</f>
        <v>0</v>
      </c>
      <c r="G22">
        <v>1</v>
      </c>
      <c r="H22">
        <v>1</v>
      </c>
      <c r="I22" t="s">
        <v>1</v>
      </c>
      <c r="J22">
        <v>857273</v>
      </c>
      <c r="K22">
        <v>857825</v>
      </c>
      <c r="L22" t="s">
        <v>34</v>
      </c>
      <c r="M22">
        <v>93517</v>
      </c>
      <c r="N22">
        <v>94971</v>
      </c>
      <c r="O22" t="s">
        <v>3</v>
      </c>
      <c r="P22" t="s">
        <v>37</v>
      </c>
      <c r="Q22" t="s">
        <v>5</v>
      </c>
      <c r="R22" t="s">
        <v>38</v>
      </c>
    </row>
    <row r="23" spans="1:18" x14ac:dyDescent="0.25">
      <c r="A23">
        <v>5306</v>
      </c>
      <c r="B23">
        <v>420</v>
      </c>
      <c r="C23">
        <v>0</v>
      </c>
      <c r="D23">
        <f>C23/'Adjacent and Self'!$E$11</f>
        <v>0</v>
      </c>
      <c r="E23">
        <v>0</v>
      </c>
      <c r="F23">
        <f>E23/'Adjacent and Self'!$F$11</f>
        <v>0</v>
      </c>
      <c r="G23">
        <v>3</v>
      </c>
      <c r="H23">
        <v>3</v>
      </c>
      <c r="I23" t="s">
        <v>1</v>
      </c>
      <c r="J23">
        <v>857273</v>
      </c>
      <c r="K23">
        <v>857825</v>
      </c>
      <c r="L23" t="s">
        <v>34</v>
      </c>
      <c r="M23">
        <v>101266</v>
      </c>
      <c r="N23">
        <v>101299</v>
      </c>
      <c r="O23" t="s">
        <v>3</v>
      </c>
      <c r="P23" t="s">
        <v>39</v>
      </c>
      <c r="Q23" t="s">
        <v>5</v>
      </c>
      <c r="R23" t="s">
        <v>40</v>
      </c>
    </row>
    <row r="24" spans="1:18" x14ac:dyDescent="0.25">
      <c r="A24">
        <v>5306</v>
      </c>
      <c r="B24">
        <v>479</v>
      </c>
      <c r="C24">
        <v>0</v>
      </c>
      <c r="D24">
        <f>C24/'Adjacent and Self'!$E$11</f>
        <v>0</v>
      </c>
      <c r="E24">
        <v>0</v>
      </c>
      <c r="F24">
        <f>E24/'Adjacent and Self'!$F$11</f>
        <v>0</v>
      </c>
      <c r="G24">
        <v>3</v>
      </c>
      <c r="H24">
        <v>3</v>
      </c>
      <c r="I24" t="s">
        <v>1</v>
      </c>
      <c r="J24">
        <v>857273</v>
      </c>
      <c r="K24">
        <v>857825</v>
      </c>
      <c r="L24" t="s">
        <v>34</v>
      </c>
      <c r="M24">
        <v>151358</v>
      </c>
      <c r="N24">
        <v>151655</v>
      </c>
      <c r="O24" t="s">
        <v>3</v>
      </c>
      <c r="P24" t="s">
        <v>41</v>
      </c>
      <c r="Q24" t="s">
        <v>5</v>
      </c>
      <c r="R24" t="s">
        <v>42</v>
      </c>
    </row>
    <row r="25" spans="1:18" x14ac:dyDescent="0.25">
      <c r="A25">
        <v>5306</v>
      </c>
      <c r="B25">
        <v>498</v>
      </c>
      <c r="C25">
        <v>0</v>
      </c>
      <c r="D25">
        <f>C25/'Adjacent and Self'!$E$11</f>
        <v>0</v>
      </c>
      <c r="E25">
        <v>0</v>
      </c>
      <c r="F25">
        <f>E25/'Adjacent and Self'!$F$11</f>
        <v>0</v>
      </c>
      <c r="G25">
        <v>0</v>
      </c>
      <c r="H25">
        <v>1</v>
      </c>
      <c r="I25" t="s">
        <v>1</v>
      </c>
      <c r="J25">
        <v>857273</v>
      </c>
      <c r="K25">
        <v>857825</v>
      </c>
      <c r="L25" t="s">
        <v>34</v>
      </c>
      <c r="M25">
        <v>163615</v>
      </c>
      <c r="N25">
        <v>164612</v>
      </c>
      <c r="O25" t="s">
        <v>3</v>
      </c>
      <c r="P25" t="s">
        <v>43</v>
      </c>
      <c r="Q25" t="s">
        <v>5</v>
      </c>
      <c r="R25" t="s">
        <v>44</v>
      </c>
    </row>
    <row r="26" spans="1:18" x14ac:dyDescent="0.25">
      <c r="A26">
        <v>5306</v>
      </c>
      <c r="B26">
        <v>506</v>
      </c>
      <c r="C26">
        <v>0</v>
      </c>
      <c r="D26">
        <f>C26/'Adjacent and Self'!$E$11</f>
        <v>0</v>
      </c>
      <c r="E26">
        <v>0</v>
      </c>
      <c r="F26">
        <f>E26/'Adjacent and Self'!$F$11</f>
        <v>0</v>
      </c>
      <c r="G26">
        <v>2</v>
      </c>
      <c r="H26">
        <v>2</v>
      </c>
      <c r="I26" t="s">
        <v>1</v>
      </c>
      <c r="J26">
        <v>857273</v>
      </c>
      <c r="K26">
        <v>857825</v>
      </c>
      <c r="L26" t="s">
        <v>34</v>
      </c>
      <c r="M26">
        <v>168544</v>
      </c>
      <c r="N26">
        <v>170155</v>
      </c>
      <c r="O26" t="s">
        <v>3</v>
      </c>
      <c r="P26" t="s">
        <v>45</v>
      </c>
      <c r="Q26" t="s">
        <v>5</v>
      </c>
      <c r="R26" t="s">
        <v>46</v>
      </c>
    </row>
    <row r="27" spans="1:18" x14ac:dyDescent="0.25">
      <c r="A27">
        <v>5306</v>
      </c>
      <c r="B27">
        <v>513</v>
      </c>
      <c r="C27">
        <v>226</v>
      </c>
      <c r="D27">
        <f>C27/'Adjacent and Self'!$E$11</f>
        <v>448.27643606351609</v>
      </c>
      <c r="E27">
        <v>226</v>
      </c>
      <c r="F27">
        <f>E27/'Adjacent and Self'!$F$11</f>
        <v>448.27643606351609</v>
      </c>
      <c r="G27">
        <v>0</v>
      </c>
      <c r="H27">
        <v>0</v>
      </c>
      <c r="I27" t="s">
        <v>1</v>
      </c>
      <c r="J27">
        <v>857273</v>
      </c>
      <c r="K27">
        <v>857825</v>
      </c>
      <c r="L27" t="s">
        <v>34</v>
      </c>
      <c r="M27">
        <v>176247</v>
      </c>
      <c r="N27">
        <v>176345</v>
      </c>
      <c r="O27" t="s">
        <v>3</v>
      </c>
      <c r="P27" t="s">
        <v>47</v>
      </c>
      <c r="Q27" t="s">
        <v>5</v>
      </c>
      <c r="R27" t="s">
        <v>48</v>
      </c>
    </row>
    <row r="28" spans="1:18" x14ac:dyDescent="0.25">
      <c r="A28">
        <v>5306</v>
      </c>
      <c r="B28">
        <v>523</v>
      </c>
      <c r="C28">
        <v>87</v>
      </c>
      <c r="D28">
        <f>C28/'Adjacent and Self'!$E$11</f>
        <v>172.5665926439199</v>
      </c>
      <c r="E28">
        <v>87</v>
      </c>
      <c r="F28">
        <f>E28/'Adjacent and Self'!$F$11</f>
        <v>172.5665926439199</v>
      </c>
      <c r="G28">
        <v>1</v>
      </c>
      <c r="H28">
        <v>1</v>
      </c>
      <c r="I28" t="s">
        <v>1</v>
      </c>
      <c r="J28">
        <v>857273</v>
      </c>
      <c r="K28">
        <v>857825</v>
      </c>
      <c r="L28" t="s">
        <v>34</v>
      </c>
      <c r="M28">
        <v>185033</v>
      </c>
      <c r="N28">
        <v>185153</v>
      </c>
      <c r="O28" t="s">
        <v>3</v>
      </c>
      <c r="P28" t="s">
        <v>49</v>
      </c>
      <c r="Q28" t="s">
        <v>5</v>
      </c>
      <c r="R28" t="s">
        <v>50</v>
      </c>
    </row>
    <row r="29" spans="1:18" x14ac:dyDescent="0.25">
      <c r="A29">
        <v>5306</v>
      </c>
      <c r="B29">
        <v>524</v>
      </c>
      <c r="C29">
        <v>0</v>
      </c>
      <c r="D29">
        <f>C29/'Adjacent and Self'!$E$11</f>
        <v>0</v>
      </c>
      <c r="E29">
        <v>0</v>
      </c>
      <c r="F29">
        <f>E29/'Adjacent and Self'!$F$11</f>
        <v>0</v>
      </c>
      <c r="G29">
        <v>22</v>
      </c>
      <c r="H29">
        <v>22</v>
      </c>
      <c r="I29" t="s">
        <v>1</v>
      </c>
      <c r="J29">
        <v>857273</v>
      </c>
      <c r="K29">
        <v>857825</v>
      </c>
      <c r="L29" t="s">
        <v>34</v>
      </c>
      <c r="M29">
        <v>185154</v>
      </c>
      <c r="N29">
        <v>185393</v>
      </c>
      <c r="O29" t="s">
        <v>3</v>
      </c>
      <c r="P29" t="s">
        <v>51</v>
      </c>
      <c r="Q29" t="s">
        <v>5</v>
      </c>
      <c r="R29" t="s">
        <v>52</v>
      </c>
    </row>
    <row r="30" spans="1:18" x14ac:dyDescent="0.25">
      <c r="A30">
        <v>5306</v>
      </c>
      <c r="B30">
        <v>543</v>
      </c>
      <c r="C30">
        <v>0</v>
      </c>
      <c r="D30">
        <f>C30/'Adjacent and Self'!$E$11</f>
        <v>0</v>
      </c>
      <c r="E30">
        <v>0</v>
      </c>
      <c r="F30">
        <f>E30/'Adjacent and Self'!$F$11</f>
        <v>0</v>
      </c>
      <c r="G30">
        <v>0</v>
      </c>
      <c r="H30">
        <v>1</v>
      </c>
      <c r="I30" t="s">
        <v>1</v>
      </c>
      <c r="J30">
        <v>857273</v>
      </c>
      <c r="K30">
        <v>857825</v>
      </c>
      <c r="L30" t="s">
        <v>34</v>
      </c>
      <c r="M30">
        <v>197652</v>
      </c>
      <c r="N30">
        <v>197824</v>
      </c>
      <c r="O30" t="s">
        <v>3</v>
      </c>
      <c r="P30" t="s">
        <v>53</v>
      </c>
      <c r="Q30" t="s">
        <v>5</v>
      </c>
      <c r="R30" t="s">
        <v>54</v>
      </c>
    </row>
    <row r="31" spans="1:18" x14ac:dyDescent="0.25">
      <c r="A31">
        <v>5306</v>
      </c>
      <c r="B31">
        <v>596</v>
      </c>
      <c r="C31">
        <v>0</v>
      </c>
      <c r="D31">
        <f>C31/'Adjacent and Self'!$E$11</f>
        <v>0</v>
      </c>
      <c r="E31">
        <v>0</v>
      </c>
      <c r="F31">
        <f>E31/'Adjacent and Self'!$F$11</f>
        <v>0</v>
      </c>
      <c r="G31">
        <v>23</v>
      </c>
      <c r="H31">
        <v>23</v>
      </c>
      <c r="I31" t="s">
        <v>1</v>
      </c>
      <c r="J31">
        <v>857273</v>
      </c>
      <c r="K31">
        <v>857825</v>
      </c>
      <c r="L31" t="s">
        <v>34</v>
      </c>
      <c r="M31">
        <v>243015</v>
      </c>
      <c r="N31">
        <v>243644</v>
      </c>
      <c r="O31" t="s">
        <v>3</v>
      </c>
      <c r="P31" t="s">
        <v>55</v>
      </c>
      <c r="Q31" t="s">
        <v>5</v>
      </c>
      <c r="R31" t="s">
        <v>56</v>
      </c>
    </row>
    <row r="32" spans="1:18" x14ac:dyDescent="0.25">
      <c r="A32">
        <v>5306</v>
      </c>
      <c r="B32">
        <v>679</v>
      </c>
      <c r="C32">
        <v>5</v>
      </c>
      <c r="D32">
        <f>C32/'Adjacent and Self'!$E$11</f>
        <v>9.9176202668919498</v>
      </c>
      <c r="E32">
        <v>5</v>
      </c>
      <c r="F32">
        <f>E32/'Adjacent and Self'!$F$11</f>
        <v>9.9176202668919498</v>
      </c>
      <c r="G32">
        <v>0</v>
      </c>
      <c r="H32">
        <v>0</v>
      </c>
      <c r="I32" t="s">
        <v>1</v>
      </c>
      <c r="J32">
        <v>857273</v>
      </c>
      <c r="K32">
        <v>857825</v>
      </c>
      <c r="L32" t="s">
        <v>34</v>
      </c>
      <c r="M32">
        <v>315411</v>
      </c>
      <c r="N32">
        <v>315438</v>
      </c>
      <c r="O32" t="s">
        <v>3</v>
      </c>
      <c r="P32" t="s">
        <v>57</v>
      </c>
      <c r="Q32" t="s">
        <v>5</v>
      </c>
      <c r="R32" t="s">
        <v>58</v>
      </c>
    </row>
    <row r="33" spans="1:18" x14ac:dyDescent="0.25">
      <c r="A33">
        <v>5306</v>
      </c>
      <c r="B33">
        <v>694</v>
      </c>
      <c r="C33">
        <v>4</v>
      </c>
      <c r="D33">
        <f>C33/'Adjacent and Self'!$E$11</f>
        <v>7.9340962135135591</v>
      </c>
      <c r="E33">
        <v>4</v>
      </c>
      <c r="F33">
        <f>E33/'Adjacent and Self'!$F$11</f>
        <v>7.9340962135135591</v>
      </c>
      <c r="G33">
        <v>35</v>
      </c>
      <c r="H33">
        <v>35</v>
      </c>
      <c r="I33" t="s">
        <v>1</v>
      </c>
      <c r="J33">
        <v>857273</v>
      </c>
      <c r="K33">
        <v>857825</v>
      </c>
      <c r="L33" t="s">
        <v>34</v>
      </c>
      <c r="M33">
        <v>324425</v>
      </c>
      <c r="N33">
        <v>324485</v>
      </c>
      <c r="O33" t="s">
        <v>3</v>
      </c>
      <c r="P33" t="s">
        <v>61</v>
      </c>
      <c r="Q33" t="s">
        <v>5</v>
      </c>
      <c r="R33" t="s">
        <v>62</v>
      </c>
    </row>
    <row r="34" spans="1:18" x14ac:dyDescent="0.25">
      <c r="A34">
        <v>5306</v>
      </c>
      <c r="B34">
        <v>719</v>
      </c>
      <c r="C34">
        <v>0</v>
      </c>
      <c r="D34">
        <f>C34/'Adjacent and Self'!$E$11</f>
        <v>0</v>
      </c>
      <c r="E34">
        <v>0</v>
      </c>
      <c r="F34">
        <f>E34/'Adjacent and Self'!$F$11</f>
        <v>0</v>
      </c>
      <c r="G34">
        <v>3</v>
      </c>
      <c r="H34">
        <v>3</v>
      </c>
      <c r="I34" t="s">
        <v>1</v>
      </c>
      <c r="J34">
        <v>857273</v>
      </c>
      <c r="K34">
        <v>857825</v>
      </c>
      <c r="L34" t="s">
        <v>34</v>
      </c>
      <c r="M34">
        <v>346852</v>
      </c>
      <c r="N34">
        <v>346929</v>
      </c>
      <c r="O34" t="s">
        <v>3</v>
      </c>
      <c r="P34" t="s">
        <v>63</v>
      </c>
      <c r="Q34" t="s">
        <v>5</v>
      </c>
      <c r="R34" t="s">
        <v>64</v>
      </c>
    </row>
    <row r="35" spans="1:18" x14ac:dyDescent="0.25">
      <c r="A35">
        <v>5306</v>
      </c>
      <c r="B35">
        <v>720</v>
      </c>
      <c r="C35">
        <v>3</v>
      </c>
      <c r="D35">
        <f>C35/'Adjacent and Self'!$E$11</f>
        <v>5.9505721601351693</v>
      </c>
      <c r="E35">
        <v>3</v>
      </c>
      <c r="F35">
        <f>E35/'Adjacent and Self'!$F$11</f>
        <v>5.9505721601351693</v>
      </c>
      <c r="G35">
        <v>10</v>
      </c>
      <c r="H35">
        <v>10</v>
      </c>
      <c r="I35" t="s">
        <v>1</v>
      </c>
      <c r="J35">
        <v>857273</v>
      </c>
      <c r="K35">
        <v>857825</v>
      </c>
      <c r="L35" t="s">
        <v>34</v>
      </c>
      <c r="M35">
        <v>346930</v>
      </c>
      <c r="N35">
        <v>347517</v>
      </c>
      <c r="O35" t="s">
        <v>3</v>
      </c>
      <c r="P35" t="s">
        <v>65</v>
      </c>
      <c r="Q35" t="s">
        <v>5</v>
      </c>
      <c r="R35" t="s">
        <v>67</v>
      </c>
    </row>
    <row r="36" spans="1:18" x14ac:dyDescent="0.25">
      <c r="A36">
        <v>5306</v>
      </c>
      <c r="B36">
        <v>721</v>
      </c>
      <c r="C36">
        <v>165</v>
      </c>
      <c r="D36">
        <f>C36/'Adjacent and Self'!$E$11</f>
        <v>327.28146880743435</v>
      </c>
      <c r="E36">
        <v>165</v>
      </c>
      <c r="F36">
        <f>E36/'Adjacent and Self'!$F$11</f>
        <v>327.28146880743435</v>
      </c>
      <c r="G36">
        <v>3792</v>
      </c>
      <c r="H36">
        <v>3792</v>
      </c>
      <c r="I36" t="s">
        <v>1</v>
      </c>
      <c r="J36">
        <v>857273</v>
      </c>
      <c r="K36">
        <v>857825</v>
      </c>
      <c r="L36" t="s">
        <v>34</v>
      </c>
      <c r="M36">
        <v>347518</v>
      </c>
      <c r="N36">
        <v>349584</v>
      </c>
      <c r="O36" t="s">
        <v>3</v>
      </c>
      <c r="P36" t="s">
        <v>66</v>
      </c>
      <c r="Q36" t="s">
        <v>5</v>
      </c>
      <c r="R36" t="s">
        <v>68</v>
      </c>
    </row>
    <row r="37" spans="1:18" x14ac:dyDescent="0.25">
      <c r="A37">
        <v>5306</v>
      </c>
      <c r="B37">
        <v>740</v>
      </c>
      <c r="C37">
        <v>0</v>
      </c>
      <c r="D37">
        <f>C37/'Adjacent and Self'!$E$11</f>
        <v>0</v>
      </c>
      <c r="E37">
        <v>0</v>
      </c>
      <c r="F37">
        <f>E37/'Adjacent and Self'!$F$11</f>
        <v>0</v>
      </c>
      <c r="G37">
        <v>4</v>
      </c>
      <c r="H37">
        <v>4</v>
      </c>
      <c r="I37" t="s">
        <v>1</v>
      </c>
      <c r="J37">
        <v>857273</v>
      </c>
      <c r="K37">
        <v>857825</v>
      </c>
      <c r="L37" t="s">
        <v>34</v>
      </c>
      <c r="M37">
        <v>364242</v>
      </c>
      <c r="N37">
        <v>364450</v>
      </c>
      <c r="O37" t="s">
        <v>3</v>
      </c>
      <c r="P37" t="s">
        <v>82</v>
      </c>
      <c r="Q37" t="s">
        <v>5</v>
      </c>
      <c r="R37" t="s">
        <v>83</v>
      </c>
    </row>
    <row r="38" spans="1:18" x14ac:dyDescent="0.25">
      <c r="A38">
        <v>5306</v>
      </c>
      <c r="B38">
        <v>746</v>
      </c>
      <c r="C38">
        <v>3</v>
      </c>
      <c r="D38">
        <f>C38/'Adjacent and Self'!$E$11</f>
        <v>5.9505721601351693</v>
      </c>
      <c r="E38">
        <v>3</v>
      </c>
      <c r="F38">
        <f>E38/'Adjacent and Self'!$F$11</f>
        <v>5.9505721601351693</v>
      </c>
      <c r="G38">
        <v>0</v>
      </c>
      <c r="H38">
        <v>0</v>
      </c>
      <c r="I38" t="s">
        <v>1</v>
      </c>
      <c r="J38">
        <v>857273</v>
      </c>
      <c r="K38">
        <v>857825</v>
      </c>
      <c r="L38" t="s">
        <v>34</v>
      </c>
      <c r="M38">
        <v>370348</v>
      </c>
      <c r="N38">
        <v>370461</v>
      </c>
      <c r="O38" t="s">
        <v>3</v>
      </c>
      <c r="P38" t="s">
        <v>84</v>
      </c>
      <c r="Q38" t="s">
        <v>5</v>
      </c>
      <c r="R38" t="s">
        <v>85</v>
      </c>
    </row>
    <row r="39" spans="1:18" x14ac:dyDescent="0.25">
      <c r="A39">
        <v>5306</v>
      </c>
      <c r="B39">
        <v>761</v>
      </c>
      <c r="C39">
        <v>0</v>
      </c>
      <c r="D39">
        <f>C39/'Adjacent and Self'!$E$11</f>
        <v>0</v>
      </c>
      <c r="E39">
        <v>0</v>
      </c>
      <c r="F39">
        <f>E39/'Adjacent and Self'!$F$11</f>
        <v>0</v>
      </c>
      <c r="G39">
        <v>318</v>
      </c>
      <c r="H39">
        <v>318</v>
      </c>
      <c r="I39" t="s">
        <v>1</v>
      </c>
      <c r="J39">
        <v>857273</v>
      </c>
      <c r="K39">
        <v>857825</v>
      </c>
      <c r="L39" t="s">
        <v>34</v>
      </c>
      <c r="M39">
        <v>377958</v>
      </c>
      <c r="N39">
        <v>378050</v>
      </c>
      <c r="O39" t="s">
        <v>3</v>
      </c>
      <c r="P39" t="s">
        <v>86</v>
      </c>
      <c r="Q39" t="s">
        <v>5</v>
      </c>
      <c r="R39" t="s">
        <v>87</v>
      </c>
    </row>
    <row r="40" spans="1:18" x14ac:dyDescent="0.25">
      <c r="A40">
        <v>5306</v>
      </c>
      <c r="B40">
        <v>803</v>
      </c>
      <c r="C40">
        <v>0</v>
      </c>
      <c r="D40">
        <f>C40/'Adjacent and Self'!$E$11</f>
        <v>0</v>
      </c>
      <c r="E40">
        <v>0</v>
      </c>
      <c r="F40">
        <f>E40/'Adjacent and Self'!$F$11</f>
        <v>0</v>
      </c>
      <c r="G40">
        <v>2</v>
      </c>
      <c r="H40">
        <v>2</v>
      </c>
      <c r="I40" t="s">
        <v>1</v>
      </c>
      <c r="J40">
        <v>857273</v>
      </c>
      <c r="K40">
        <v>857825</v>
      </c>
      <c r="L40" t="s">
        <v>34</v>
      </c>
      <c r="M40">
        <v>412957</v>
      </c>
      <c r="N40">
        <v>413313</v>
      </c>
      <c r="O40" t="s">
        <v>3</v>
      </c>
      <c r="P40" t="s">
        <v>88</v>
      </c>
      <c r="Q40" t="s">
        <v>5</v>
      </c>
      <c r="R40" t="s">
        <v>89</v>
      </c>
    </row>
    <row r="41" spans="1:18" x14ac:dyDescent="0.25">
      <c r="A41">
        <v>5306</v>
      </c>
      <c r="B41">
        <v>841</v>
      </c>
      <c r="C41">
        <v>1</v>
      </c>
      <c r="D41">
        <f>C41/'Adjacent and Self'!$E$11</f>
        <v>1.9835240533783898</v>
      </c>
      <c r="E41">
        <v>1</v>
      </c>
      <c r="F41">
        <f>E41/'Adjacent and Self'!$F$11</f>
        <v>1.9835240533783898</v>
      </c>
      <c r="G41">
        <v>0</v>
      </c>
      <c r="H41">
        <v>0</v>
      </c>
      <c r="I41" t="s">
        <v>1</v>
      </c>
      <c r="J41">
        <v>857273</v>
      </c>
      <c r="K41">
        <v>857825</v>
      </c>
      <c r="L41" t="s">
        <v>34</v>
      </c>
      <c r="M41">
        <v>451432</v>
      </c>
      <c r="N41">
        <v>452065</v>
      </c>
      <c r="O41" t="s">
        <v>3</v>
      </c>
      <c r="P41" t="s">
        <v>90</v>
      </c>
      <c r="Q41" t="s">
        <v>5</v>
      </c>
      <c r="R41" t="s">
        <v>91</v>
      </c>
    </row>
    <row r="42" spans="1:18" x14ac:dyDescent="0.25">
      <c r="A42">
        <v>5306</v>
      </c>
      <c r="B42">
        <v>843</v>
      </c>
      <c r="C42">
        <v>2</v>
      </c>
      <c r="D42">
        <f>C42/'Adjacent and Self'!$E$11</f>
        <v>3.9670481067567795</v>
      </c>
      <c r="E42">
        <v>3</v>
      </c>
      <c r="F42">
        <f>E42/'Adjacent and Self'!$F$11</f>
        <v>5.9505721601351693</v>
      </c>
      <c r="G42">
        <v>0</v>
      </c>
      <c r="H42">
        <v>0</v>
      </c>
      <c r="I42" t="s">
        <v>1</v>
      </c>
      <c r="J42">
        <v>857273</v>
      </c>
      <c r="K42">
        <v>857825</v>
      </c>
      <c r="L42" t="s">
        <v>34</v>
      </c>
      <c r="M42">
        <v>452260</v>
      </c>
      <c r="N42">
        <v>452322</v>
      </c>
      <c r="O42" t="s">
        <v>3</v>
      </c>
      <c r="P42" t="s">
        <v>92</v>
      </c>
      <c r="Q42" t="s">
        <v>5</v>
      </c>
      <c r="R42" t="s">
        <v>93</v>
      </c>
    </row>
    <row r="43" spans="1:18" x14ac:dyDescent="0.25">
      <c r="A43">
        <v>5306</v>
      </c>
      <c r="B43">
        <v>847</v>
      </c>
      <c r="C43">
        <v>42</v>
      </c>
      <c r="D43">
        <f>C43/'Adjacent and Self'!$E$11</f>
        <v>83.308010241892376</v>
      </c>
      <c r="E43">
        <v>42</v>
      </c>
      <c r="F43">
        <f>E43/'Adjacent and Self'!$F$11</f>
        <v>83.308010241892376</v>
      </c>
      <c r="G43">
        <v>0</v>
      </c>
      <c r="H43">
        <v>0</v>
      </c>
      <c r="I43" t="s">
        <v>1</v>
      </c>
      <c r="J43">
        <v>857273</v>
      </c>
      <c r="K43">
        <v>857825</v>
      </c>
      <c r="L43" t="s">
        <v>34</v>
      </c>
      <c r="M43">
        <v>453088</v>
      </c>
      <c r="N43">
        <v>453189</v>
      </c>
      <c r="O43" t="s">
        <v>3</v>
      </c>
      <c r="P43" t="s">
        <v>94</v>
      </c>
      <c r="Q43" t="s">
        <v>5</v>
      </c>
      <c r="R43" t="s">
        <v>95</v>
      </c>
    </row>
    <row r="44" spans="1:18" x14ac:dyDescent="0.25">
      <c r="A44">
        <v>5306</v>
      </c>
      <c r="B44">
        <v>870</v>
      </c>
      <c r="C44">
        <v>2</v>
      </c>
      <c r="D44">
        <f>C44/'Adjacent and Self'!$E$11</f>
        <v>3.9670481067567795</v>
      </c>
      <c r="E44">
        <v>2</v>
      </c>
      <c r="F44">
        <f>E44/'Adjacent and Self'!$F$11</f>
        <v>3.9670481067567795</v>
      </c>
      <c r="G44">
        <v>0</v>
      </c>
      <c r="H44">
        <v>0</v>
      </c>
      <c r="I44" t="s">
        <v>1</v>
      </c>
      <c r="J44">
        <v>857273</v>
      </c>
      <c r="K44">
        <v>857825</v>
      </c>
      <c r="L44" t="s">
        <v>34</v>
      </c>
      <c r="M44">
        <v>473709</v>
      </c>
      <c r="N44">
        <v>474128</v>
      </c>
      <c r="O44" t="s">
        <v>3</v>
      </c>
      <c r="P44" t="s">
        <v>96</v>
      </c>
      <c r="Q44" t="s">
        <v>5</v>
      </c>
      <c r="R44" t="s">
        <v>97</v>
      </c>
    </row>
    <row r="45" spans="1:18" x14ac:dyDescent="0.25">
      <c r="A45">
        <v>5306</v>
      </c>
      <c r="B45">
        <v>879</v>
      </c>
      <c r="C45">
        <v>0</v>
      </c>
      <c r="D45">
        <f>C45/'Adjacent and Self'!$E$11</f>
        <v>0</v>
      </c>
      <c r="E45">
        <v>0</v>
      </c>
      <c r="F45">
        <f>E45/'Adjacent and Self'!$F$11</f>
        <v>0</v>
      </c>
      <c r="G45">
        <v>0</v>
      </c>
      <c r="H45">
        <v>1</v>
      </c>
      <c r="I45" t="s">
        <v>1</v>
      </c>
      <c r="J45">
        <v>857273</v>
      </c>
      <c r="K45">
        <v>857825</v>
      </c>
      <c r="L45" t="s">
        <v>34</v>
      </c>
      <c r="M45">
        <v>477735</v>
      </c>
      <c r="N45">
        <v>478037</v>
      </c>
      <c r="O45" t="s">
        <v>3</v>
      </c>
      <c r="P45" t="s">
        <v>98</v>
      </c>
      <c r="Q45" t="s">
        <v>5</v>
      </c>
      <c r="R45" t="s">
        <v>99</v>
      </c>
    </row>
    <row r="46" spans="1:18" x14ac:dyDescent="0.25">
      <c r="A46">
        <v>5306</v>
      </c>
      <c r="B46">
        <v>918</v>
      </c>
      <c r="C46">
        <v>1</v>
      </c>
      <c r="D46">
        <f>C46/'Adjacent and Self'!$E$11</f>
        <v>1.9835240533783898</v>
      </c>
      <c r="E46">
        <v>1</v>
      </c>
      <c r="F46">
        <f>E46/'Adjacent and Self'!$F$11</f>
        <v>1.9835240533783898</v>
      </c>
      <c r="G46">
        <v>0</v>
      </c>
      <c r="H46">
        <v>0</v>
      </c>
      <c r="I46" t="s">
        <v>1</v>
      </c>
      <c r="J46">
        <v>857273</v>
      </c>
      <c r="K46">
        <v>857825</v>
      </c>
      <c r="L46" t="s">
        <v>34</v>
      </c>
      <c r="M46">
        <v>518695</v>
      </c>
      <c r="N46">
        <v>518881</v>
      </c>
      <c r="O46" t="s">
        <v>3</v>
      </c>
      <c r="P46" t="s">
        <v>100</v>
      </c>
      <c r="Q46" t="s">
        <v>5</v>
      </c>
      <c r="R46" t="s">
        <v>101</v>
      </c>
    </row>
    <row r="47" spans="1:18" x14ac:dyDescent="0.25">
      <c r="A47">
        <v>5306</v>
      </c>
      <c r="B47">
        <v>1042</v>
      </c>
      <c r="C47">
        <v>0</v>
      </c>
      <c r="D47">
        <f>C47/'Adjacent and Self'!$E$11</f>
        <v>0</v>
      </c>
      <c r="E47">
        <v>0</v>
      </c>
      <c r="F47">
        <f>E47/'Adjacent and Self'!$F$11</f>
        <v>0</v>
      </c>
      <c r="G47">
        <v>8</v>
      </c>
      <c r="H47">
        <v>8</v>
      </c>
      <c r="I47" t="s">
        <v>1</v>
      </c>
      <c r="J47">
        <v>857273</v>
      </c>
      <c r="K47">
        <v>857825</v>
      </c>
      <c r="L47" t="s">
        <v>34</v>
      </c>
      <c r="M47">
        <v>629964</v>
      </c>
      <c r="N47">
        <v>630306</v>
      </c>
      <c r="O47" t="s">
        <v>3</v>
      </c>
      <c r="P47" t="s">
        <v>102</v>
      </c>
      <c r="Q47" t="s">
        <v>5</v>
      </c>
      <c r="R47" t="s">
        <v>103</v>
      </c>
    </row>
    <row r="48" spans="1:18" x14ac:dyDescent="0.25">
      <c r="A48">
        <v>5306</v>
      </c>
      <c r="B48">
        <v>1089</v>
      </c>
      <c r="C48">
        <v>0</v>
      </c>
      <c r="D48">
        <f>C48/'Adjacent and Self'!$E$11</f>
        <v>0</v>
      </c>
      <c r="E48">
        <v>0</v>
      </c>
      <c r="F48">
        <f>E48/'Adjacent and Self'!$F$11</f>
        <v>0</v>
      </c>
      <c r="G48">
        <v>0</v>
      </c>
      <c r="H48">
        <v>6</v>
      </c>
      <c r="I48" t="s">
        <v>1</v>
      </c>
      <c r="J48">
        <v>857273</v>
      </c>
      <c r="K48">
        <v>857825</v>
      </c>
      <c r="L48" t="s">
        <v>34</v>
      </c>
      <c r="M48">
        <v>671225</v>
      </c>
      <c r="N48">
        <v>672498</v>
      </c>
      <c r="O48" t="s">
        <v>3</v>
      </c>
      <c r="P48" t="s">
        <v>104</v>
      </c>
      <c r="Q48" t="s">
        <v>5</v>
      </c>
      <c r="R48" t="s">
        <v>105</v>
      </c>
    </row>
    <row r="49" spans="1:18" x14ac:dyDescent="0.25">
      <c r="A49">
        <v>5306</v>
      </c>
      <c r="B49">
        <v>1228</v>
      </c>
      <c r="C49">
        <v>1</v>
      </c>
      <c r="D49">
        <f>C49/'Adjacent and Self'!$E$11</f>
        <v>1.9835240533783898</v>
      </c>
      <c r="E49">
        <v>1</v>
      </c>
      <c r="F49">
        <f>E49/'Adjacent and Self'!$F$11</f>
        <v>1.9835240533783898</v>
      </c>
      <c r="G49">
        <v>0</v>
      </c>
      <c r="H49">
        <v>0</v>
      </c>
      <c r="I49" t="s">
        <v>1</v>
      </c>
      <c r="J49">
        <v>857273</v>
      </c>
      <c r="K49">
        <v>857825</v>
      </c>
      <c r="L49" t="s">
        <v>34</v>
      </c>
      <c r="M49">
        <v>786939</v>
      </c>
      <c r="N49">
        <v>787475</v>
      </c>
      <c r="O49" t="s">
        <v>3</v>
      </c>
      <c r="P49" t="s">
        <v>106</v>
      </c>
      <c r="Q49" t="s">
        <v>5</v>
      </c>
      <c r="R49" t="s">
        <v>107</v>
      </c>
    </row>
    <row r="50" spans="1:18" x14ac:dyDescent="0.25">
      <c r="A50">
        <v>5306</v>
      </c>
      <c r="B50">
        <v>1250</v>
      </c>
      <c r="C50">
        <v>0</v>
      </c>
      <c r="D50">
        <f>C50/'Adjacent and Self'!$E$11</f>
        <v>0</v>
      </c>
      <c r="E50">
        <v>0</v>
      </c>
      <c r="F50">
        <f>E50/'Adjacent and Self'!$F$11</f>
        <v>0</v>
      </c>
      <c r="G50">
        <v>55</v>
      </c>
      <c r="H50">
        <v>118</v>
      </c>
      <c r="I50" t="s">
        <v>1</v>
      </c>
      <c r="J50">
        <v>857273</v>
      </c>
      <c r="K50">
        <v>857825</v>
      </c>
      <c r="L50" t="s">
        <v>34</v>
      </c>
      <c r="M50">
        <v>808386</v>
      </c>
      <c r="N50">
        <v>808522</v>
      </c>
      <c r="O50" t="s">
        <v>3</v>
      </c>
      <c r="P50" t="s">
        <v>108</v>
      </c>
      <c r="Q50" t="s">
        <v>5</v>
      </c>
      <c r="R50" t="s">
        <v>109</v>
      </c>
    </row>
    <row r="51" spans="1:18" x14ac:dyDescent="0.25">
      <c r="A51">
        <v>5306</v>
      </c>
      <c r="B51">
        <v>1269</v>
      </c>
      <c r="C51">
        <v>0</v>
      </c>
      <c r="D51">
        <f>C51/'Adjacent and Self'!$E$11</f>
        <v>0</v>
      </c>
      <c r="E51">
        <v>0</v>
      </c>
      <c r="F51">
        <f>E51/'Adjacent and Self'!$F$11</f>
        <v>0</v>
      </c>
      <c r="G51">
        <v>0</v>
      </c>
      <c r="H51">
        <v>1</v>
      </c>
      <c r="I51" t="s">
        <v>1</v>
      </c>
      <c r="J51">
        <v>857273</v>
      </c>
      <c r="K51">
        <v>857825</v>
      </c>
      <c r="L51" t="s">
        <v>76</v>
      </c>
      <c r="M51">
        <v>10448</v>
      </c>
      <c r="N51">
        <v>10641</v>
      </c>
      <c r="O51" t="s">
        <v>3</v>
      </c>
      <c r="P51" t="s">
        <v>77</v>
      </c>
      <c r="Q51" t="s">
        <v>5</v>
      </c>
      <c r="R51" t="s">
        <v>78</v>
      </c>
    </row>
    <row r="52" spans="1:18" x14ac:dyDescent="0.25">
      <c r="A52">
        <v>5306</v>
      </c>
      <c r="B52">
        <v>1373</v>
      </c>
      <c r="C52">
        <v>0</v>
      </c>
      <c r="D52">
        <f>C52/'Adjacent and Self'!$E$11</f>
        <v>0</v>
      </c>
      <c r="E52">
        <v>0</v>
      </c>
      <c r="F52">
        <f>E52/'Adjacent and Self'!$F$11</f>
        <v>0</v>
      </c>
      <c r="G52">
        <v>0</v>
      </c>
      <c r="H52">
        <v>1</v>
      </c>
      <c r="I52" t="s">
        <v>1</v>
      </c>
      <c r="J52">
        <v>857273</v>
      </c>
      <c r="K52">
        <v>857825</v>
      </c>
      <c r="L52" t="s">
        <v>76</v>
      </c>
      <c r="M52">
        <v>85222</v>
      </c>
      <c r="N52">
        <v>85470</v>
      </c>
      <c r="O52" t="s">
        <v>3</v>
      </c>
      <c r="P52" t="s">
        <v>110</v>
      </c>
      <c r="Q52" t="s">
        <v>5</v>
      </c>
      <c r="R52" t="s">
        <v>111</v>
      </c>
    </row>
    <row r="53" spans="1:18" x14ac:dyDescent="0.25">
      <c r="A53">
        <v>5306</v>
      </c>
      <c r="B53">
        <v>1405</v>
      </c>
      <c r="C53">
        <v>0</v>
      </c>
      <c r="D53">
        <f>C53/'Adjacent and Self'!$E$11</f>
        <v>0</v>
      </c>
      <c r="E53">
        <v>0</v>
      </c>
      <c r="F53">
        <f>E53/'Adjacent and Self'!$F$11</f>
        <v>0</v>
      </c>
      <c r="G53">
        <v>51</v>
      </c>
      <c r="H53">
        <v>51</v>
      </c>
      <c r="I53" t="s">
        <v>1</v>
      </c>
      <c r="J53">
        <v>857273</v>
      </c>
      <c r="K53">
        <v>857825</v>
      </c>
      <c r="L53" t="s">
        <v>76</v>
      </c>
      <c r="M53">
        <v>122696</v>
      </c>
      <c r="N53">
        <v>122889</v>
      </c>
      <c r="O53" t="s">
        <v>3</v>
      </c>
      <c r="P53" t="s">
        <v>112</v>
      </c>
      <c r="Q53" t="s">
        <v>5</v>
      </c>
      <c r="R53" t="s">
        <v>113</v>
      </c>
    </row>
    <row r="54" spans="1:18" x14ac:dyDescent="0.25">
      <c r="A54">
        <v>5306</v>
      </c>
      <c r="B54">
        <v>1406</v>
      </c>
      <c r="C54">
        <v>3</v>
      </c>
      <c r="D54">
        <f>C54/'Adjacent and Self'!$E$11</f>
        <v>5.9505721601351693</v>
      </c>
      <c r="E54">
        <v>3</v>
      </c>
      <c r="F54">
        <f>E54/'Adjacent and Self'!$F$11</f>
        <v>5.9505721601351693</v>
      </c>
      <c r="G54">
        <v>0</v>
      </c>
      <c r="H54">
        <v>0</v>
      </c>
      <c r="I54" t="s">
        <v>1</v>
      </c>
      <c r="J54">
        <v>857273</v>
      </c>
      <c r="K54">
        <v>857825</v>
      </c>
      <c r="L54" t="s">
        <v>76</v>
      </c>
      <c r="M54">
        <v>122890</v>
      </c>
      <c r="N54">
        <v>123582</v>
      </c>
      <c r="O54" t="s">
        <v>3</v>
      </c>
      <c r="P54" t="s">
        <v>114</v>
      </c>
      <c r="Q54" t="s">
        <v>5</v>
      </c>
      <c r="R54" t="s">
        <v>115</v>
      </c>
    </row>
    <row r="55" spans="1:18" x14ac:dyDescent="0.25">
      <c r="A55">
        <v>5306</v>
      </c>
      <c r="B55">
        <v>1446</v>
      </c>
      <c r="C55">
        <v>1</v>
      </c>
      <c r="D55">
        <f>C55/'Adjacent and Self'!$E$11</f>
        <v>1.9835240533783898</v>
      </c>
      <c r="E55">
        <v>1</v>
      </c>
      <c r="F55">
        <f>E55/'Adjacent and Self'!$F$11</f>
        <v>1.9835240533783898</v>
      </c>
      <c r="G55">
        <v>0</v>
      </c>
      <c r="H55">
        <v>0</v>
      </c>
      <c r="I55" t="s">
        <v>1</v>
      </c>
      <c r="J55">
        <v>857273</v>
      </c>
      <c r="K55">
        <v>857825</v>
      </c>
      <c r="L55" t="s">
        <v>76</v>
      </c>
      <c r="M55">
        <v>163579</v>
      </c>
      <c r="N55">
        <v>163734</v>
      </c>
      <c r="O55" t="s">
        <v>3</v>
      </c>
      <c r="P55" t="s">
        <v>116</v>
      </c>
      <c r="Q55" t="s">
        <v>5</v>
      </c>
      <c r="R55" t="s">
        <v>117</v>
      </c>
    </row>
    <row r="56" spans="1:18" x14ac:dyDescent="0.25">
      <c r="A56">
        <v>5306</v>
      </c>
      <c r="B56">
        <v>1453</v>
      </c>
      <c r="C56">
        <v>0</v>
      </c>
      <c r="D56">
        <f>C56/'Adjacent and Self'!$E$11</f>
        <v>0</v>
      </c>
      <c r="E56">
        <v>0</v>
      </c>
      <c r="F56">
        <f>E56/'Adjacent and Self'!$F$11</f>
        <v>0</v>
      </c>
      <c r="G56">
        <v>0</v>
      </c>
      <c r="H56">
        <v>1</v>
      </c>
      <c r="I56" t="s">
        <v>1</v>
      </c>
      <c r="J56">
        <v>857273</v>
      </c>
      <c r="K56">
        <v>857825</v>
      </c>
      <c r="L56" t="s">
        <v>76</v>
      </c>
      <c r="M56">
        <v>168327</v>
      </c>
      <c r="N56">
        <v>168492</v>
      </c>
      <c r="O56" t="s">
        <v>3</v>
      </c>
      <c r="P56" t="s">
        <v>118</v>
      </c>
      <c r="Q56" t="s">
        <v>5</v>
      </c>
      <c r="R56" t="s">
        <v>119</v>
      </c>
    </row>
    <row r="57" spans="1:18" x14ac:dyDescent="0.25">
      <c r="A57">
        <v>5306</v>
      </c>
      <c r="B57">
        <v>1500</v>
      </c>
      <c r="C57">
        <v>0</v>
      </c>
      <c r="D57">
        <f>C57/'Adjacent and Self'!$E$11</f>
        <v>0</v>
      </c>
      <c r="E57">
        <v>0</v>
      </c>
      <c r="F57">
        <f>E57/'Adjacent and Self'!$F$11</f>
        <v>0</v>
      </c>
      <c r="G57">
        <v>3</v>
      </c>
      <c r="H57">
        <v>3</v>
      </c>
      <c r="I57" t="s">
        <v>1</v>
      </c>
      <c r="J57">
        <v>857273</v>
      </c>
      <c r="K57">
        <v>857825</v>
      </c>
      <c r="L57" t="s">
        <v>76</v>
      </c>
      <c r="M57">
        <v>210739</v>
      </c>
      <c r="N57">
        <v>211220</v>
      </c>
      <c r="O57" t="s">
        <v>3</v>
      </c>
      <c r="P57" t="s">
        <v>120</v>
      </c>
      <c r="Q57" t="s">
        <v>5</v>
      </c>
      <c r="R57" t="s">
        <v>121</v>
      </c>
    </row>
    <row r="58" spans="1:18" x14ac:dyDescent="0.25">
      <c r="A58">
        <v>5306</v>
      </c>
      <c r="B58">
        <v>1525</v>
      </c>
      <c r="C58">
        <v>14</v>
      </c>
      <c r="D58">
        <f>C58/'Adjacent and Self'!$E$11</f>
        <v>27.769336747297459</v>
      </c>
      <c r="E58">
        <v>14</v>
      </c>
      <c r="F58">
        <f>E58/'Adjacent and Self'!$F$11</f>
        <v>27.769336747297459</v>
      </c>
      <c r="G58">
        <v>0</v>
      </c>
      <c r="H58">
        <v>0</v>
      </c>
      <c r="I58" t="s">
        <v>1</v>
      </c>
      <c r="J58">
        <v>857273</v>
      </c>
      <c r="K58">
        <v>857825</v>
      </c>
      <c r="L58" t="s">
        <v>76</v>
      </c>
      <c r="M58">
        <v>223510</v>
      </c>
      <c r="N58">
        <v>223606</v>
      </c>
      <c r="O58" t="s">
        <v>3</v>
      </c>
      <c r="P58" t="s">
        <v>122</v>
      </c>
      <c r="Q58" t="s">
        <v>5</v>
      </c>
      <c r="R58" t="s">
        <v>123</v>
      </c>
    </row>
    <row r="59" spans="1:18" x14ac:dyDescent="0.25">
      <c r="A59">
        <v>5306</v>
      </c>
      <c r="B59">
        <v>1526</v>
      </c>
      <c r="C59">
        <v>7</v>
      </c>
      <c r="D59">
        <f>C59/'Adjacent and Self'!$E$11</f>
        <v>13.884668373648729</v>
      </c>
      <c r="E59">
        <v>7</v>
      </c>
      <c r="F59">
        <f>E59/'Adjacent and Self'!$F$11</f>
        <v>13.884668373648729</v>
      </c>
      <c r="G59">
        <v>0</v>
      </c>
      <c r="H59">
        <v>0</v>
      </c>
      <c r="I59" t="s">
        <v>1</v>
      </c>
      <c r="J59">
        <v>857273</v>
      </c>
      <c r="K59">
        <v>857825</v>
      </c>
      <c r="L59" t="s">
        <v>76</v>
      </c>
      <c r="M59">
        <v>223607</v>
      </c>
      <c r="N59">
        <v>223862</v>
      </c>
      <c r="O59" t="s">
        <v>3</v>
      </c>
      <c r="P59" t="s">
        <v>124</v>
      </c>
      <c r="Q59" t="s">
        <v>5</v>
      </c>
      <c r="R59" t="s">
        <v>125</v>
      </c>
    </row>
    <row r="60" spans="1:18" x14ac:dyDescent="0.25">
      <c r="A60">
        <v>5306</v>
      </c>
      <c r="B60">
        <v>1567</v>
      </c>
      <c r="C60">
        <v>0</v>
      </c>
      <c r="D60">
        <f>C60/'Adjacent and Self'!$E$11</f>
        <v>0</v>
      </c>
      <c r="E60">
        <v>0</v>
      </c>
      <c r="F60">
        <f>E60/'Adjacent and Self'!$F$11</f>
        <v>0</v>
      </c>
      <c r="G60">
        <v>4</v>
      </c>
      <c r="H60">
        <v>4</v>
      </c>
      <c r="I60" t="s">
        <v>1</v>
      </c>
      <c r="J60">
        <v>857273</v>
      </c>
      <c r="K60">
        <v>857825</v>
      </c>
      <c r="L60" t="s">
        <v>76</v>
      </c>
      <c r="M60">
        <v>249505</v>
      </c>
      <c r="N60">
        <v>249590</v>
      </c>
      <c r="O60" t="s">
        <v>3</v>
      </c>
      <c r="P60" t="s">
        <v>126</v>
      </c>
      <c r="Q60" t="s">
        <v>5</v>
      </c>
      <c r="R60" t="s">
        <v>127</v>
      </c>
    </row>
    <row r="61" spans="1:18" x14ac:dyDescent="0.25">
      <c r="A61">
        <v>5306</v>
      </c>
      <c r="B61">
        <v>1631</v>
      </c>
      <c r="C61">
        <v>0</v>
      </c>
      <c r="D61">
        <f>C61/'Adjacent and Self'!$E$11</f>
        <v>0</v>
      </c>
      <c r="E61">
        <v>0</v>
      </c>
      <c r="F61">
        <f>E61/'Adjacent and Self'!$F$11</f>
        <v>0</v>
      </c>
      <c r="G61">
        <v>0</v>
      </c>
      <c r="H61">
        <v>1</v>
      </c>
      <c r="I61" t="s">
        <v>1</v>
      </c>
      <c r="J61">
        <v>857273</v>
      </c>
      <c r="K61">
        <v>857825</v>
      </c>
      <c r="L61" t="s">
        <v>71</v>
      </c>
      <c r="M61">
        <v>15044</v>
      </c>
      <c r="N61">
        <v>15824</v>
      </c>
      <c r="O61" t="s">
        <v>3</v>
      </c>
      <c r="P61" t="s">
        <v>128</v>
      </c>
      <c r="Q61" t="s">
        <v>5</v>
      </c>
      <c r="R61" t="s">
        <v>129</v>
      </c>
    </row>
    <row r="62" spans="1:18" x14ac:dyDescent="0.25">
      <c r="A62">
        <v>5306</v>
      </c>
      <c r="B62">
        <v>1657</v>
      </c>
      <c r="C62">
        <v>0</v>
      </c>
      <c r="D62">
        <f>C62/'Adjacent and Self'!$E$11</f>
        <v>0</v>
      </c>
      <c r="E62">
        <v>0</v>
      </c>
      <c r="F62">
        <f>E62/'Adjacent and Self'!$F$11</f>
        <v>0</v>
      </c>
      <c r="G62">
        <v>99</v>
      </c>
      <c r="H62">
        <v>99</v>
      </c>
      <c r="I62" t="s">
        <v>1</v>
      </c>
      <c r="J62">
        <v>857273</v>
      </c>
      <c r="K62">
        <v>857825</v>
      </c>
      <c r="L62" t="s">
        <v>71</v>
      </c>
      <c r="M62">
        <v>30590</v>
      </c>
      <c r="N62">
        <v>30807</v>
      </c>
      <c r="O62" t="s">
        <v>3</v>
      </c>
      <c r="P62" t="s">
        <v>130</v>
      </c>
      <c r="Q62" t="s">
        <v>5</v>
      </c>
      <c r="R62" t="s">
        <v>131</v>
      </c>
    </row>
    <row r="63" spans="1:18" x14ac:dyDescent="0.25">
      <c r="A63">
        <v>5306</v>
      </c>
      <c r="B63">
        <v>1698</v>
      </c>
      <c r="C63">
        <v>0</v>
      </c>
      <c r="D63">
        <f>C63/'Adjacent and Self'!$E$11</f>
        <v>0</v>
      </c>
      <c r="E63">
        <v>0</v>
      </c>
      <c r="F63">
        <f>E63/'Adjacent and Self'!$F$11</f>
        <v>0</v>
      </c>
      <c r="G63">
        <v>3</v>
      </c>
      <c r="H63">
        <v>3</v>
      </c>
      <c r="I63" t="s">
        <v>1</v>
      </c>
      <c r="J63">
        <v>857273</v>
      </c>
      <c r="K63">
        <v>857825</v>
      </c>
      <c r="L63" t="s">
        <v>71</v>
      </c>
      <c r="M63">
        <v>60327</v>
      </c>
      <c r="N63">
        <v>60601</v>
      </c>
      <c r="O63" t="s">
        <v>3</v>
      </c>
      <c r="P63" t="s">
        <v>132</v>
      </c>
      <c r="Q63" t="s">
        <v>5</v>
      </c>
      <c r="R63" t="s">
        <v>133</v>
      </c>
    </row>
    <row r="64" spans="1:18" x14ac:dyDescent="0.25">
      <c r="A64">
        <v>5306</v>
      </c>
      <c r="B64">
        <v>1708</v>
      </c>
      <c r="C64">
        <v>0</v>
      </c>
      <c r="D64">
        <f>C64/'Adjacent and Self'!$E$11</f>
        <v>0</v>
      </c>
      <c r="E64">
        <v>0</v>
      </c>
      <c r="F64">
        <f>E64/'Adjacent and Self'!$F$11</f>
        <v>0</v>
      </c>
      <c r="G64">
        <v>2</v>
      </c>
      <c r="H64">
        <v>2</v>
      </c>
      <c r="I64" t="s">
        <v>1</v>
      </c>
      <c r="J64">
        <v>857273</v>
      </c>
      <c r="K64">
        <v>857825</v>
      </c>
      <c r="L64" t="s">
        <v>71</v>
      </c>
      <c r="M64">
        <v>63102</v>
      </c>
      <c r="N64">
        <v>64045</v>
      </c>
      <c r="O64" t="s">
        <v>3</v>
      </c>
      <c r="P64" t="s">
        <v>134</v>
      </c>
      <c r="Q64" t="s">
        <v>5</v>
      </c>
      <c r="R64" t="s">
        <v>135</v>
      </c>
    </row>
    <row r="65" spans="1:18" x14ac:dyDescent="0.25">
      <c r="A65">
        <v>5306</v>
      </c>
      <c r="B65">
        <v>1741</v>
      </c>
      <c r="C65">
        <v>0</v>
      </c>
      <c r="D65">
        <f>C65/'Adjacent and Self'!$E$11</f>
        <v>0</v>
      </c>
      <c r="E65">
        <v>0</v>
      </c>
      <c r="F65">
        <f>E65/'Adjacent and Self'!$F$11</f>
        <v>0</v>
      </c>
      <c r="G65">
        <v>0</v>
      </c>
      <c r="H65">
        <v>1</v>
      </c>
      <c r="I65" t="s">
        <v>1</v>
      </c>
      <c r="J65">
        <v>857273</v>
      </c>
      <c r="K65">
        <v>857825</v>
      </c>
      <c r="L65" t="s">
        <v>71</v>
      </c>
      <c r="M65">
        <v>81604</v>
      </c>
      <c r="N65">
        <v>83595</v>
      </c>
      <c r="O65" t="s">
        <v>3</v>
      </c>
      <c r="P65" t="s">
        <v>136</v>
      </c>
      <c r="Q65" t="s">
        <v>5</v>
      </c>
      <c r="R65" t="s">
        <v>137</v>
      </c>
    </row>
    <row r="66" spans="1:18" x14ac:dyDescent="0.25">
      <c r="A66">
        <v>5306</v>
      </c>
      <c r="B66">
        <v>1748</v>
      </c>
      <c r="C66">
        <v>0</v>
      </c>
      <c r="D66">
        <f>C66/'Adjacent and Self'!$E$11</f>
        <v>0</v>
      </c>
      <c r="E66">
        <v>0</v>
      </c>
      <c r="F66">
        <f>E66/'Adjacent and Self'!$F$11</f>
        <v>0</v>
      </c>
      <c r="G66">
        <v>1</v>
      </c>
      <c r="H66">
        <v>1</v>
      </c>
      <c r="I66" t="s">
        <v>1</v>
      </c>
      <c r="J66">
        <v>857273</v>
      </c>
      <c r="K66">
        <v>857825</v>
      </c>
      <c r="L66" t="s">
        <v>71</v>
      </c>
      <c r="M66">
        <v>85838</v>
      </c>
      <c r="N66">
        <v>87157</v>
      </c>
      <c r="O66" t="s">
        <v>3</v>
      </c>
      <c r="P66" t="s">
        <v>138</v>
      </c>
      <c r="Q66" t="s">
        <v>5</v>
      </c>
      <c r="R66" t="s">
        <v>139</v>
      </c>
    </row>
    <row r="67" spans="1:18" x14ac:dyDescent="0.25">
      <c r="A67">
        <v>5306</v>
      </c>
      <c r="B67">
        <v>1813</v>
      </c>
      <c r="C67">
        <v>1</v>
      </c>
      <c r="D67">
        <f>C67/'Adjacent and Self'!$E$11</f>
        <v>1.9835240533783898</v>
      </c>
      <c r="E67">
        <v>1</v>
      </c>
      <c r="F67">
        <f>E67/'Adjacent and Self'!$F$11</f>
        <v>1.9835240533783898</v>
      </c>
      <c r="G67">
        <v>2</v>
      </c>
      <c r="H67">
        <v>2</v>
      </c>
      <c r="I67" t="s">
        <v>1</v>
      </c>
      <c r="J67">
        <v>857273</v>
      </c>
      <c r="K67">
        <v>857825</v>
      </c>
      <c r="L67" t="s">
        <v>71</v>
      </c>
      <c r="M67">
        <v>138839</v>
      </c>
      <c r="N67">
        <v>138873</v>
      </c>
      <c r="O67" t="s">
        <v>3</v>
      </c>
      <c r="P67" t="s">
        <v>140</v>
      </c>
      <c r="Q67" t="s">
        <v>5</v>
      </c>
      <c r="R67" t="s">
        <v>141</v>
      </c>
    </row>
    <row r="68" spans="1:18" x14ac:dyDescent="0.25">
      <c r="A68">
        <v>5306</v>
      </c>
      <c r="B68">
        <v>1827</v>
      </c>
      <c r="C68">
        <v>0</v>
      </c>
      <c r="D68">
        <f>C68/'Adjacent and Self'!$E$11</f>
        <v>0</v>
      </c>
      <c r="E68">
        <v>0</v>
      </c>
      <c r="F68">
        <f>E68/'Adjacent and Self'!$F$11</f>
        <v>0</v>
      </c>
      <c r="G68">
        <v>0</v>
      </c>
      <c r="H68">
        <v>4</v>
      </c>
      <c r="I68" t="s">
        <v>1</v>
      </c>
      <c r="J68">
        <v>857273</v>
      </c>
      <c r="K68">
        <v>857825</v>
      </c>
      <c r="L68" t="s">
        <v>71</v>
      </c>
      <c r="M68">
        <v>148882</v>
      </c>
      <c r="N68">
        <v>150227</v>
      </c>
      <c r="O68" t="s">
        <v>3</v>
      </c>
      <c r="P68" t="s">
        <v>142</v>
      </c>
      <c r="Q68" t="s">
        <v>5</v>
      </c>
      <c r="R68" t="s">
        <v>143</v>
      </c>
    </row>
    <row r="69" spans="1:18" x14ac:dyDescent="0.25">
      <c r="A69">
        <v>5306</v>
      </c>
      <c r="B69">
        <v>1835</v>
      </c>
      <c r="C69">
        <v>0</v>
      </c>
      <c r="D69">
        <f>C69/'Adjacent and Self'!$E$11</f>
        <v>0</v>
      </c>
      <c r="E69">
        <v>0</v>
      </c>
      <c r="F69">
        <f>E69/'Adjacent and Self'!$F$11</f>
        <v>0</v>
      </c>
      <c r="G69">
        <v>18</v>
      </c>
      <c r="H69">
        <v>18</v>
      </c>
      <c r="I69" t="s">
        <v>1</v>
      </c>
      <c r="J69">
        <v>857273</v>
      </c>
      <c r="K69">
        <v>857825</v>
      </c>
      <c r="L69" t="s">
        <v>71</v>
      </c>
      <c r="M69">
        <v>155352</v>
      </c>
      <c r="N69">
        <v>155523</v>
      </c>
      <c r="O69" t="s">
        <v>3</v>
      </c>
      <c r="P69" t="s">
        <v>144</v>
      </c>
      <c r="Q69" t="s">
        <v>5</v>
      </c>
      <c r="R69" t="s">
        <v>145</v>
      </c>
    </row>
    <row r="70" spans="1:18" x14ac:dyDescent="0.25">
      <c r="A70">
        <v>5306</v>
      </c>
      <c r="B70">
        <v>1994</v>
      </c>
      <c r="C70">
        <v>0</v>
      </c>
      <c r="D70">
        <f>C70/'Adjacent and Self'!$E$11</f>
        <v>0</v>
      </c>
      <c r="E70">
        <v>0</v>
      </c>
      <c r="F70">
        <f>E70/'Adjacent and Self'!$F$11</f>
        <v>0</v>
      </c>
      <c r="G70">
        <v>1</v>
      </c>
      <c r="H70">
        <v>1</v>
      </c>
      <c r="I70" t="s">
        <v>1</v>
      </c>
      <c r="J70">
        <v>857273</v>
      </c>
      <c r="K70">
        <v>857825</v>
      </c>
      <c r="L70" t="s">
        <v>71</v>
      </c>
      <c r="M70">
        <v>303670</v>
      </c>
      <c r="N70">
        <v>303859</v>
      </c>
      <c r="O70" t="s">
        <v>3</v>
      </c>
      <c r="P70" t="s">
        <v>146</v>
      </c>
      <c r="Q70" t="s">
        <v>5</v>
      </c>
      <c r="R70" t="s">
        <v>147</v>
      </c>
    </row>
    <row r="71" spans="1:18" x14ac:dyDescent="0.25">
      <c r="A71">
        <v>5306</v>
      </c>
      <c r="B71">
        <v>2066</v>
      </c>
      <c r="C71">
        <v>7</v>
      </c>
      <c r="D71">
        <f>C71/'Adjacent and Self'!$E$11</f>
        <v>13.884668373648729</v>
      </c>
      <c r="E71">
        <v>7</v>
      </c>
      <c r="F71">
        <f>E71/'Adjacent and Self'!$F$11</f>
        <v>13.884668373648729</v>
      </c>
      <c r="G71">
        <v>0</v>
      </c>
      <c r="H71">
        <v>0</v>
      </c>
      <c r="I71" t="s">
        <v>1</v>
      </c>
      <c r="J71">
        <v>857273</v>
      </c>
      <c r="K71">
        <v>857825</v>
      </c>
      <c r="L71" t="s">
        <v>71</v>
      </c>
      <c r="M71">
        <v>368868</v>
      </c>
      <c r="N71">
        <v>368908</v>
      </c>
      <c r="O71" t="s">
        <v>3</v>
      </c>
      <c r="P71" t="s">
        <v>148</v>
      </c>
      <c r="Q71" t="s">
        <v>5</v>
      </c>
      <c r="R71" t="s">
        <v>149</v>
      </c>
    </row>
    <row r="72" spans="1:18" x14ac:dyDescent="0.25">
      <c r="A72">
        <v>5306</v>
      </c>
      <c r="B72">
        <v>2104</v>
      </c>
      <c r="C72">
        <v>2</v>
      </c>
      <c r="D72">
        <f>C72/'Adjacent and Self'!$E$11</f>
        <v>3.9670481067567795</v>
      </c>
      <c r="E72">
        <v>2</v>
      </c>
      <c r="F72">
        <f>E72/'Adjacent and Self'!$F$11</f>
        <v>3.9670481067567795</v>
      </c>
      <c r="G72">
        <v>0</v>
      </c>
      <c r="H72">
        <v>0</v>
      </c>
      <c r="I72" t="s">
        <v>1</v>
      </c>
      <c r="J72">
        <v>857273</v>
      </c>
      <c r="K72">
        <v>857825</v>
      </c>
      <c r="L72" t="s">
        <v>71</v>
      </c>
      <c r="M72">
        <v>394551</v>
      </c>
      <c r="N72">
        <v>394760</v>
      </c>
      <c r="O72" t="s">
        <v>3</v>
      </c>
      <c r="P72" t="s">
        <v>150</v>
      </c>
      <c r="Q72" t="s">
        <v>5</v>
      </c>
      <c r="R72" t="s">
        <v>151</v>
      </c>
    </row>
    <row r="73" spans="1:18" x14ac:dyDescent="0.25">
      <c r="A73">
        <v>5306</v>
      </c>
      <c r="B73">
        <v>2182</v>
      </c>
      <c r="C73">
        <v>0</v>
      </c>
      <c r="D73">
        <f>C73/'Adjacent and Self'!$E$11</f>
        <v>0</v>
      </c>
      <c r="E73">
        <v>0</v>
      </c>
      <c r="F73">
        <f>E73/'Adjacent and Self'!$F$11</f>
        <v>0</v>
      </c>
      <c r="G73">
        <v>3</v>
      </c>
      <c r="H73">
        <v>3</v>
      </c>
      <c r="I73" t="s">
        <v>1</v>
      </c>
      <c r="J73">
        <v>857273</v>
      </c>
      <c r="K73">
        <v>857825</v>
      </c>
      <c r="L73" t="s">
        <v>71</v>
      </c>
      <c r="M73">
        <v>463115</v>
      </c>
      <c r="N73">
        <v>463460</v>
      </c>
      <c r="O73" t="s">
        <v>3</v>
      </c>
      <c r="P73" t="s">
        <v>152</v>
      </c>
      <c r="Q73" t="s">
        <v>5</v>
      </c>
      <c r="R73" t="s">
        <v>153</v>
      </c>
    </row>
    <row r="74" spans="1:18" x14ac:dyDescent="0.25">
      <c r="A74">
        <v>5306</v>
      </c>
      <c r="B74">
        <v>2193</v>
      </c>
      <c r="C74">
        <v>0</v>
      </c>
      <c r="D74">
        <f>C74/'Adjacent and Self'!$E$11</f>
        <v>0</v>
      </c>
      <c r="E74">
        <v>0</v>
      </c>
      <c r="F74">
        <f>E74/'Adjacent and Self'!$F$11</f>
        <v>0</v>
      </c>
      <c r="G74">
        <v>0</v>
      </c>
      <c r="H74">
        <v>1</v>
      </c>
      <c r="I74" t="s">
        <v>1</v>
      </c>
      <c r="J74">
        <v>857273</v>
      </c>
      <c r="K74">
        <v>857825</v>
      </c>
      <c r="L74" t="s">
        <v>71</v>
      </c>
      <c r="M74">
        <v>472049</v>
      </c>
      <c r="N74">
        <v>472093</v>
      </c>
      <c r="O74" t="s">
        <v>3</v>
      </c>
      <c r="P74" t="s">
        <v>154</v>
      </c>
      <c r="Q74" t="s">
        <v>5</v>
      </c>
      <c r="R74" t="s">
        <v>155</v>
      </c>
    </row>
    <row r="75" spans="1:18" x14ac:dyDescent="0.25">
      <c r="A75">
        <v>5306</v>
      </c>
      <c r="B75">
        <v>2236</v>
      </c>
      <c r="C75">
        <v>0</v>
      </c>
      <c r="D75">
        <f>C75/'Adjacent and Self'!$E$11</f>
        <v>0</v>
      </c>
      <c r="E75">
        <v>1</v>
      </c>
      <c r="F75">
        <f>E75/'Adjacent and Self'!$F$11</f>
        <v>1.9835240533783898</v>
      </c>
      <c r="G75">
        <v>0</v>
      </c>
      <c r="H75">
        <v>0</v>
      </c>
      <c r="I75" t="s">
        <v>1</v>
      </c>
      <c r="J75">
        <v>857273</v>
      </c>
      <c r="K75">
        <v>857825</v>
      </c>
      <c r="L75" t="s">
        <v>71</v>
      </c>
      <c r="M75">
        <v>518981</v>
      </c>
      <c r="N75">
        <v>519229</v>
      </c>
      <c r="O75" t="s">
        <v>3</v>
      </c>
      <c r="P75" t="s">
        <v>156</v>
      </c>
      <c r="Q75" t="s">
        <v>5</v>
      </c>
      <c r="R75" t="s">
        <v>157</v>
      </c>
    </row>
    <row r="76" spans="1:18" x14ac:dyDescent="0.25">
      <c r="A76">
        <v>5306</v>
      </c>
      <c r="B76">
        <v>2249</v>
      </c>
      <c r="C76">
        <v>0</v>
      </c>
      <c r="D76">
        <f>C76/'Adjacent and Self'!$E$11</f>
        <v>0</v>
      </c>
      <c r="E76">
        <v>0</v>
      </c>
      <c r="F76">
        <f>E76/'Adjacent and Self'!$F$11</f>
        <v>0</v>
      </c>
      <c r="G76">
        <v>0</v>
      </c>
      <c r="H76">
        <v>2</v>
      </c>
      <c r="I76" t="s">
        <v>1</v>
      </c>
      <c r="J76">
        <v>857273</v>
      </c>
      <c r="K76">
        <v>857825</v>
      </c>
      <c r="L76" t="s">
        <v>71</v>
      </c>
      <c r="M76">
        <v>526883</v>
      </c>
      <c r="N76">
        <v>527663</v>
      </c>
      <c r="O76" t="s">
        <v>3</v>
      </c>
      <c r="P76" t="s">
        <v>158</v>
      </c>
      <c r="Q76" t="s">
        <v>5</v>
      </c>
      <c r="R76" t="s">
        <v>159</v>
      </c>
    </row>
    <row r="77" spans="1:18" x14ac:dyDescent="0.25">
      <c r="A77">
        <v>5306</v>
      </c>
      <c r="B77">
        <v>2256</v>
      </c>
      <c r="C77">
        <v>0</v>
      </c>
      <c r="D77">
        <f>C77/'Adjacent and Self'!$E$11</f>
        <v>0</v>
      </c>
      <c r="E77">
        <v>0</v>
      </c>
      <c r="F77">
        <f>E77/'Adjacent and Self'!$F$11</f>
        <v>0</v>
      </c>
      <c r="G77">
        <v>0</v>
      </c>
      <c r="H77">
        <v>4</v>
      </c>
      <c r="I77" t="s">
        <v>1</v>
      </c>
      <c r="J77">
        <v>857273</v>
      </c>
      <c r="K77">
        <v>857825</v>
      </c>
      <c r="L77" t="s">
        <v>71</v>
      </c>
      <c r="M77">
        <v>531402</v>
      </c>
      <c r="N77">
        <v>531548</v>
      </c>
      <c r="O77" t="s">
        <v>3</v>
      </c>
      <c r="P77" t="s">
        <v>160</v>
      </c>
      <c r="Q77" t="s">
        <v>5</v>
      </c>
      <c r="R77" t="s">
        <v>161</v>
      </c>
    </row>
    <row r="78" spans="1:18" x14ac:dyDescent="0.25">
      <c r="A78">
        <v>5306</v>
      </c>
      <c r="B78">
        <v>2263</v>
      </c>
      <c r="C78">
        <v>0</v>
      </c>
      <c r="D78">
        <f>C78/'Adjacent and Self'!$E$11</f>
        <v>0</v>
      </c>
      <c r="E78">
        <v>0</v>
      </c>
      <c r="F78">
        <f>E78/'Adjacent and Self'!$F$11</f>
        <v>0</v>
      </c>
      <c r="G78">
        <v>0</v>
      </c>
      <c r="H78">
        <v>3</v>
      </c>
      <c r="I78" t="s">
        <v>1</v>
      </c>
      <c r="J78">
        <v>857273</v>
      </c>
      <c r="K78">
        <v>857825</v>
      </c>
      <c r="L78" t="s">
        <v>71</v>
      </c>
      <c r="M78">
        <v>535287</v>
      </c>
      <c r="N78">
        <v>535433</v>
      </c>
      <c r="O78" t="s">
        <v>3</v>
      </c>
      <c r="P78" t="s">
        <v>162</v>
      </c>
      <c r="Q78" t="s">
        <v>5</v>
      </c>
      <c r="R78" t="s">
        <v>161</v>
      </c>
    </row>
    <row r="79" spans="1:18" x14ac:dyDescent="0.25">
      <c r="A79">
        <v>5306</v>
      </c>
      <c r="B79">
        <v>2365</v>
      </c>
      <c r="C79">
        <v>0</v>
      </c>
      <c r="D79">
        <f>C79/'Adjacent and Self'!$E$11</f>
        <v>0</v>
      </c>
      <c r="E79">
        <v>0</v>
      </c>
      <c r="F79">
        <f>E79/'Adjacent and Self'!$F$11</f>
        <v>0</v>
      </c>
      <c r="G79">
        <v>27</v>
      </c>
      <c r="H79">
        <v>27</v>
      </c>
      <c r="I79" t="s">
        <v>1</v>
      </c>
      <c r="J79">
        <v>857273</v>
      </c>
      <c r="K79">
        <v>857825</v>
      </c>
      <c r="L79" t="s">
        <v>71</v>
      </c>
      <c r="M79">
        <v>630878</v>
      </c>
      <c r="N79">
        <v>630938</v>
      </c>
      <c r="O79" t="s">
        <v>3</v>
      </c>
      <c r="P79" t="s">
        <v>163</v>
      </c>
      <c r="Q79" t="s">
        <v>5</v>
      </c>
      <c r="R79" t="s">
        <v>164</v>
      </c>
    </row>
    <row r="80" spans="1:18" x14ac:dyDescent="0.25">
      <c r="A80">
        <v>5306</v>
      </c>
      <c r="B80">
        <v>2385</v>
      </c>
      <c r="C80">
        <v>12</v>
      </c>
      <c r="D80">
        <f>C80/'Adjacent and Self'!$E$11</f>
        <v>23.802288640540677</v>
      </c>
      <c r="E80">
        <v>12</v>
      </c>
      <c r="F80">
        <f>E80/'Adjacent and Self'!$F$11</f>
        <v>23.802288640540677</v>
      </c>
      <c r="G80">
        <v>0</v>
      </c>
      <c r="H80">
        <v>0</v>
      </c>
      <c r="I80" t="s">
        <v>1</v>
      </c>
      <c r="J80">
        <v>857273</v>
      </c>
      <c r="K80">
        <v>857825</v>
      </c>
      <c r="L80" t="s">
        <v>71</v>
      </c>
      <c r="M80">
        <v>644441</v>
      </c>
      <c r="N80">
        <v>644583</v>
      </c>
      <c r="O80" t="s">
        <v>3</v>
      </c>
      <c r="P80" t="s">
        <v>165</v>
      </c>
      <c r="Q80" t="s">
        <v>5</v>
      </c>
      <c r="R80" t="s">
        <v>166</v>
      </c>
    </row>
    <row r="81" spans="1:18" x14ac:dyDescent="0.25">
      <c r="A81">
        <v>5306</v>
      </c>
      <c r="B81">
        <v>2447</v>
      </c>
      <c r="C81">
        <v>2</v>
      </c>
      <c r="D81">
        <f>C81/'Adjacent and Self'!$E$11</f>
        <v>3.9670481067567795</v>
      </c>
      <c r="E81">
        <v>2</v>
      </c>
      <c r="F81">
        <f>E81/'Adjacent and Self'!$F$11</f>
        <v>3.9670481067567795</v>
      </c>
      <c r="G81">
        <v>0</v>
      </c>
      <c r="H81">
        <v>0</v>
      </c>
      <c r="I81" t="s">
        <v>1</v>
      </c>
      <c r="J81">
        <v>857273</v>
      </c>
      <c r="K81">
        <v>857825</v>
      </c>
      <c r="L81" t="s">
        <v>71</v>
      </c>
      <c r="M81">
        <v>700747</v>
      </c>
      <c r="N81">
        <v>701475</v>
      </c>
      <c r="O81" t="s">
        <v>3</v>
      </c>
      <c r="P81" t="s">
        <v>167</v>
      </c>
      <c r="Q81" t="s">
        <v>5</v>
      </c>
      <c r="R81" t="s">
        <v>168</v>
      </c>
    </row>
    <row r="82" spans="1:18" x14ac:dyDescent="0.25">
      <c r="A82">
        <v>5306</v>
      </c>
      <c r="B82">
        <v>2458</v>
      </c>
      <c r="C82">
        <v>7</v>
      </c>
      <c r="D82">
        <f>C82/'Adjacent and Self'!$E$11</f>
        <v>13.884668373648729</v>
      </c>
      <c r="E82">
        <v>7</v>
      </c>
      <c r="F82">
        <f>E82/'Adjacent and Self'!$F$11</f>
        <v>13.884668373648729</v>
      </c>
      <c r="G82">
        <v>0</v>
      </c>
      <c r="H82">
        <v>0</v>
      </c>
      <c r="I82" t="s">
        <v>1</v>
      </c>
      <c r="J82">
        <v>857273</v>
      </c>
      <c r="K82">
        <v>857825</v>
      </c>
      <c r="L82" t="s">
        <v>71</v>
      </c>
      <c r="M82">
        <v>712471</v>
      </c>
      <c r="N82">
        <v>712971</v>
      </c>
      <c r="O82" t="s">
        <v>3</v>
      </c>
      <c r="P82" t="s">
        <v>169</v>
      </c>
      <c r="Q82" t="s">
        <v>5</v>
      </c>
      <c r="R82" t="s">
        <v>170</v>
      </c>
    </row>
    <row r="83" spans="1:18" x14ac:dyDescent="0.25">
      <c r="A83">
        <v>5306</v>
      </c>
      <c r="B83">
        <v>2505</v>
      </c>
      <c r="C83">
        <v>0</v>
      </c>
      <c r="D83">
        <f>C83/'Adjacent and Self'!$E$11</f>
        <v>0</v>
      </c>
      <c r="E83">
        <v>0</v>
      </c>
      <c r="F83">
        <f>E83/'Adjacent and Self'!$F$11</f>
        <v>0</v>
      </c>
      <c r="G83">
        <v>1</v>
      </c>
      <c r="H83">
        <v>1</v>
      </c>
      <c r="I83" t="s">
        <v>1</v>
      </c>
      <c r="J83">
        <v>857273</v>
      </c>
      <c r="K83">
        <v>857825</v>
      </c>
      <c r="L83" t="s">
        <v>71</v>
      </c>
      <c r="M83">
        <v>751096</v>
      </c>
      <c r="N83">
        <v>751461</v>
      </c>
      <c r="O83" t="s">
        <v>3</v>
      </c>
      <c r="P83" t="s">
        <v>171</v>
      </c>
      <c r="Q83" t="s">
        <v>5</v>
      </c>
      <c r="R83" t="s">
        <v>172</v>
      </c>
    </row>
    <row r="84" spans="1:18" x14ac:dyDescent="0.25">
      <c r="A84">
        <v>5306</v>
      </c>
      <c r="B84">
        <v>2520</v>
      </c>
      <c r="C84">
        <v>0</v>
      </c>
      <c r="D84">
        <f>C84/'Adjacent and Self'!$E$11</f>
        <v>0</v>
      </c>
      <c r="E84">
        <v>0</v>
      </c>
      <c r="F84">
        <f>E84/'Adjacent and Self'!$F$11</f>
        <v>0</v>
      </c>
      <c r="G84">
        <v>2</v>
      </c>
      <c r="H84">
        <v>2</v>
      </c>
      <c r="I84" t="s">
        <v>1</v>
      </c>
      <c r="J84">
        <v>857273</v>
      </c>
      <c r="K84">
        <v>857825</v>
      </c>
      <c r="L84" t="s">
        <v>71</v>
      </c>
      <c r="M84">
        <v>768783</v>
      </c>
      <c r="N84">
        <v>768878</v>
      </c>
      <c r="O84" t="s">
        <v>3</v>
      </c>
      <c r="P84" t="s">
        <v>173</v>
      </c>
      <c r="Q84" t="s">
        <v>5</v>
      </c>
      <c r="R84" t="s">
        <v>174</v>
      </c>
    </row>
    <row r="85" spans="1:18" x14ac:dyDescent="0.25">
      <c r="A85">
        <v>5306</v>
      </c>
      <c r="B85">
        <v>2523</v>
      </c>
      <c r="C85">
        <v>1</v>
      </c>
      <c r="D85">
        <f>C85/'Adjacent and Self'!$E$11</f>
        <v>1.9835240533783898</v>
      </c>
      <c r="E85">
        <v>1</v>
      </c>
      <c r="F85">
        <f>E85/'Adjacent and Self'!$F$11</f>
        <v>1.9835240533783898</v>
      </c>
      <c r="G85">
        <v>0</v>
      </c>
      <c r="H85">
        <v>0</v>
      </c>
      <c r="I85" t="s">
        <v>1</v>
      </c>
      <c r="J85">
        <v>857273</v>
      </c>
      <c r="K85">
        <v>857825</v>
      </c>
      <c r="L85" t="s">
        <v>71</v>
      </c>
      <c r="M85">
        <v>770091</v>
      </c>
      <c r="N85">
        <v>770111</v>
      </c>
      <c r="O85" t="s">
        <v>3</v>
      </c>
      <c r="P85" t="s">
        <v>175</v>
      </c>
      <c r="Q85" t="s">
        <v>5</v>
      </c>
      <c r="R85" t="s">
        <v>176</v>
      </c>
    </row>
    <row r="86" spans="1:18" x14ac:dyDescent="0.25">
      <c r="A86">
        <v>5306</v>
      </c>
      <c r="B86">
        <v>2529</v>
      </c>
      <c r="C86">
        <v>0</v>
      </c>
      <c r="D86">
        <f>C86/'Adjacent and Self'!$E$11</f>
        <v>0</v>
      </c>
      <c r="E86">
        <v>0</v>
      </c>
      <c r="F86">
        <f>E86/'Adjacent and Self'!$F$11</f>
        <v>0</v>
      </c>
      <c r="G86">
        <v>46</v>
      </c>
      <c r="H86">
        <v>46</v>
      </c>
      <c r="I86" t="s">
        <v>1</v>
      </c>
      <c r="J86">
        <v>857273</v>
      </c>
      <c r="K86">
        <v>857825</v>
      </c>
      <c r="L86" t="s">
        <v>71</v>
      </c>
      <c r="M86">
        <v>777088</v>
      </c>
      <c r="N86">
        <v>777498</v>
      </c>
      <c r="O86" t="s">
        <v>3</v>
      </c>
      <c r="P86" t="s">
        <v>177</v>
      </c>
      <c r="Q86" t="s">
        <v>5</v>
      </c>
      <c r="R86" t="s">
        <v>178</v>
      </c>
    </row>
    <row r="87" spans="1:18" x14ac:dyDescent="0.25">
      <c r="A87">
        <v>5306</v>
      </c>
      <c r="B87">
        <v>2607</v>
      </c>
      <c r="C87">
        <v>10</v>
      </c>
      <c r="D87">
        <f>C87/'Adjacent and Self'!$E$11</f>
        <v>19.8352405337839</v>
      </c>
      <c r="E87">
        <v>10</v>
      </c>
      <c r="F87">
        <f>E87/'Adjacent and Self'!$F$11</f>
        <v>19.8352405337839</v>
      </c>
      <c r="G87">
        <v>0</v>
      </c>
      <c r="H87">
        <v>0</v>
      </c>
      <c r="I87" t="s">
        <v>1</v>
      </c>
      <c r="J87">
        <v>857273</v>
      </c>
      <c r="K87">
        <v>857825</v>
      </c>
      <c r="L87" t="s">
        <v>71</v>
      </c>
      <c r="M87">
        <v>847480</v>
      </c>
      <c r="N87">
        <v>847560</v>
      </c>
      <c r="O87" t="s">
        <v>3</v>
      </c>
      <c r="P87" t="s">
        <v>179</v>
      </c>
      <c r="Q87" t="s">
        <v>5</v>
      </c>
      <c r="R87" t="s">
        <v>180</v>
      </c>
    </row>
    <row r="88" spans="1:18" x14ac:dyDescent="0.25">
      <c r="A88">
        <v>5306</v>
      </c>
      <c r="B88">
        <v>2677</v>
      </c>
      <c r="C88">
        <v>0</v>
      </c>
      <c r="D88">
        <f>C88/'Adjacent and Self'!$E$11</f>
        <v>0</v>
      </c>
      <c r="E88">
        <v>0</v>
      </c>
      <c r="F88">
        <f>E88/'Adjacent and Self'!$F$11</f>
        <v>0</v>
      </c>
      <c r="G88">
        <v>2</v>
      </c>
      <c r="H88">
        <v>2</v>
      </c>
      <c r="I88" t="s">
        <v>1</v>
      </c>
      <c r="J88">
        <v>857273</v>
      </c>
      <c r="K88">
        <v>857825</v>
      </c>
      <c r="L88" t="s">
        <v>71</v>
      </c>
      <c r="M88">
        <v>924036</v>
      </c>
      <c r="N88">
        <v>926392</v>
      </c>
      <c r="O88" t="s">
        <v>3</v>
      </c>
      <c r="P88" t="s">
        <v>181</v>
      </c>
      <c r="Q88" t="s">
        <v>5</v>
      </c>
      <c r="R88" t="s">
        <v>182</v>
      </c>
    </row>
    <row r="89" spans="1:18" x14ac:dyDescent="0.25">
      <c r="A89">
        <v>5306</v>
      </c>
      <c r="B89">
        <v>2679</v>
      </c>
      <c r="C89">
        <v>11</v>
      </c>
      <c r="D89">
        <f>C89/'Adjacent and Self'!$E$11</f>
        <v>21.818764587162288</v>
      </c>
      <c r="E89">
        <v>11</v>
      </c>
      <c r="F89">
        <f>E89/'Adjacent and Self'!$F$11</f>
        <v>21.818764587162288</v>
      </c>
      <c r="G89">
        <v>0</v>
      </c>
      <c r="H89">
        <v>0</v>
      </c>
      <c r="I89" t="s">
        <v>1</v>
      </c>
      <c r="J89">
        <v>857273</v>
      </c>
      <c r="K89">
        <v>857825</v>
      </c>
      <c r="L89" t="s">
        <v>71</v>
      </c>
      <c r="M89">
        <v>927887</v>
      </c>
      <c r="N89">
        <v>928219</v>
      </c>
      <c r="O89" t="s">
        <v>3</v>
      </c>
      <c r="P89" t="s">
        <v>183</v>
      </c>
      <c r="Q89" t="s">
        <v>5</v>
      </c>
      <c r="R89" t="s">
        <v>184</v>
      </c>
    </row>
    <row r="90" spans="1:18" x14ac:dyDescent="0.25">
      <c r="A90">
        <v>5306</v>
      </c>
      <c r="B90">
        <v>2688</v>
      </c>
      <c r="C90">
        <v>0</v>
      </c>
      <c r="D90">
        <f>C90/'Adjacent and Self'!$E$11</f>
        <v>0</v>
      </c>
      <c r="E90">
        <v>0</v>
      </c>
      <c r="F90">
        <f>E90/'Adjacent and Self'!$F$11</f>
        <v>0</v>
      </c>
      <c r="G90">
        <v>4</v>
      </c>
      <c r="H90">
        <v>4</v>
      </c>
      <c r="I90" t="s">
        <v>1</v>
      </c>
      <c r="J90">
        <v>857273</v>
      </c>
      <c r="K90">
        <v>857825</v>
      </c>
      <c r="L90" t="s">
        <v>71</v>
      </c>
      <c r="M90">
        <v>931474</v>
      </c>
      <c r="N90">
        <v>931701</v>
      </c>
      <c r="O90" t="s">
        <v>3</v>
      </c>
      <c r="P90" t="s">
        <v>185</v>
      </c>
      <c r="Q90" t="s">
        <v>5</v>
      </c>
      <c r="R90" t="s">
        <v>186</v>
      </c>
    </row>
    <row r="91" spans="1:18" x14ac:dyDescent="0.25">
      <c r="A91">
        <v>5306</v>
      </c>
      <c r="B91">
        <v>2694</v>
      </c>
      <c r="C91">
        <v>8</v>
      </c>
      <c r="D91">
        <f>C91/'Adjacent and Self'!$E$11</f>
        <v>15.868192427027118</v>
      </c>
      <c r="E91">
        <v>8</v>
      </c>
      <c r="F91">
        <f>E91/'Adjacent and Self'!$F$11</f>
        <v>15.868192427027118</v>
      </c>
      <c r="G91">
        <v>0</v>
      </c>
      <c r="H91">
        <v>0</v>
      </c>
      <c r="I91" t="s">
        <v>1</v>
      </c>
      <c r="J91">
        <v>857273</v>
      </c>
      <c r="K91">
        <v>857825</v>
      </c>
      <c r="L91" t="s">
        <v>71</v>
      </c>
      <c r="M91">
        <v>941682</v>
      </c>
      <c r="N91">
        <v>941846</v>
      </c>
      <c r="O91" t="s">
        <v>3</v>
      </c>
      <c r="P91" t="s">
        <v>187</v>
      </c>
      <c r="Q91" t="s">
        <v>5</v>
      </c>
      <c r="R91" t="s">
        <v>188</v>
      </c>
    </row>
    <row r="92" spans="1:18" x14ac:dyDescent="0.25">
      <c r="A92">
        <v>5306</v>
      </c>
      <c r="B92">
        <v>2700</v>
      </c>
      <c r="C92">
        <v>0</v>
      </c>
      <c r="D92">
        <f>C92/'Adjacent and Self'!$E$11</f>
        <v>0</v>
      </c>
      <c r="E92">
        <v>108</v>
      </c>
      <c r="F92">
        <f>E92/'Adjacent and Self'!$F$11</f>
        <v>214.22059776486611</v>
      </c>
      <c r="G92">
        <v>0</v>
      </c>
      <c r="H92">
        <v>730</v>
      </c>
      <c r="I92" t="s">
        <v>1</v>
      </c>
      <c r="J92">
        <v>857273</v>
      </c>
      <c r="K92">
        <v>857825</v>
      </c>
      <c r="L92" t="s">
        <v>71</v>
      </c>
      <c r="M92">
        <v>945976</v>
      </c>
      <c r="N92">
        <v>946388</v>
      </c>
      <c r="O92" t="s">
        <v>3</v>
      </c>
      <c r="P92" t="s">
        <v>74</v>
      </c>
      <c r="Q92" t="s">
        <v>5</v>
      </c>
      <c r="R92" t="s">
        <v>75</v>
      </c>
    </row>
    <row r="93" spans="1:18" x14ac:dyDescent="0.25">
      <c r="A93">
        <v>5306</v>
      </c>
      <c r="B93">
        <v>2701</v>
      </c>
      <c r="C93">
        <v>0</v>
      </c>
      <c r="D93">
        <f>C93/'Adjacent and Self'!$E$11</f>
        <v>0</v>
      </c>
      <c r="E93">
        <v>0</v>
      </c>
      <c r="F93">
        <f>E93/'Adjacent and Self'!$F$11</f>
        <v>0</v>
      </c>
      <c r="G93">
        <v>10</v>
      </c>
      <c r="H93">
        <v>10</v>
      </c>
      <c r="I93" t="s">
        <v>1</v>
      </c>
      <c r="J93">
        <v>857273</v>
      </c>
      <c r="K93">
        <v>857825</v>
      </c>
      <c r="L93" t="s">
        <v>71</v>
      </c>
      <c r="M93">
        <v>946389</v>
      </c>
      <c r="N93">
        <v>946424</v>
      </c>
      <c r="O93" t="s">
        <v>3</v>
      </c>
      <c r="P93" t="s">
        <v>72</v>
      </c>
      <c r="Q93" t="s">
        <v>5</v>
      </c>
      <c r="R93" t="s">
        <v>73</v>
      </c>
    </row>
    <row r="94" spans="1:18" x14ac:dyDescent="0.25">
      <c r="A94">
        <v>5306</v>
      </c>
      <c r="B94">
        <v>2702</v>
      </c>
      <c r="C94">
        <v>0</v>
      </c>
      <c r="D94">
        <f>C94/'Adjacent and Self'!$E$11</f>
        <v>0</v>
      </c>
      <c r="E94">
        <v>0</v>
      </c>
      <c r="F94">
        <f>E94/'Adjacent and Self'!$F$11</f>
        <v>0</v>
      </c>
      <c r="G94">
        <v>6</v>
      </c>
      <c r="H94">
        <v>6</v>
      </c>
      <c r="I94" t="s">
        <v>1</v>
      </c>
      <c r="J94">
        <v>857273</v>
      </c>
      <c r="K94">
        <v>857825</v>
      </c>
      <c r="L94" t="s">
        <v>71</v>
      </c>
      <c r="M94">
        <v>946425</v>
      </c>
      <c r="N94">
        <v>946524</v>
      </c>
      <c r="O94" t="s">
        <v>3</v>
      </c>
      <c r="P94" t="s">
        <v>191</v>
      </c>
      <c r="Q94" t="s">
        <v>5</v>
      </c>
      <c r="R94" t="s">
        <v>192</v>
      </c>
    </row>
    <row r="95" spans="1:18" x14ac:dyDescent="0.25">
      <c r="A95">
        <v>5306</v>
      </c>
      <c r="B95">
        <v>2727</v>
      </c>
      <c r="C95">
        <v>5</v>
      </c>
      <c r="D95">
        <f>C95/'Adjacent and Self'!$E$11</f>
        <v>9.9176202668919498</v>
      </c>
      <c r="E95">
        <v>5</v>
      </c>
      <c r="F95">
        <f>E95/'Adjacent and Self'!$F$11</f>
        <v>9.9176202668919498</v>
      </c>
      <c r="G95">
        <v>14</v>
      </c>
      <c r="H95">
        <v>14</v>
      </c>
      <c r="I95" t="s">
        <v>1</v>
      </c>
      <c r="J95">
        <v>857273</v>
      </c>
      <c r="K95">
        <v>857825</v>
      </c>
      <c r="L95" t="s">
        <v>71</v>
      </c>
      <c r="M95">
        <v>971217</v>
      </c>
      <c r="N95">
        <v>973206</v>
      </c>
      <c r="O95" t="s">
        <v>3</v>
      </c>
      <c r="P95" t="s">
        <v>193</v>
      </c>
      <c r="Q95" t="s">
        <v>5</v>
      </c>
      <c r="R95" t="s">
        <v>194</v>
      </c>
    </row>
    <row r="96" spans="1:18" x14ac:dyDescent="0.25">
      <c r="A96">
        <v>5306</v>
      </c>
      <c r="B96">
        <v>2774</v>
      </c>
      <c r="C96">
        <v>4</v>
      </c>
      <c r="D96">
        <f>C96/'Adjacent and Self'!$E$11</f>
        <v>7.9340962135135591</v>
      </c>
      <c r="E96">
        <v>4</v>
      </c>
      <c r="F96">
        <f>E96/'Adjacent and Self'!$F$11</f>
        <v>7.9340962135135591</v>
      </c>
      <c r="G96">
        <v>0</v>
      </c>
      <c r="H96">
        <v>0</v>
      </c>
      <c r="I96" t="s">
        <v>1</v>
      </c>
      <c r="J96">
        <v>857273</v>
      </c>
      <c r="K96">
        <v>857825</v>
      </c>
      <c r="L96" t="s">
        <v>71</v>
      </c>
      <c r="M96">
        <v>1011789</v>
      </c>
      <c r="N96">
        <v>1012160</v>
      </c>
      <c r="O96" t="s">
        <v>3</v>
      </c>
      <c r="P96" t="s">
        <v>195</v>
      </c>
      <c r="Q96" t="s">
        <v>5</v>
      </c>
      <c r="R96" t="s">
        <v>196</v>
      </c>
    </row>
    <row r="97" spans="1:18" x14ac:dyDescent="0.25">
      <c r="A97">
        <v>5306</v>
      </c>
      <c r="B97">
        <v>2778</v>
      </c>
      <c r="C97">
        <v>0</v>
      </c>
      <c r="D97">
        <f>C97/'Adjacent and Self'!$E$11</f>
        <v>0</v>
      </c>
      <c r="E97">
        <v>0</v>
      </c>
      <c r="F97">
        <f>E97/'Adjacent and Self'!$F$11</f>
        <v>0</v>
      </c>
      <c r="G97">
        <v>2</v>
      </c>
      <c r="H97">
        <v>2</v>
      </c>
      <c r="I97" t="s">
        <v>1</v>
      </c>
      <c r="J97">
        <v>857273</v>
      </c>
      <c r="K97">
        <v>857825</v>
      </c>
      <c r="L97" t="s">
        <v>71</v>
      </c>
      <c r="M97">
        <v>1014411</v>
      </c>
      <c r="N97">
        <v>1014662</v>
      </c>
      <c r="O97" t="s">
        <v>3</v>
      </c>
      <c r="P97" t="s">
        <v>197</v>
      </c>
      <c r="Q97" t="s">
        <v>5</v>
      </c>
      <c r="R97" t="s">
        <v>198</v>
      </c>
    </row>
    <row r="98" spans="1:18" x14ac:dyDescent="0.25">
      <c r="A98">
        <v>5306</v>
      </c>
      <c r="B98">
        <v>2840</v>
      </c>
      <c r="C98">
        <v>0</v>
      </c>
      <c r="D98">
        <f>C98/'Adjacent and Self'!$E$11</f>
        <v>0</v>
      </c>
      <c r="E98">
        <v>0</v>
      </c>
      <c r="F98">
        <f>E98/'Adjacent and Self'!$F$11</f>
        <v>0</v>
      </c>
      <c r="G98">
        <v>1</v>
      </c>
      <c r="H98">
        <v>1</v>
      </c>
      <c r="I98" t="s">
        <v>1</v>
      </c>
      <c r="J98">
        <v>857273</v>
      </c>
      <c r="K98">
        <v>857825</v>
      </c>
      <c r="L98" t="s">
        <v>71</v>
      </c>
      <c r="M98">
        <v>1066460</v>
      </c>
      <c r="N98">
        <v>1071236</v>
      </c>
      <c r="O98" t="s">
        <v>3</v>
      </c>
      <c r="P98" t="s">
        <v>199</v>
      </c>
      <c r="Q98" t="s">
        <v>5</v>
      </c>
      <c r="R98" t="s">
        <v>200</v>
      </c>
    </row>
    <row r="99" spans="1:18" x14ac:dyDescent="0.25">
      <c r="A99">
        <v>5306</v>
      </c>
      <c r="B99">
        <v>2842</v>
      </c>
      <c r="C99">
        <v>6</v>
      </c>
      <c r="D99">
        <f>C99/'Adjacent and Self'!$E$11</f>
        <v>11.901144320270339</v>
      </c>
      <c r="E99">
        <v>6</v>
      </c>
      <c r="F99">
        <f>E99/'Adjacent and Self'!$F$11</f>
        <v>11.901144320270339</v>
      </c>
      <c r="G99">
        <v>7</v>
      </c>
      <c r="H99">
        <v>7</v>
      </c>
      <c r="I99" t="s">
        <v>1</v>
      </c>
      <c r="J99">
        <v>857273</v>
      </c>
      <c r="K99">
        <v>857825</v>
      </c>
      <c r="L99" t="s">
        <v>71</v>
      </c>
      <c r="M99">
        <v>1071247</v>
      </c>
      <c r="N99">
        <v>1073090</v>
      </c>
      <c r="O99" t="s">
        <v>3</v>
      </c>
      <c r="P99" t="s">
        <v>201</v>
      </c>
      <c r="Q99" t="s">
        <v>5</v>
      </c>
      <c r="R99" t="s">
        <v>202</v>
      </c>
    </row>
    <row r="100" spans="1:18" x14ac:dyDescent="0.25">
      <c r="A100">
        <v>5306</v>
      </c>
      <c r="B100">
        <v>2874</v>
      </c>
      <c r="C100">
        <v>0</v>
      </c>
      <c r="D100">
        <f>C100/'Adjacent and Self'!$E$11</f>
        <v>0</v>
      </c>
      <c r="E100">
        <v>0</v>
      </c>
      <c r="F100">
        <f>E100/'Adjacent and Self'!$F$11</f>
        <v>0</v>
      </c>
      <c r="G100">
        <v>32</v>
      </c>
      <c r="H100">
        <v>32</v>
      </c>
      <c r="I100" t="s">
        <v>1</v>
      </c>
      <c r="J100">
        <v>857273</v>
      </c>
      <c r="K100">
        <v>857825</v>
      </c>
      <c r="L100" t="s">
        <v>71</v>
      </c>
      <c r="M100">
        <v>1108880</v>
      </c>
      <c r="N100">
        <v>1108924</v>
      </c>
      <c r="O100" t="s">
        <v>3</v>
      </c>
      <c r="P100" t="s">
        <v>203</v>
      </c>
      <c r="Q100" t="s">
        <v>5</v>
      </c>
      <c r="R100" t="s">
        <v>204</v>
      </c>
    </row>
    <row r="101" spans="1:18" x14ac:dyDescent="0.25">
      <c r="A101">
        <v>5306</v>
      </c>
      <c r="B101">
        <v>2875</v>
      </c>
      <c r="C101">
        <v>0</v>
      </c>
      <c r="D101">
        <f>C101/'Adjacent and Self'!$E$11</f>
        <v>0</v>
      </c>
      <c r="E101">
        <v>0</v>
      </c>
      <c r="F101">
        <f>E101/'Adjacent and Self'!$F$11</f>
        <v>0</v>
      </c>
      <c r="G101">
        <v>26</v>
      </c>
      <c r="H101">
        <v>26</v>
      </c>
      <c r="I101" t="s">
        <v>1</v>
      </c>
      <c r="J101">
        <v>857273</v>
      </c>
      <c r="K101">
        <v>857825</v>
      </c>
      <c r="L101" t="s">
        <v>71</v>
      </c>
      <c r="M101">
        <v>1108925</v>
      </c>
      <c r="N101">
        <v>1109604</v>
      </c>
      <c r="O101" t="s">
        <v>3</v>
      </c>
      <c r="P101" t="s">
        <v>205</v>
      </c>
      <c r="Q101" t="s">
        <v>5</v>
      </c>
      <c r="R101" t="s">
        <v>206</v>
      </c>
    </row>
    <row r="102" spans="1:18" x14ac:dyDescent="0.25">
      <c r="A102">
        <v>5306</v>
      </c>
      <c r="B102">
        <v>2898</v>
      </c>
      <c r="C102">
        <v>0</v>
      </c>
      <c r="D102">
        <f>C102/'Adjacent and Self'!$E$11</f>
        <v>0</v>
      </c>
      <c r="E102">
        <v>0</v>
      </c>
      <c r="F102">
        <f>E102/'Adjacent and Self'!$F$11</f>
        <v>0</v>
      </c>
      <c r="G102">
        <v>2</v>
      </c>
      <c r="H102">
        <v>2</v>
      </c>
      <c r="I102" t="s">
        <v>1</v>
      </c>
      <c r="J102">
        <v>857273</v>
      </c>
      <c r="K102">
        <v>857825</v>
      </c>
      <c r="L102" t="s">
        <v>71</v>
      </c>
      <c r="M102">
        <v>1129143</v>
      </c>
      <c r="N102">
        <v>1129313</v>
      </c>
      <c r="O102" t="s">
        <v>3</v>
      </c>
      <c r="P102" t="s">
        <v>207</v>
      </c>
      <c r="Q102" t="s">
        <v>5</v>
      </c>
      <c r="R102" t="s">
        <v>208</v>
      </c>
    </row>
    <row r="103" spans="1:18" x14ac:dyDescent="0.25">
      <c r="A103">
        <v>5306</v>
      </c>
      <c r="B103">
        <v>2904</v>
      </c>
      <c r="C103">
        <v>2</v>
      </c>
      <c r="D103">
        <f>C103/'Adjacent and Self'!$E$11</f>
        <v>3.9670481067567795</v>
      </c>
      <c r="E103">
        <v>2</v>
      </c>
      <c r="F103">
        <f>E103/'Adjacent and Self'!$F$11</f>
        <v>3.9670481067567795</v>
      </c>
      <c r="G103">
        <v>0</v>
      </c>
      <c r="H103">
        <v>0</v>
      </c>
      <c r="I103" t="s">
        <v>1</v>
      </c>
      <c r="J103">
        <v>857273</v>
      </c>
      <c r="K103">
        <v>857825</v>
      </c>
      <c r="L103" t="s">
        <v>71</v>
      </c>
      <c r="M103">
        <v>1134886</v>
      </c>
      <c r="N103">
        <v>1135319</v>
      </c>
      <c r="O103" t="s">
        <v>3</v>
      </c>
      <c r="P103" t="s">
        <v>209</v>
      </c>
      <c r="Q103" t="s">
        <v>5</v>
      </c>
      <c r="R103" t="s">
        <v>210</v>
      </c>
    </row>
    <row r="104" spans="1:18" x14ac:dyDescent="0.25">
      <c r="A104">
        <v>5306</v>
      </c>
      <c r="B104">
        <v>2932</v>
      </c>
      <c r="C104">
        <v>1</v>
      </c>
      <c r="D104">
        <f>C104/'Adjacent and Self'!$E$11</f>
        <v>1.9835240533783898</v>
      </c>
      <c r="E104">
        <v>1</v>
      </c>
      <c r="F104">
        <f>E104/'Adjacent and Self'!$F$11</f>
        <v>1.9835240533783898</v>
      </c>
      <c r="G104">
        <v>0</v>
      </c>
      <c r="H104">
        <v>0</v>
      </c>
      <c r="I104" t="s">
        <v>1</v>
      </c>
      <c r="J104">
        <v>857273</v>
      </c>
      <c r="K104">
        <v>857825</v>
      </c>
      <c r="L104" t="s">
        <v>71</v>
      </c>
      <c r="M104">
        <v>1164942</v>
      </c>
      <c r="N104">
        <v>1165078</v>
      </c>
      <c r="O104" t="s">
        <v>3</v>
      </c>
      <c r="P104" t="s">
        <v>211</v>
      </c>
      <c r="Q104" t="s">
        <v>5</v>
      </c>
      <c r="R104" t="s">
        <v>212</v>
      </c>
    </row>
    <row r="105" spans="1:18" x14ac:dyDescent="0.25">
      <c r="A105">
        <v>5306</v>
      </c>
      <c r="B105">
        <v>2935</v>
      </c>
      <c r="C105">
        <v>116</v>
      </c>
      <c r="D105">
        <f>C105/'Adjacent and Self'!$E$11</f>
        <v>230.08879019189322</v>
      </c>
      <c r="E105">
        <v>116</v>
      </c>
      <c r="F105">
        <f>E105/'Adjacent and Self'!$F$11</f>
        <v>230.08879019189322</v>
      </c>
      <c r="G105">
        <v>0</v>
      </c>
      <c r="H105">
        <v>0</v>
      </c>
      <c r="I105" t="s">
        <v>1</v>
      </c>
      <c r="J105">
        <v>857273</v>
      </c>
      <c r="K105">
        <v>857825</v>
      </c>
      <c r="L105" t="s">
        <v>71</v>
      </c>
      <c r="M105">
        <v>1165118</v>
      </c>
      <c r="N105">
        <v>1165555</v>
      </c>
      <c r="O105" t="s">
        <v>3</v>
      </c>
      <c r="P105" t="s">
        <v>213</v>
      </c>
      <c r="Q105" t="s">
        <v>5</v>
      </c>
      <c r="R105" t="s">
        <v>214</v>
      </c>
    </row>
    <row r="106" spans="1:18" x14ac:dyDescent="0.25">
      <c r="A106">
        <v>5306</v>
      </c>
      <c r="B106">
        <v>2965</v>
      </c>
      <c r="C106">
        <v>0</v>
      </c>
      <c r="D106">
        <f>C106/'Adjacent and Self'!$E$11</f>
        <v>0</v>
      </c>
      <c r="E106">
        <v>0</v>
      </c>
      <c r="F106">
        <f>E106/'Adjacent and Self'!$F$11</f>
        <v>0</v>
      </c>
      <c r="G106">
        <v>53</v>
      </c>
      <c r="H106">
        <v>53</v>
      </c>
      <c r="I106" t="s">
        <v>1</v>
      </c>
      <c r="J106">
        <v>857273</v>
      </c>
      <c r="K106">
        <v>857825</v>
      </c>
      <c r="L106" t="s">
        <v>71</v>
      </c>
      <c r="M106">
        <v>1198674</v>
      </c>
      <c r="N106">
        <v>1198905</v>
      </c>
      <c r="O106" t="s">
        <v>3</v>
      </c>
      <c r="P106" t="s">
        <v>215</v>
      </c>
      <c r="Q106" t="s">
        <v>5</v>
      </c>
      <c r="R106" t="s">
        <v>216</v>
      </c>
    </row>
    <row r="107" spans="1:18" x14ac:dyDescent="0.25">
      <c r="A107">
        <v>5306</v>
      </c>
      <c r="B107">
        <v>3020</v>
      </c>
      <c r="C107">
        <v>0</v>
      </c>
      <c r="D107">
        <f>C107/'Adjacent and Self'!$E$11</f>
        <v>0</v>
      </c>
      <c r="E107">
        <v>0</v>
      </c>
      <c r="F107">
        <f>E107/'Adjacent and Self'!$F$11</f>
        <v>0</v>
      </c>
      <c r="G107">
        <v>570</v>
      </c>
      <c r="H107">
        <v>570</v>
      </c>
      <c r="I107" t="s">
        <v>1</v>
      </c>
      <c r="J107">
        <v>857273</v>
      </c>
      <c r="K107">
        <v>857825</v>
      </c>
      <c r="L107" t="s">
        <v>71</v>
      </c>
      <c r="M107">
        <v>1251279</v>
      </c>
      <c r="N107">
        <v>1251371</v>
      </c>
      <c r="O107" t="s">
        <v>3</v>
      </c>
      <c r="P107" t="s">
        <v>217</v>
      </c>
      <c r="Q107" t="s">
        <v>5</v>
      </c>
      <c r="R107" t="s">
        <v>218</v>
      </c>
    </row>
    <row r="108" spans="1:18" x14ac:dyDescent="0.25">
      <c r="A108">
        <v>5306</v>
      </c>
      <c r="B108">
        <v>3021</v>
      </c>
      <c r="C108">
        <v>1</v>
      </c>
      <c r="D108">
        <f>C108/'Adjacent and Self'!$E$11</f>
        <v>1.9835240533783898</v>
      </c>
      <c r="E108">
        <v>1</v>
      </c>
      <c r="F108">
        <f>E108/'Adjacent and Self'!$F$11</f>
        <v>1.9835240533783898</v>
      </c>
      <c r="G108">
        <v>167</v>
      </c>
      <c r="H108">
        <v>167</v>
      </c>
      <c r="I108" t="s">
        <v>1</v>
      </c>
      <c r="J108">
        <v>857273</v>
      </c>
      <c r="K108">
        <v>857825</v>
      </c>
      <c r="L108" t="s">
        <v>71</v>
      </c>
      <c r="M108">
        <v>1251372</v>
      </c>
      <c r="N108">
        <v>1251507</v>
      </c>
      <c r="O108" t="s">
        <v>3</v>
      </c>
      <c r="P108" t="s">
        <v>219</v>
      </c>
      <c r="Q108" t="s">
        <v>5</v>
      </c>
      <c r="R108" t="s">
        <v>220</v>
      </c>
    </row>
    <row r="109" spans="1:18" x14ac:dyDescent="0.25">
      <c r="A109">
        <v>5306</v>
      </c>
      <c r="B109">
        <v>3030</v>
      </c>
      <c r="C109">
        <v>0</v>
      </c>
      <c r="D109">
        <f>C109/'Adjacent and Self'!$E$11</f>
        <v>0</v>
      </c>
      <c r="E109">
        <v>0</v>
      </c>
      <c r="F109">
        <f>E109/'Adjacent and Self'!$F$11</f>
        <v>0</v>
      </c>
      <c r="G109">
        <v>1</v>
      </c>
      <c r="H109">
        <v>1</v>
      </c>
      <c r="I109" t="s">
        <v>1</v>
      </c>
      <c r="J109">
        <v>857273</v>
      </c>
      <c r="K109">
        <v>857825</v>
      </c>
      <c r="L109" t="s">
        <v>71</v>
      </c>
      <c r="M109">
        <v>1254080</v>
      </c>
      <c r="N109">
        <v>1255209</v>
      </c>
      <c r="O109" t="s">
        <v>3</v>
      </c>
      <c r="P109" t="s">
        <v>221</v>
      </c>
      <c r="Q109" t="s">
        <v>5</v>
      </c>
      <c r="R109" t="s">
        <v>222</v>
      </c>
    </row>
    <row r="110" spans="1:18" x14ac:dyDescent="0.25">
      <c r="A110">
        <v>5306</v>
      </c>
      <c r="B110">
        <v>3051</v>
      </c>
      <c r="C110">
        <v>0</v>
      </c>
      <c r="D110">
        <f>C110/'Adjacent and Self'!$E$11</f>
        <v>0</v>
      </c>
      <c r="E110">
        <v>0</v>
      </c>
      <c r="F110">
        <f>E110/'Adjacent and Self'!$F$11</f>
        <v>0</v>
      </c>
      <c r="G110">
        <v>2</v>
      </c>
      <c r="H110">
        <v>2</v>
      </c>
      <c r="I110" t="s">
        <v>1</v>
      </c>
      <c r="J110">
        <v>857273</v>
      </c>
      <c r="K110">
        <v>857825</v>
      </c>
      <c r="L110" t="s">
        <v>71</v>
      </c>
      <c r="M110">
        <v>1268016</v>
      </c>
      <c r="N110">
        <v>1268117</v>
      </c>
      <c r="O110" t="s">
        <v>3</v>
      </c>
      <c r="P110" t="s">
        <v>223</v>
      </c>
      <c r="Q110" t="s">
        <v>5</v>
      </c>
      <c r="R110" t="s">
        <v>224</v>
      </c>
    </row>
    <row r="111" spans="1:18" x14ac:dyDescent="0.25">
      <c r="A111">
        <v>5306</v>
      </c>
      <c r="B111">
        <v>3164</v>
      </c>
      <c r="C111">
        <v>0</v>
      </c>
      <c r="D111">
        <f>C111/'Adjacent and Self'!$E$11</f>
        <v>0</v>
      </c>
      <c r="E111">
        <v>0</v>
      </c>
      <c r="F111">
        <f>E111/'Adjacent and Self'!$F$11</f>
        <v>0</v>
      </c>
      <c r="G111">
        <v>110</v>
      </c>
      <c r="H111">
        <v>110</v>
      </c>
      <c r="I111" t="s">
        <v>1</v>
      </c>
      <c r="J111">
        <v>857273</v>
      </c>
      <c r="K111">
        <v>857825</v>
      </c>
      <c r="L111" t="s">
        <v>71</v>
      </c>
      <c r="M111">
        <v>1367585</v>
      </c>
      <c r="N111">
        <v>1367804</v>
      </c>
      <c r="O111" t="s">
        <v>3</v>
      </c>
      <c r="P111" t="s">
        <v>225</v>
      </c>
      <c r="Q111" t="s">
        <v>5</v>
      </c>
      <c r="R111" t="s">
        <v>226</v>
      </c>
    </row>
    <row r="112" spans="1:18" x14ac:dyDescent="0.25">
      <c r="A112">
        <v>5306</v>
      </c>
      <c r="B112">
        <v>3181</v>
      </c>
      <c r="C112">
        <v>0</v>
      </c>
      <c r="D112">
        <f>C112/'Adjacent and Self'!$E$11</f>
        <v>0</v>
      </c>
      <c r="E112">
        <v>0</v>
      </c>
      <c r="F112">
        <f>E112/'Adjacent and Self'!$F$11</f>
        <v>0</v>
      </c>
      <c r="G112">
        <v>1</v>
      </c>
      <c r="H112">
        <v>1</v>
      </c>
      <c r="I112" t="s">
        <v>1</v>
      </c>
      <c r="J112">
        <v>857273</v>
      </c>
      <c r="K112">
        <v>857825</v>
      </c>
      <c r="L112" t="s">
        <v>71</v>
      </c>
      <c r="M112">
        <v>1383872</v>
      </c>
      <c r="N112">
        <v>1384389</v>
      </c>
      <c r="O112" t="s">
        <v>3</v>
      </c>
      <c r="P112" t="s">
        <v>227</v>
      </c>
      <c r="Q112" t="s">
        <v>5</v>
      </c>
      <c r="R112" t="s">
        <v>228</v>
      </c>
    </row>
    <row r="113" spans="1:18" x14ac:dyDescent="0.25">
      <c r="A113">
        <v>5306</v>
      </c>
      <c r="B113">
        <v>3183</v>
      </c>
      <c r="C113">
        <v>0</v>
      </c>
      <c r="D113">
        <f>C113/'Adjacent and Self'!$E$11</f>
        <v>0</v>
      </c>
      <c r="E113">
        <v>0</v>
      </c>
      <c r="F113">
        <f>E113/'Adjacent and Self'!$F$11</f>
        <v>0</v>
      </c>
      <c r="G113">
        <v>1</v>
      </c>
      <c r="H113">
        <v>1</v>
      </c>
      <c r="I113" t="s">
        <v>1</v>
      </c>
      <c r="J113">
        <v>857273</v>
      </c>
      <c r="K113">
        <v>857825</v>
      </c>
      <c r="L113" t="s">
        <v>71</v>
      </c>
      <c r="M113">
        <v>1385548</v>
      </c>
      <c r="N113">
        <v>1386782</v>
      </c>
      <c r="O113" t="s">
        <v>3</v>
      </c>
      <c r="P113" t="s">
        <v>229</v>
      </c>
      <c r="Q113" t="s">
        <v>5</v>
      </c>
      <c r="R113" t="s">
        <v>230</v>
      </c>
    </row>
    <row r="114" spans="1:18" x14ac:dyDescent="0.25">
      <c r="A114">
        <v>5306</v>
      </c>
      <c r="B114">
        <v>3185</v>
      </c>
      <c r="C114">
        <v>0</v>
      </c>
      <c r="D114">
        <f>C114/'Adjacent and Self'!$E$11</f>
        <v>0</v>
      </c>
      <c r="E114">
        <v>0</v>
      </c>
      <c r="F114">
        <f>E114/'Adjacent and Self'!$F$11</f>
        <v>0</v>
      </c>
      <c r="G114">
        <v>1</v>
      </c>
      <c r="H114">
        <v>1</v>
      </c>
      <c r="I114" t="s">
        <v>1</v>
      </c>
      <c r="J114">
        <v>857273</v>
      </c>
      <c r="K114">
        <v>857825</v>
      </c>
      <c r="L114" t="s">
        <v>71</v>
      </c>
      <c r="M114">
        <v>1387523</v>
      </c>
      <c r="N114">
        <v>1389166</v>
      </c>
      <c r="O114" t="s">
        <v>3</v>
      </c>
      <c r="P114" t="s">
        <v>231</v>
      </c>
      <c r="Q114" t="s">
        <v>5</v>
      </c>
      <c r="R114" t="s">
        <v>232</v>
      </c>
    </row>
    <row r="115" spans="1:18" x14ac:dyDescent="0.25">
      <c r="A115">
        <v>5306</v>
      </c>
      <c r="B115">
        <v>3208</v>
      </c>
      <c r="C115">
        <v>0</v>
      </c>
      <c r="D115">
        <f>C115/'Adjacent and Self'!$E$11</f>
        <v>0</v>
      </c>
      <c r="E115">
        <v>1</v>
      </c>
      <c r="F115">
        <f>E115/'Adjacent and Self'!$F$11</f>
        <v>1.9835240533783898</v>
      </c>
      <c r="G115">
        <v>0</v>
      </c>
      <c r="H115">
        <v>0</v>
      </c>
      <c r="I115" t="s">
        <v>1</v>
      </c>
      <c r="J115">
        <v>857273</v>
      </c>
      <c r="K115">
        <v>857825</v>
      </c>
      <c r="L115" t="s">
        <v>71</v>
      </c>
      <c r="M115">
        <v>1410878</v>
      </c>
      <c r="N115">
        <v>1412767</v>
      </c>
      <c r="O115" t="s">
        <v>3</v>
      </c>
      <c r="P115" t="s">
        <v>233</v>
      </c>
      <c r="Q115" t="s">
        <v>5</v>
      </c>
      <c r="R115" t="s">
        <v>234</v>
      </c>
    </row>
    <row r="116" spans="1:18" x14ac:dyDescent="0.25">
      <c r="A116">
        <v>5306</v>
      </c>
      <c r="B116">
        <v>3238</v>
      </c>
      <c r="C116">
        <v>0</v>
      </c>
      <c r="D116">
        <f>C116/'Adjacent and Self'!$E$11</f>
        <v>0</v>
      </c>
      <c r="E116">
        <v>0</v>
      </c>
      <c r="F116">
        <f>E116/'Adjacent and Self'!$F$11</f>
        <v>0</v>
      </c>
      <c r="G116">
        <v>0</v>
      </c>
      <c r="H116">
        <v>1</v>
      </c>
      <c r="I116" t="s">
        <v>1</v>
      </c>
      <c r="J116">
        <v>857273</v>
      </c>
      <c r="K116">
        <v>857825</v>
      </c>
      <c r="L116" t="s">
        <v>71</v>
      </c>
      <c r="M116">
        <v>1445170</v>
      </c>
      <c r="N116">
        <v>1446318</v>
      </c>
      <c r="O116" t="s">
        <v>3</v>
      </c>
      <c r="P116" t="s">
        <v>235</v>
      </c>
      <c r="Q116" t="s">
        <v>5</v>
      </c>
      <c r="R116" t="s">
        <v>236</v>
      </c>
    </row>
    <row r="117" spans="1:18" x14ac:dyDescent="0.25">
      <c r="A117">
        <v>5306</v>
      </c>
      <c r="B117">
        <v>3245</v>
      </c>
      <c r="C117">
        <v>0</v>
      </c>
      <c r="D117">
        <f>C117/'Adjacent and Self'!$E$11</f>
        <v>0</v>
      </c>
      <c r="E117">
        <v>4</v>
      </c>
      <c r="F117">
        <f>E117/'Adjacent and Self'!$F$11</f>
        <v>7.9340962135135591</v>
      </c>
      <c r="G117">
        <v>0</v>
      </c>
      <c r="H117">
        <v>0</v>
      </c>
      <c r="I117" t="s">
        <v>1</v>
      </c>
      <c r="J117">
        <v>857273</v>
      </c>
      <c r="K117">
        <v>857825</v>
      </c>
      <c r="L117" t="s">
        <v>71</v>
      </c>
      <c r="M117">
        <v>1453702</v>
      </c>
      <c r="N117">
        <v>1453746</v>
      </c>
      <c r="O117" t="s">
        <v>3</v>
      </c>
      <c r="P117" t="s">
        <v>237</v>
      </c>
      <c r="Q117" t="s">
        <v>5</v>
      </c>
      <c r="R117" t="s">
        <v>238</v>
      </c>
    </row>
    <row r="118" spans="1:18" x14ac:dyDescent="0.25">
      <c r="A118">
        <v>5306</v>
      </c>
      <c r="B118">
        <v>3286</v>
      </c>
      <c r="C118">
        <v>0</v>
      </c>
      <c r="D118">
        <f>C118/'Adjacent and Self'!$E$11</f>
        <v>0</v>
      </c>
      <c r="E118">
        <v>0</v>
      </c>
      <c r="F118">
        <f>E118/'Adjacent and Self'!$F$11</f>
        <v>0</v>
      </c>
      <c r="G118">
        <v>5</v>
      </c>
      <c r="H118">
        <v>5</v>
      </c>
      <c r="I118" t="s">
        <v>1</v>
      </c>
      <c r="J118">
        <v>857273</v>
      </c>
      <c r="K118">
        <v>857825</v>
      </c>
      <c r="L118" t="s">
        <v>71</v>
      </c>
      <c r="M118">
        <v>1490397</v>
      </c>
      <c r="N118">
        <v>1490418</v>
      </c>
      <c r="O118" t="s">
        <v>3</v>
      </c>
      <c r="P118" t="s">
        <v>239</v>
      </c>
      <c r="Q118" t="s">
        <v>5</v>
      </c>
      <c r="R118" t="s">
        <v>240</v>
      </c>
    </row>
    <row r="119" spans="1:18" x14ac:dyDescent="0.25">
      <c r="A119">
        <v>5306</v>
      </c>
      <c r="B119">
        <v>3448</v>
      </c>
      <c r="C119">
        <v>0</v>
      </c>
      <c r="D119">
        <f>C119/'Adjacent and Self'!$E$11</f>
        <v>0</v>
      </c>
      <c r="E119">
        <v>0</v>
      </c>
      <c r="F119">
        <f>E119/'Adjacent and Self'!$F$11</f>
        <v>0</v>
      </c>
      <c r="G119">
        <v>0</v>
      </c>
      <c r="H119">
        <v>7</v>
      </c>
      <c r="I119" t="s">
        <v>1</v>
      </c>
      <c r="J119">
        <v>857273</v>
      </c>
      <c r="K119">
        <v>857825</v>
      </c>
      <c r="L119" t="s">
        <v>241</v>
      </c>
      <c r="M119">
        <v>91969</v>
      </c>
      <c r="N119">
        <v>93327</v>
      </c>
      <c r="O119" t="s">
        <v>3</v>
      </c>
      <c r="P119" t="s">
        <v>242</v>
      </c>
      <c r="Q119" t="s">
        <v>5</v>
      </c>
      <c r="R119" t="s">
        <v>243</v>
      </c>
    </row>
    <row r="120" spans="1:18" x14ac:dyDescent="0.25">
      <c r="A120">
        <v>5306</v>
      </c>
      <c r="B120">
        <v>3502</v>
      </c>
      <c r="C120">
        <v>0</v>
      </c>
      <c r="D120">
        <f>C120/'Adjacent and Self'!$E$11</f>
        <v>0</v>
      </c>
      <c r="E120">
        <v>0</v>
      </c>
      <c r="F120">
        <f>E120/'Adjacent and Self'!$F$11</f>
        <v>0</v>
      </c>
      <c r="G120">
        <v>0</v>
      </c>
      <c r="H120">
        <v>1</v>
      </c>
      <c r="I120" t="s">
        <v>1</v>
      </c>
      <c r="J120">
        <v>857273</v>
      </c>
      <c r="K120">
        <v>857825</v>
      </c>
      <c r="L120" t="s">
        <v>241</v>
      </c>
      <c r="M120">
        <v>131102</v>
      </c>
      <c r="N120">
        <v>131222</v>
      </c>
      <c r="O120" t="s">
        <v>3</v>
      </c>
      <c r="P120" t="s">
        <v>244</v>
      </c>
      <c r="Q120" t="s">
        <v>5</v>
      </c>
      <c r="R120" t="s">
        <v>245</v>
      </c>
    </row>
    <row r="121" spans="1:18" x14ac:dyDescent="0.25">
      <c r="A121">
        <v>5306</v>
      </c>
      <c r="B121">
        <v>3533</v>
      </c>
      <c r="C121">
        <v>3</v>
      </c>
      <c r="D121">
        <f>C121/'Adjacent and Self'!$E$11</f>
        <v>5.9505721601351693</v>
      </c>
      <c r="E121">
        <v>3</v>
      </c>
      <c r="F121">
        <f>E121/'Adjacent and Self'!$F$11</f>
        <v>5.9505721601351693</v>
      </c>
      <c r="G121">
        <v>0</v>
      </c>
      <c r="H121">
        <v>0</v>
      </c>
      <c r="I121" t="s">
        <v>1</v>
      </c>
      <c r="J121">
        <v>857273</v>
      </c>
      <c r="K121">
        <v>857825</v>
      </c>
      <c r="L121" t="s">
        <v>241</v>
      </c>
      <c r="M121">
        <v>154040</v>
      </c>
      <c r="N121">
        <v>154464</v>
      </c>
      <c r="O121" t="s">
        <v>3</v>
      </c>
      <c r="P121" t="s">
        <v>246</v>
      </c>
      <c r="Q121" t="s">
        <v>5</v>
      </c>
      <c r="R121" t="s">
        <v>247</v>
      </c>
    </row>
    <row r="122" spans="1:18" x14ac:dyDescent="0.25">
      <c r="A122">
        <v>5306</v>
      </c>
      <c r="B122">
        <v>3550</v>
      </c>
      <c r="C122">
        <v>0</v>
      </c>
      <c r="D122">
        <f>C122/'Adjacent and Self'!$E$11</f>
        <v>0</v>
      </c>
      <c r="E122">
        <v>0</v>
      </c>
      <c r="F122">
        <f>E122/'Adjacent and Self'!$F$11</f>
        <v>0</v>
      </c>
      <c r="G122">
        <v>8</v>
      </c>
      <c r="H122">
        <v>8</v>
      </c>
      <c r="I122" t="s">
        <v>1</v>
      </c>
      <c r="J122">
        <v>857273</v>
      </c>
      <c r="K122">
        <v>857825</v>
      </c>
      <c r="L122" t="s">
        <v>241</v>
      </c>
      <c r="M122">
        <v>171720</v>
      </c>
      <c r="N122">
        <v>171958</v>
      </c>
      <c r="O122" t="s">
        <v>3</v>
      </c>
      <c r="P122" t="s">
        <v>248</v>
      </c>
      <c r="Q122" t="s">
        <v>5</v>
      </c>
      <c r="R122" t="s">
        <v>249</v>
      </c>
    </row>
    <row r="123" spans="1:18" x14ac:dyDescent="0.25">
      <c r="A123">
        <v>5306</v>
      </c>
      <c r="B123">
        <v>3621</v>
      </c>
      <c r="C123">
        <v>0</v>
      </c>
      <c r="D123">
        <f>C123/'Adjacent and Self'!$E$11</f>
        <v>0</v>
      </c>
      <c r="E123">
        <v>0</v>
      </c>
      <c r="F123">
        <f>E123/'Adjacent and Self'!$F$11</f>
        <v>0</v>
      </c>
      <c r="G123">
        <v>20</v>
      </c>
      <c r="H123">
        <v>20</v>
      </c>
      <c r="I123" t="s">
        <v>1</v>
      </c>
      <c r="J123">
        <v>857273</v>
      </c>
      <c r="K123">
        <v>857825</v>
      </c>
      <c r="L123" t="s">
        <v>241</v>
      </c>
      <c r="M123">
        <v>222046</v>
      </c>
      <c r="N123">
        <v>222354</v>
      </c>
      <c r="O123" t="s">
        <v>3</v>
      </c>
      <c r="P123" t="s">
        <v>250</v>
      </c>
      <c r="Q123" t="s">
        <v>5</v>
      </c>
      <c r="R123" t="s">
        <v>251</v>
      </c>
    </row>
    <row r="124" spans="1:18" x14ac:dyDescent="0.25">
      <c r="A124">
        <v>5306</v>
      </c>
      <c r="B124">
        <v>3632</v>
      </c>
      <c r="C124">
        <v>3</v>
      </c>
      <c r="D124">
        <f>C124/'Adjacent and Self'!$E$11</f>
        <v>5.9505721601351693</v>
      </c>
      <c r="E124">
        <v>3</v>
      </c>
      <c r="F124">
        <f>E124/'Adjacent and Self'!$F$11</f>
        <v>5.9505721601351693</v>
      </c>
      <c r="G124">
        <v>0</v>
      </c>
      <c r="H124">
        <v>0</v>
      </c>
      <c r="I124" t="s">
        <v>1</v>
      </c>
      <c r="J124">
        <v>857273</v>
      </c>
      <c r="K124">
        <v>857825</v>
      </c>
      <c r="L124" t="s">
        <v>241</v>
      </c>
      <c r="M124">
        <v>228675</v>
      </c>
      <c r="N124">
        <v>228933</v>
      </c>
      <c r="O124" t="s">
        <v>3</v>
      </c>
      <c r="P124" t="s">
        <v>252</v>
      </c>
      <c r="Q124" t="s">
        <v>5</v>
      </c>
      <c r="R124" t="s">
        <v>253</v>
      </c>
    </row>
    <row r="125" spans="1:18" x14ac:dyDescent="0.25">
      <c r="A125">
        <v>5306</v>
      </c>
      <c r="B125">
        <v>3638</v>
      </c>
      <c r="C125">
        <v>0</v>
      </c>
      <c r="D125">
        <f>C125/'Adjacent and Self'!$E$11</f>
        <v>0</v>
      </c>
      <c r="E125">
        <v>0</v>
      </c>
      <c r="F125">
        <f>E125/'Adjacent and Self'!$F$11</f>
        <v>0</v>
      </c>
      <c r="G125">
        <v>9</v>
      </c>
      <c r="H125">
        <v>9</v>
      </c>
      <c r="I125" t="s">
        <v>1</v>
      </c>
      <c r="J125">
        <v>857273</v>
      </c>
      <c r="K125">
        <v>857825</v>
      </c>
      <c r="L125" t="s">
        <v>241</v>
      </c>
      <c r="M125">
        <v>234317</v>
      </c>
      <c r="N125">
        <v>234425</v>
      </c>
      <c r="O125" t="s">
        <v>3</v>
      </c>
      <c r="P125" t="s">
        <v>254</v>
      </c>
      <c r="Q125" t="s">
        <v>5</v>
      </c>
      <c r="R125" t="s">
        <v>255</v>
      </c>
    </row>
    <row r="126" spans="1:18" x14ac:dyDescent="0.25">
      <c r="A126">
        <v>5306</v>
      </c>
      <c r="B126">
        <v>3641</v>
      </c>
      <c r="C126">
        <v>2</v>
      </c>
      <c r="D126">
        <f>C126/'Adjacent and Self'!$E$11</f>
        <v>3.9670481067567795</v>
      </c>
      <c r="E126">
        <v>2</v>
      </c>
      <c r="F126">
        <f>E126/'Adjacent and Self'!$F$11</f>
        <v>3.9670481067567795</v>
      </c>
      <c r="G126">
        <v>0</v>
      </c>
      <c r="H126">
        <v>0</v>
      </c>
      <c r="I126" t="s">
        <v>1</v>
      </c>
      <c r="J126">
        <v>857273</v>
      </c>
      <c r="K126">
        <v>857825</v>
      </c>
      <c r="L126" t="s">
        <v>241</v>
      </c>
      <c r="M126">
        <v>236631</v>
      </c>
      <c r="N126">
        <v>236828</v>
      </c>
      <c r="O126" t="s">
        <v>3</v>
      </c>
      <c r="P126" t="s">
        <v>256</v>
      </c>
      <c r="Q126" t="s">
        <v>5</v>
      </c>
      <c r="R126" t="s">
        <v>257</v>
      </c>
    </row>
    <row r="127" spans="1:18" x14ac:dyDescent="0.25">
      <c r="A127">
        <v>5306</v>
      </c>
      <c r="B127">
        <v>3653</v>
      </c>
      <c r="C127">
        <v>0</v>
      </c>
      <c r="D127">
        <f>C127/'Adjacent and Self'!$E$11</f>
        <v>0</v>
      </c>
      <c r="E127">
        <v>0</v>
      </c>
      <c r="F127">
        <f>E127/'Adjacent and Self'!$F$11</f>
        <v>0</v>
      </c>
      <c r="G127">
        <v>0</v>
      </c>
      <c r="H127">
        <v>1</v>
      </c>
      <c r="I127" t="s">
        <v>1</v>
      </c>
      <c r="J127">
        <v>857273</v>
      </c>
      <c r="K127">
        <v>857825</v>
      </c>
      <c r="L127" t="s">
        <v>241</v>
      </c>
      <c r="M127">
        <v>250158</v>
      </c>
      <c r="N127">
        <v>250322</v>
      </c>
      <c r="O127" t="s">
        <v>3</v>
      </c>
      <c r="P127" t="s">
        <v>258</v>
      </c>
      <c r="Q127" t="s">
        <v>5</v>
      </c>
      <c r="R127" t="s">
        <v>259</v>
      </c>
    </row>
    <row r="128" spans="1:18" x14ac:dyDescent="0.25">
      <c r="A128">
        <v>5306</v>
      </c>
      <c r="B128">
        <v>3675</v>
      </c>
      <c r="C128">
        <v>0</v>
      </c>
      <c r="D128">
        <f>C128/'Adjacent and Self'!$E$11</f>
        <v>0</v>
      </c>
      <c r="E128">
        <v>0</v>
      </c>
      <c r="F128">
        <f>E128/'Adjacent and Self'!$F$11</f>
        <v>0</v>
      </c>
      <c r="G128">
        <v>1</v>
      </c>
      <c r="H128">
        <v>1</v>
      </c>
      <c r="I128" t="s">
        <v>1</v>
      </c>
      <c r="J128">
        <v>857273</v>
      </c>
      <c r="K128">
        <v>857825</v>
      </c>
      <c r="L128" t="s">
        <v>241</v>
      </c>
      <c r="M128">
        <v>267499</v>
      </c>
      <c r="N128">
        <v>267522</v>
      </c>
      <c r="O128" t="s">
        <v>3</v>
      </c>
      <c r="P128" t="s">
        <v>260</v>
      </c>
      <c r="Q128" t="s">
        <v>5</v>
      </c>
      <c r="R128" t="s">
        <v>261</v>
      </c>
    </row>
    <row r="129" spans="1:18" x14ac:dyDescent="0.25">
      <c r="A129">
        <v>5306</v>
      </c>
      <c r="B129">
        <v>3684</v>
      </c>
      <c r="C129">
        <v>0</v>
      </c>
      <c r="D129">
        <f>C129/'Adjacent and Self'!$E$11</f>
        <v>0</v>
      </c>
      <c r="E129">
        <v>0</v>
      </c>
      <c r="F129">
        <f>E129/'Adjacent and Self'!$F$11</f>
        <v>0</v>
      </c>
      <c r="G129">
        <v>13</v>
      </c>
      <c r="H129">
        <v>13</v>
      </c>
      <c r="I129" t="s">
        <v>1</v>
      </c>
      <c r="J129">
        <v>857273</v>
      </c>
      <c r="K129">
        <v>857825</v>
      </c>
      <c r="L129" t="s">
        <v>241</v>
      </c>
      <c r="M129">
        <v>280121</v>
      </c>
      <c r="N129">
        <v>280330</v>
      </c>
      <c r="O129" t="s">
        <v>3</v>
      </c>
      <c r="P129" t="s">
        <v>262</v>
      </c>
      <c r="Q129" t="s">
        <v>5</v>
      </c>
      <c r="R129" t="s">
        <v>263</v>
      </c>
    </row>
    <row r="130" spans="1:18" x14ac:dyDescent="0.25">
      <c r="A130">
        <v>5306</v>
      </c>
      <c r="B130">
        <v>3721</v>
      </c>
      <c r="C130">
        <v>0</v>
      </c>
      <c r="D130">
        <f>C130/'Adjacent and Self'!$E$11</f>
        <v>0</v>
      </c>
      <c r="E130">
        <v>0</v>
      </c>
      <c r="F130">
        <f>E130/'Adjacent and Self'!$F$11</f>
        <v>0</v>
      </c>
      <c r="G130">
        <v>2</v>
      </c>
      <c r="H130">
        <v>2</v>
      </c>
      <c r="I130" t="s">
        <v>1</v>
      </c>
      <c r="J130">
        <v>857273</v>
      </c>
      <c r="K130">
        <v>857825</v>
      </c>
      <c r="L130" t="s">
        <v>241</v>
      </c>
      <c r="M130">
        <v>320856</v>
      </c>
      <c r="N130">
        <v>321131</v>
      </c>
      <c r="O130" t="s">
        <v>3</v>
      </c>
      <c r="P130" t="s">
        <v>264</v>
      </c>
      <c r="Q130" t="s">
        <v>5</v>
      </c>
      <c r="R130" t="s">
        <v>265</v>
      </c>
    </row>
    <row r="131" spans="1:18" x14ac:dyDescent="0.25">
      <c r="A131">
        <v>5306</v>
      </c>
      <c r="B131">
        <v>3722</v>
      </c>
      <c r="C131">
        <v>0</v>
      </c>
      <c r="D131">
        <f>C131/'Adjacent and Self'!$E$11</f>
        <v>0</v>
      </c>
      <c r="E131">
        <v>0</v>
      </c>
      <c r="F131">
        <f>E131/'Adjacent and Self'!$F$11</f>
        <v>0</v>
      </c>
      <c r="G131">
        <v>2</v>
      </c>
      <c r="H131">
        <v>2</v>
      </c>
      <c r="I131" t="s">
        <v>1</v>
      </c>
      <c r="J131">
        <v>857273</v>
      </c>
      <c r="K131">
        <v>857825</v>
      </c>
      <c r="L131" t="s">
        <v>241</v>
      </c>
      <c r="M131">
        <v>321132</v>
      </c>
      <c r="N131">
        <v>321777</v>
      </c>
      <c r="O131" t="s">
        <v>3</v>
      </c>
      <c r="P131" t="s">
        <v>266</v>
      </c>
      <c r="Q131" t="s">
        <v>5</v>
      </c>
      <c r="R131" t="s">
        <v>267</v>
      </c>
    </row>
    <row r="132" spans="1:18" x14ac:dyDescent="0.25">
      <c r="A132">
        <v>5306</v>
      </c>
      <c r="B132">
        <v>3748</v>
      </c>
      <c r="C132">
        <v>7</v>
      </c>
      <c r="D132">
        <f>C132/'Adjacent and Self'!$E$11</f>
        <v>13.884668373648729</v>
      </c>
      <c r="E132">
        <v>7</v>
      </c>
      <c r="F132">
        <f>E132/'Adjacent and Self'!$F$11</f>
        <v>13.884668373648729</v>
      </c>
      <c r="G132">
        <v>0</v>
      </c>
      <c r="H132">
        <v>0</v>
      </c>
      <c r="I132" t="s">
        <v>1</v>
      </c>
      <c r="J132">
        <v>857273</v>
      </c>
      <c r="K132">
        <v>857825</v>
      </c>
      <c r="L132" t="s">
        <v>241</v>
      </c>
      <c r="M132">
        <v>337969</v>
      </c>
      <c r="N132">
        <v>338206</v>
      </c>
      <c r="O132" t="s">
        <v>3</v>
      </c>
      <c r="P132" t="s">
        <v>268</v>
      </c>
      <c r="Q132" t="s">
        <v>5</v>
      </c>
      <c r="R132" t="s">
        <v>269</v>
      </c>
    </row>
    <row r="133" spans="1:18" x14ac:dyDescent="0.25">
      <c r="A133">
        <v>5306</v>
      </c>
      <c r="B133">
        <v>3781</v>
      </c>
      <c r="C133">
        <v>0</v>
      </c>
      <c r="D133">
        <f>C133/'Adjacent and Self'!$E$11</f>
        <v>0</v>
      </c>
      <c r="E133">
        <v>2</v>
      </c>
      <c r="F133">
        <f>E133/'Adjacent and Self'!$F$11</f>
        <v>3.9670481067567795</v>
      </c>
      <c r="G133">
        <v>0</v>
      </c>
      <c r="H133">
        <v>0</v>
      </c>
      <c r="I133" t="s">
        <v>1</v>
      </c>
      <c r="J133">
        <v>857273</v>
      </c>
      <c r="K133">
        <v>857825</v>
      </c>
      <c r="L133" t="s">
        <v>241</v>
      </c>
      <c r="M133">
        <v>363580</v>
      </c>
      <c r="N133">
        <v>363621</v>
      </c>
      <c r="O133" t="s">
        <v>3</v>
      </c>
      <c r="P133" t="s">
        <v>270</v>
      </c>
      <c r="Q133" t="s">
        <v>5</v>
      </c>
      <c r="R133" t="s">
        <v>271</v>
      </c>
    </row>
    <row r="134" spans="1:18" x14ac:dyDescent="0.25">
      <c r="A134">
        <v>5306</v>
      </c>
      <c r="B134">
        <v>3806</v>
      </c>
      <c r="C134">
        <v>0</v>
      </c>
      <c r="D134">
        <f>C134/'Adjacent and Self'!$E$11</f>
        <v>0</v>
      </c>
      <c r="E134">
        <v>0</v>
      </c>
      <c r="F134">
        <f>E134/'Adjacent and Self'!$F$11</f>
        <v>0</v>
      </c>
      <c r="G134">
        <v>4</v>
      </c>
      <c r="H134">
        <v>4</v>
      </c>
      <c r="I134" t="s">
        <v>1</v>
      </c>
      <c r="J134">
        <v>857273</v>
      </c>
      <c r="K134">
        <v>857825</v>
      </c>
      <c r="L134" t="s">
        <v>241</v>
      </c>
      <c r="M134">
        <v>377803</v>
      </c>
      <c r="N134">
        <v>377872</v>
      </c>
      <c r="O134" t="s">
        <v>3</v>
      </c>
      <c r="P134" t="s">
        <v>272</v>
      </c>
      <c r="Q134" t="s">
        <v>5</v>
      </c>
      <c r="R134" t="s">
        <v>273</v>
      </c>
    </row>
    <row r="135" spans="1:18" x14ac:dyDescent="0.25">
      <c r="A135">
        <v>5306</v>
      </c>
      <c r="B135">
        <v>3852</v>
      </c>
      <c r="C135">
        <v>0</v>
      </c>
      <c r="D135">
        <f>C135/'Adjacent and Self'!$E$11</f>
        <v>0</v>
      </c>
      <c r="E135">
        <v>0</v>
      </c>
      <c r="F135">
        <f>E135/'Adjacent and Self'!$F$11</f>
        <v>0</v>
      </c>
      <c r="G135">
        <v>4</v>
      </c>
      <c r="H135">
        <v>4</v>
      </c>
      <c r="I135" t="s">
        <v>1</v>
      </c>
      <c r="J135">
        <v>857273</v>
      </c>
      <c r="K135">
        <v>857825</v>
      </c>
      <c r="L135" t="s">
        <v>241</v>
      </c>
      <c r="M135">
        <v>417982</v>
      </c>
      <c r="N135">
        <v>418641</v>
      </c>
      <c r="O135" t="s">
        <v>3</v>
      </c>
      <c r="P135" t="s">
        <v>274</v>
      </c>
      <c r="Q135" t="s">
        <v>5</v>
      </c>
      <c r="R135" t="s">
        <v>275</v>
      </c>
    </row>
    <row r="136" spans="1:18" x14ac:dyDescent="0.25">
      <c r="A136">
        <v>5306</v>
      </c>
      <c r="B136">
        <v>3908</v>
      </c>
      <c r="C136">
        <v>0</v>
      </c>
      <c r="D136">
        <f>C136/'Adjacent and Self'!$E$11</f>
        <v>0</v>
      </c>
      <c r="E136">
        <v>0</v>
      </c>
      <c r="F136">
        <f>E136/'Adjacent and Self'!$F$11</f>
        <v>0</v>
      </c>
      <c r="G136">
        <v>17</v>
      </c>
      <c r="H136">
        <v>17</v>
      </c>
      <c r="I136" t="s">
        <v>1</v>
      </c>
      <c r="J136">
        <v>857273</v>
      </c>
      <c r="K136">
        <v>857825</v>
      </c>
      <c r="L136" t="s">
        <v>241</v>
      </c>
      <c r="M136">
        <v>467979</v>
      </c>
      <c r="N136">
        <v>468039</v>
      </c>
      <c r="O136" t="s">
        <v>3</v>
      </c>
      <c r="P136" t="s">
        <v>276</v>
      </c>
      <c r="Q136" t="s">
        <v>5</v>
      </c>
      <c r="R136" t="s">
        <v>277</v>
      </c>
    </row>
    <row r="137" spans="1:18" x14ac:dyDescent="0.25">
      <c r="A137">
        <v>5306</v>
      </c>
      <c r="B137">
        <v>3960</v>
      </c>
      <c r="C137">
        <v>1</v>
      </c>
      <c r="D137">
        <f>C137/'Adjacent and Self'!$E$11</f>
        <v>1.9835240533783898</v>
      </c>
      <c r="E137">
        <v>1</v>
      </c>
      <c r="F137">
        <f>E137/'Adjacent and Self'!$F$11</f>
        <v>1.9835240533783898</v>
      </c>
      <c r="G137">
        <v>0</v>
      </c>
      <c r="H137">
        <v>0</v>
      </c>
      <c r="I137" t="s">
        <v>1</v>
      </c>
      <c r="J137">
        <v>857273</v>
      </c>
      <c r="K137">
        <v>857825</v>
      </c>
      <c r="L137" t="s">
        <v>241</v>
      </c>
      <c r="M137">
        <v>515881</v>
      </c>
      <c r="N137">
        <v>516180</v>
      </c>
      <c r="O137" t="s">
        <v>3</v>
      </c>
      <c r="P137" t="s">
        <v>278</v>
      </c>
      <c r="Q137" t="s">
        <v>5</v>
      </c>
      <c r="R137" t="s">
        <v>279</v>
      </c>
    </row>
    <row r="138" spans="1:18" x14ac:dyDescent="0.25">
      <c r="A138">
        <v>5306</v>
      </c>
      <c r="B138">
        <v>3982</v>
      </c>
      <c r="C138">
        <v>0</v>
      </c>
      <c r="D138">
        <f>C138/'Adjacent and Self'!$E$11</f>
        <v>0</v>
      </c>
      <c r="E138">
        <v>0</v>
      </c>
      <c r="F138">
        <f>E138/'Adjacent and Self'!$F$11</f>
        <v>0</v>
      </c>
      <c r="G138">
        <v>3</v>
      </c>
      <c r="H138">
        <v>3</v>
      </c>
      <c r="I138" t="s">
        <v>1</v>
      </c>
      <c r="J138">
        <v>857273</v>
      </c>
      <c r="K138">
        <v>857825</v>
      </c>
      <c r="L138" t="s">
        <v>241</v>
      </c>
      <c r="M138">
        <v>539527</v>
      </c>
      <c r="N138">
        <v>539811</v>
      </c>
      <c r="O138" t="s">
        <v>3</v>
      </c>
      <c r="P138" t="s">
        <v>280</v>
      </c>
      <c r="Q138" t="s">
        <v>5</v>
      </c>
      <c r="R138" t="s">
        <v>281</v>
      </c>
    </row>
    <row r="139" spans="1:18" x14ac:dyDescent="0.25">
      <c r="A139">
        <v>5306</v>
      </c>
      <c r="B139">
        <v>4084</v>
      </c>
      <c r="C139">
        <v>1</v>
      </c>
      <c r="D139">
        <f>C139/'Adjacent and Self'!$E$11</f>
        <v>1.9835240533783898</v>
      </c>
      <c r="E139">
        <v>1</v>
      </c>
      <c r="F139">
        <f>E139/'Adjacent and Self'!$F$11</f>
        <v>1.9835240533783898</v>
      </c>
      <c r="G139">
        <v>0</v>
      </c>
      <c r="H139">
        <v>0</v>
      </c>
      <c r="I139" t="s">
        <v>1</v>
      </c>
      <c r="J139">
        <v>857273</v>
      </c>
      <c r="K139">
        <v>857825</v>
      </c>
      <c r="L139" t="s">
        <v>282</v>
      </c>
      <c r="M139">
        <v>53843</v>
      </c>
      <c r="N139">
        <v>53920</v>
      </c>
      <c r="O139" t="s">
        <v>3</v>
      </c>
      <c r="P139" t="s">
        <v>283</v>
      </c>
      <c r="Q139" t="s">
        <v>5</v>
      </c>
      <c r="R139" t="s">
        <v>284</v>
      </c>
    </row>
    <row r="140" spans="1:18" x14ac:dyDescent="0.25">
      <c r="A140">
        <v>5306</v>
      </c>
      <c r="B140">
        <v>4137</v>
      </c>
      <c r="C140">
        <v>0</v>
      </c>
      <c r="D140">
        <f>C140/'Adjacent and Self'!$E$11</f>
        <v>0</v>
      </c>
      <c r="E140">
        <v>0</v>
      </c>
      <c r="F140">
        <f>E140/'Adjacent and Self'!$F$11</f>
        <v>0</v>
      </c>
      <c r="G140">
        <v>9</v>
      </c>
      <c r="H140">
        <v>9</v>
      </c>
      <c r="I140" t="s">
        <v>1</v>
      </c>
      <c r="J140">
        <v>857273</v>
      </c>
      <c r="K140">
        <v>857825</v>
      </c>
      <c r="L140" t="s">
        <v>282</v>
      </c>
      <c r="M140">
        <v>95329</v>
      </c>
      <c r="N140">
        <v>95358</v>
      </c>
      <c r="O140" t="s">
        <v>3</v>
      </c>
      <c r="P140" t="s">
        <v>285</v>
      </c>
      <c r="Q140" t="s">
        <v>5</v>
      </c>
      <c r="R140" t="s">
        <v>286</v>
      </c>
    </row>
    <row r="141" spans="1:18" x14ac:dyDescent="0.25">
      <c r="A141">
        <v>5306</v>
      </c>
      <c r="B141">
        <v>4138</v>
      </c>
      <c r="C141">
        <v>1</v>
      </c>
      <c r="D141">
        <f>C141/'Adjacent and Self'!$E$11</f>
        <v>1.9835240533783898</v>
      </c>
      <c r="E141">
        <v>1</v>
      </c>
      <c r="F141">
        <f>E141/'Adjacent and Self'!$F$11</f>
        <v>1.9835240533783898</v>
      </c>
      <c r="G141">
        <v>40</v>
      </c>
      <c r="H141">
        <v>40</v>
      </c>
      <c r="I141" t="s">
        <v>1</v>
      </c>
      <c r="J141">
        <v>857273</v>
      </c>
      <c r="K141">
        <v>857825</v>
      </c>
      <c r="L141" t="s">
        <v>282</v>
      </c>
      <c r="M141">
        <v>95359</v>
      </c>
      <c r="N141">
        <v>95611</v>
      </c>
      <c r="O141" t="s">
        <v>3</v>
      </c>
      <c r="P141" t="s">
        <v>287</v>
      </c>
      <c r="Q141" t="s">
        <v>5</v>
      </c>
      <c r="R141" t="s">
        <v>288</v>
      </c>
    </row>
    <row r="142" spans="1:18" x14ac:dyDescent="0.25">
      <c r="A142">
        <v>5306</v>
      </c>
      <c r="B142">
        <v>4222</v>
      </c>
      <c r="C142">
        <v>0</v>
      </c>
      <c r="D142">
        <f>C142/'Adjacent and Self'!$E$11</f>
        <v>0</v>
      </c>
      <c r="E142">
        <v>1</v>
      </c>
      <c r="F142">
        <f>E142/'Adjacent and Self'!$F$11</f>
        <v>1.9835240533783898</v>
      </c>
      <c r="G142">
        <v>0</v>
      </c>
      <c r="H142">
        <v>24</v>
      </c>
      <c r="I142" t="s">
        <v>1</v>
      </c>
      <c r="J142">
        <v>857273</v>
      </c>
      <c r="K142">
        <v>857825</v>
      </c>
      <c r="L142" t="s">
        <v>282</v>
      </c>
      <c r="M142">
        <v>166501</v>
      </c>
      <c r="N142">
        <v>167510</v>
      </c>
      <c r="O142" t="s">
        <v>3</v>
      </c>
      <c r="P142" t="s">
        <v>289</v>
      </c>
      <c r="Q142" t="s">
        <v>5</v>
      </c>
      <c r="R142" t="s">
        <v>290</v>
      </c>
    </row>
    <row r="143" spans="1:18" x14ac:dyDescent="0.25">
      <c r="A143">
        <v>5306</v>
      </c>
      <c r="B143">
        <v>4243</v>
      </c>
      <c r="C143">
        <v>0</v>
      </c>
      <c r="D143">
        <f>C143/'Adjacent and Self'!$E$11</f>
        <v>0</v>
      </c>
      <c r="E143">
        <v>0</v>
      </c>
      <c r="F143">
        <f>E143/'Adjacent and Self'!$F$11</f>
        <v>0</v>
      </c>
      <c r="G143">
        <v>0</v>
      </c>
      <c r="H143">
        <v>1</v>
      </c>
      <c r="I143" t="s">
        <v>1</v>
      </c>
      <c r="J143">
        <v>857273</v>
      </c>
      <c r="K143">
        <v>857825</v>
      </c>
      <c r="L143" t="s">
        <v>282</v>
      </c>
      <c r="M143">
        <v>180986</v>
      </c>
      <c r="N143">
        <v>181313</v>
      </c>
      <c r="O143" t="s">
        <v>3</v>
      </c>
      <c r="P143" t="s">
        <v>293</v>
      </c>
      <c r="Q143" t="s">
        <v>5</v>
      </c>
      <c r="R143" t="s">
        <v>294</v>
      </c>
    </row>
    <row r="144" spans="1:18" x14ac:dyDescent="0.25">
      <c r="A144">
        <v>5306</v>
      </c>
      <c r="B144">
        <v>4280</v>
      </c>
      <c r="C144">
        <v>0</v>
      </c>
      <c r="D144">
        <f>C144/'Adjacent and Self'!$E$11</f>
        <v>0</v>
      </c>
      <c r="E144">
        <v>0</v>
      </c>
      <c r="F144">
        <f>E144/'Adjacent and Self'!$F$11</f>
        <v>0</v>
      </c>
      <c r="G144">
        <v>2</v>
      </c>
      <c r="H144">
        <v>2</v>
      </c>
      <c r="I144" t="s">
        <v>1</v>
      </c>
      <c r="J144">
        <v>857273</v>
      </c>
      <c r="K144">
        <v>857825</v>
      </c>
      <c r="L144" t="s">
        <v>282</v>
      </c>
      <c r="M144">
        <v>209975</v>
      </c>
      <c r="N144">
        <v>210610</v>
      </c>
      <c r="O144" t="s">
        <v>3</v>
      </c>
      <c r="P144" t="s">
        <v>295</v>
      </c>
      <c r="Q144" t="s">
        <v>5</v>
      </c>
      <c r="R144" t="s">
        <v>296</v>
      </c>
    </row>
    <row r="145" spans="1:18" x14ac:dyDescent="0.25">
      <c r="A145">
        <v>5306</v>
      </c>
      <c r="B145">
        <v>4281</v>
      </c>
      <c r="C145">
        <v>0</v>
      </c>
      <c r="D145">
        <f>C145/'Adjacent and Self'!$E$11</f>
        <v>0</v>
      </c>
      <c r="E145">
        <v>116</v>
      </c>
      <c r="F145">
        <f>E145/'Adjacent and Self'!$F$11</f>
        <v>230.08879019189322</v>
      </c>
      <c r="G145">
        <v>0</v>
      </c>
      <c r="H145">
        <v>1179</v>
      </c>
      <c r="I145" t="s">
        <v>1</v>
      </c>
      <c r="J145">
        <v>857273</v>
      </c>
      <c r="K145">
        <v>857825</v>
      </c>
      <c r="L145" t="s">
        <v>282</v>
      </c>
      <c r="M145">
        <v>210611</v>
      </c>
      <c r="N145">
        <v>211255</v>
      </c>
      <c r="O145" t="s">
        <v>3</v>
      </c>
      <c r="P145" t="s">
        <v>297</v>
      </c>
      <c r="Q145" t="s">
        <v>5</v>
      </c>
      <c r="R145" t="s">
        <v>298</v>
      </c>
    </row>
    <row r="146" spans="1:18" x14ac:dyDescent="0.25">
      <c r="A146">
        <v>5306</v>
      </c>
      <c r="B146">
        <v>4317</v>
      </c>
      <c r="C146">
        <v>0</v>
      </c>
      <c r="D146">
        <f>C146/'Adjacent and Self'!$E$11</f>
        <v>0</v>
      </c>
      <c r="E146">
        <v>0</v>
      </c>
      <c r="F146">
        <f>E146/'Adjacent and Self'!$F$11</f>
        <v>0</v>
      </c>
      <c r="G146">
        <v>2</v>
      </c>
      <c r="H146">
        <v>2</v>
      </c>
      <c r="I146" t="s">
        <v>1</v>
      </c>
      <c r="J146">
        <v>857273</v>
      </c>
      <c r="K146">
        <v>857825</v>
      </c>
      <c r="L146" t="s">
        <v>282</v>
      </c>
      <c r="M146">
        <v>237079</v>
      </c>
      <c r="N146">
        <v>238016</v>
      </c>
      <c r="O146" t="s">
        <v>3</v>
      </c>
      <c r="P146" t="s">
        <v>299</v>
      </c>
      <c r="Q146" t="s">
        <v>5</v>
      </c>
      <c r="R146" t="s">
        <v>300</v>
      </c>
    </row>
    <row r="147" spans="1:18" x14ac:dyDescent="0.25">
      <c r="A147">
        <v>5306</v>
      </c>
      <c r="B147">
        <v>4560</v>
      </c>
      <c r="C147">
        <v>1</v>
      </c>
      <c r="D147">
        <f>C147/'Adjacent and Self'!$E$11</f>
        <v>1.9835240533783898</v>
      </c>
      <c r="E147">
        <v>1</v>
      </c>
      <c r="F147">
        <f>E147/'Adjacent and Self'!$F$11</f>
        <v>1.9835240533783898</v>
      </c>
      <c r="G147">
        <v>0</v>
      </c>
      <c r="H147">
        <v>0</v>
      </c>
      <c r="I147" t="s">
        <v>1</v>
      </c>
      <c r="J147">
        <v>857273</v>
      </c>
      <c r="K147">
        <v>857825</v>
      </c>
      <c r="L147" t="s">
        <v>1</v>
      </c>
      <c r="M147">
        <v>180953</v>
      </c>
      <c r="N147">
        <v>181782</v>
      </c>
      <c r="O147" t="s">
        <v>3</v>
      </c>
      <c r="P147" t="s">
        <v>301</v>
      </c>
      <c r="Q147" t="s">
        <v>5</v>
      </c>
      <c r="R147" t="s">
        <v>302</v>
      </c>
    </row>
    <row r="148" spans="1:18" x14ac:dyDescent="0.25">
      <c r="A148">
        <v>5306</v>
      </c>
      <c r="B148">
        <v>4587</v>
      </c>
      <c r="C148">
        <v>1</v>
      </c>
      <c r="D148">
        <f>C148/'Adjacent and Self'!$E$11</f>
        <v>1.9835240533783898</v>
      </c>
      <c r="E148">
        <v>1</v>
      </c>
      <c r="F148">
        <f>E148/'Adjacent and Self'!$F$11</f>
        <v>1.9835240533783898</v>
      </c>
      <c r="G148">
        <v>0</v>
      </c>
      <c r="H148">
        <v>0</v>
      </c>
      <c r="I148" t="s">
        <v>1</v>
      </c>
      <c r="J148">
        <v>857273</v>
      </c>
      <c r="K148">
        <v>857825</v>
      </c>
      <c r="L148" t="s">
        <v>1</v>
      </c>
      <c r="M148">
        <v>205209</v>
      </c>
      <c r="N148">
        <v>205827</v>
      </c>
      <c r="O148" t="s">
        <v>3</v>
      </c>
      <c r="P148" t="s">
        <v>303</v>
      </c>
      <c r="Q148" t="s">
        <v>5</v>
      </c>
      <c r="R148" t="s">
        <v>304</v>
      </c>
    </row>
    <row r="149" spans="1:18" x14ac:dyDescent="0.25">
      <c r="A149">
        <v>5306</v>
      </c>
      <c r="B149">
        <v>4601</v>
      </c>
      <c r="C149">
        <v>0</v>
      </c>
      <c r="D149">
        <f>C149/'Adjacent and Self'!$E$11</f>
        <v>0</v>
      </c>
      <c r="E149">
        <v>0</v>
      </c>
      <c r="F149">
        <f>E149/'Adjacent and Self'!$F$11</f>
        <v>0</v>
      </c>
      <c r="G149">
        <v>4</v>
      </c>
      <c r="H149">
        <v>4</v>
      </c>
      <c r="I149" t="s">
        <v>1</v>
      </c>
      <c r="J149">
        <v>857273</v>
      </c>
      <c r="K149">
        <v>857825</v>
      </c>
      <c r="L149" t="s">
        <v>1</v>
      </c>
      <c r="M149">
        <v>217002</v>
      </c>
      <c r="N149">
        <v>217390</v>
      </c>
      <c r="O149" t="s">
        <v>3</v>
      </c>
      <c r="P149" t="s">
        <v>305</v>
      </c>
      <c r="Q149" t="s">
        <v>5</v>
      </c>
      <c r="R149" t="s">
        <v>306</v>
      </c>
    </row>
    <row r="150" spans="1:18" x14ac:dyDescent="0.25">
      <c r="A150">
        <v>5306</v>
      </c>
      <c r="B150">
        <v>4659</v>
      </c>
      <c r="C150">
        <v>25</v>
      </c>
      <c r="D150">
        <f>C150/'Adjacent and Self'!$E$11</f>
        <v>49.588101334459743</v>
      </c>
      <c r="E150">
        <v>25</v>
      </c>
      <c r="F150">
        <f>E150/'Adjacent and Self'!$F$11</f>
        <v>49.588101334459743</v>
      </c>
      <c r="G150">
        <v>22</v>
      </c>
      <c r="H150">
        <v>22</v>
      </c>
      <c r="I150" t="s">
        <v>1</v>
      </c>
      <c r="J150">
        <v>857273</v>
      </c>
      <c r="K150">
        <v>857825</v>
      </c>
      <c r="L150" t="s">
        <v>1</v>
      </c>
      <c r="M150">
        <v>272839</v>
      </c>
      <c r="N150">
        <v>272985</v>
      </c>
      <c r="O150" t="s">
        <v>3</v>
      </c>
      <c r="P150" t="s">
        <v>307</v>
      </c>
      <c r="Q150" t="s">
        <v>5</v>
      </c>
      <c r="R150" t="s">
        <v>308</v>
      </c>
    </row>
    <row r="151" spans="1:18" x14ac:dyDescent="0.25">
      <c r="A151">
        <v>5306</v>
      </c>
      <c r="B151">
        <v>4671</v>
      </c>
      <c r="C151">
        <v>19</v>
      </c>
      <c r="D151">
        <f>C151/'Adjacent and Self'!$E$11</f>
        <v>37.68695701418941</v>
      </c>
      <c r="E151">
        <v>19</v>
      </c>
      <c r="F151">
        <f>E151/'Adjacent and Self'!$F$11</f>
        <v>37.68695701418941</v>
      </c>
      <c r="G151">
        <v>2</v>
      </c>
      <c r="H151">
        <v>2</v>
      </c>
      <c r="I151" t="s">
        <v>1</v>
      </c>
      <c r="J151">
        <v>857273</v>
      </c>
      <c r="K151">
        <v>857825</v>
      </c>
      <c r="L151" t="s">
        <v>1</v>
      </c>
      <c r="M151">
        <v>279533</v>
      </c>
      <c r="N151">
        <v>279648</v>
      </c>
      <c r="O151" t="s">
        <v>3</v>
      </c>
      <c r="P151" t="s">
        <v>309</v>
      </c>
      <c r="Q151" t="s">
        <v>5</v>
      </c>
      <c r="R151" t="s">
        <v>310</v>
      </c>
    </row>
    <row r="152" spans="1:18" x14ac:dyDescent="0.25">
      <c r="A152">
        <v>5306</v>
      </c>
      <c r="B152">
        <v>4764</v>
      </c>
      <c r="C152">
        <v>0</v>
      </c>
      <c r="D152">
        <f>C152/'Adjacent and Self'!$E$11</f>
        <v>0</v>
      </c>
      <c r="E152">
        <v>0</v>
      </c>
      <c r="F152">
        <f>E152/'Adjacent and Self'!$F$11</f>
        <v>0</v>
      </c>
      <c r="G152">
        <v>3</v>
      </c>
      <c r="H152">
        <v>3</v>
      </c>
      <c r="I152" t="s">
        <v>1</v>
      </c>
      <c r="J152">
        <v>857273</v>
      </c>
      <c r="K152">
        <v>857825</v>
      </c>
      <c r="L152" t="s">
        <v>1</v>
      </c>
      <c r="M152">
        <v>371186</v>
      </c>
      <c r="N152">
        <v>371354</v>
      </c>
      <c r="O152" t="s">
        <v>3</v>
      </c>
      <c r="P152" t="s">
        <v>311</v>
      </c>
      <c r="Q152" t="s">
        <v>5</v>
      </c>
      <c r="R152" t="s">
        <v>312</v>
      </c>
    </row>
    <row r="153" spans="1:18" x14ac:dyDescent="0.25">
      <c r="A153">
        <v>5306</v>
      </c>
      <c r="B153">
        <v>4782</v>
      </c>
      <c r="C153">
        <v>0</v>
      </c>
      <c r="D153">
        <f>C153/'Adjacent and Self'!$E$11</f>
        <v>0</v>
      </c>
      <c r="E153">
        <v>0</v>
      </c>
      <c r="F153">
        <f>E153/'Adjacent and Self'!$F$11</f>
        <v>0</v>
      </c>
      <c r="G153">
        <v>4</v>
      </c>
      <c r="H153">
        <v>4</v>
      </c>
      <c r="I153" t="s">
        <v>1</v>
      </c>
      <c r="J153">
        <v>857273</v>
      </c>
      <c r="K153">
        <v>857825</v>
      </c>
      <c r="L153" t="s">
        <v>1</v>
      </c>
      <c r="M153">
        <v>384386</v>
      </c>
      <c r="N153">
        <v>384515</v>
      </c>
      <c r="O153" t="s">
        <v>3</v>
      </c>
      <c r="P153" t="s">
        <v>313</v>
      </c>
      <c r="Q153" t="s">
        <v>5</v>
      </c>
      <c r="R153" t="s">
        <v>314</v>
      </c>
    </row>
    <row r="154" spans="1:18" x14ac:dyDescent="0.25">
      <c r="A154">
        <v>5306</v>
      </c>
      <c r="B154">
        <v>4789</v>
      </c>
      <c r="C154">
        <v>0</v>
      </c>
      <c r="D154">
        <f>C154/'Adjacent and Self'!$E$11</f>
        <v>0</v>
      </c>
      <c r="E154">
        <v>0</v>
      </c>
      <c r="F154">
        <f>E154/'Adjacent and Self'!$F$11</f>
        <v>0</v>
      </c>
      <c r="G154">
        <v>15</v>
      </c>
      <c r="H154">
        <v>15</v>
      </c>
      <c r="I154" t="s">
        <v>1</v>
      </c>
      <c r="J154">
        <v>857273</v>
      </c>
      <c r="K154">
        <v>857825</v>
      </c>
      <c r="L154" t="s">
        <v>1</v>
      </c>
      <c r="M154">
        <v>386169</v>
      </c>
      <c r="N154">
        <v>386321</v>
      </c>
      <c r="O154" t="s">
        <v>3</v>
      </c>
      <c r="P154" t="s">
        <v>315</v>
      </c>
      <c r="Q154" t="s">
        <v>5</v>
      </c>
      <c r="R154" t="s">
        <v>316</v>
      </c>
    </row>
    <row r="155" spans="1:18" x14ac:dyDescent="0.25">
      <c r="A155">
        <v>5306</v>
      </c>
      <c r="B155">
        <v>4803</v>
      </c>
      <c r="C155">
        <v>0</v>
      </c>
      <c r="D155">
        <f>C155/'Adjacent and Self'!$E$11</f>
        <v>0</v>
      </c>
      <c r="E155">
        <v>0</v>
      </c>
      <c r="F155">
        <f>E155/'Adjacent and Self'!$F$11</f>
        <v>0</v>
      </c>
      <c r="G155">
        <v>3</v>
      </c>
      <c r="H155">
        <v>3</v>
      </c>
      <c r="I155" t="s">
        <v>1</v>
      </c>
      <c r="J155">
        <v>857273</v>
      </c>
      <c r="K155">
        <v>857825</v>
      </c>
      <c r="L155" t="s">
        <v>1</v>
      </c>
      <c r="M155">
        <v>394055</v>
      </c>
      <c r="N155">
        <v>395699</v>
      </c>
      <c r="O155" t="s">
        <v>3</v>
      </c>
      <c r="P155" t="s">
        <v>317</v>
      </c>
      <c r="Q155" t="s">
        <v>5</v>
      </c>
      <c r="R155" t="s">
        <v>318</v>
      </c>
    </row>
    <row r="156" spans="1:18" x14ac:dyDescent="0.25">
      <c r="A156">
        <v>5306</v>
      </c>
      <c r="B156">
        <v>4814</v>
      </c>
      <c r="C156">
        <v>0</v>
      </c>
      <c r="D156">
        <f>C156/'Adjacent and Self'!$E$11</f>
        <v>0</v>
      </c>
      <c r="E156">
        <v>0</v>
      </c>
      <c r="F156">
        <f>E156/'Adjacent and Self'!$F$11</f>
        <v>0</v>
      </c>
      <c r="G156">
        <v>0</v>
      </c>
      <c r="H156">
        <v>1</v>
      </c>
      <c r="I156" t="s">
        <v>1</v>
      </c>
      <c r="J156">
        <v>857273</v>
      </c>
      <c r="K156">
        <v>857825</v>
      </c>
      <c r="L156" t="s">
        <v>1</v>
      </c>
      <c r="M156">
        <v>401552</v>
      </c>
      <c r="N156">
        <v>401726</v>
      </c>
      <c r="O156" t="s">
        <v>3</v>
      </c>
      <c r="P156" t="s">
        <v>319</v>
      </c>
      <c r="Q156" t="s">
        <v>5</v>
      </c>
      <c r="R156" t="s">
        <v>320</v>
      </c>
    </row>
    <row r="157" spans="1:18" x14ac:dyDescent="0.25">
      <c r="A157">
        <v>5306</v>
      </c>
      <c r="B157">
        <v>4815</v>
      </c>
      <c r="C157">
        <v>0</v>
      </c>
      <c r="D157">
        <f>C157/'Adjacent and Self'!$E$11</f>
        <v>0</v>
      </c>
      <c r="E157">
        <v>0</v>
      </c>
      <c r="F157">
        <f>E157/'Adjacent and Self'!$F$11</f>
        <v>0</v>
      </c>
      <c r="G157">
        <v>0</v>
      </c>
      <c r="H157">
        <v>1</v>
      </c>
      <c r="I157" t="s">
        <v>1</v>
      </c>
      <c r="J157">
        <v>857273</v>
      </c>
      <c r="K157">
        <v>857825</v>
      </c>
      <c r="L157" t="s">
        <v>1</v>
      </c>
      <c r="M157">
        <v>401727</v>
      </c>
      <c r="N157">
        <v>402643</v>
      </c>
      <c r="O157" t="s">
        <v>3</v>
      </c>
      <c r="P157" t="s">
        <v>321</v>
      </c>
      <c r="Q157" t="s">
        <v>5</v>
      </c>
      <c r="R157" t="s">
        <v>322</v>
      </c>
    </row>
    <row r="158" spans="1:18" x14ac:dyDescent="0.25">
      <c r="A158">
        <v>5306</v>
      </c>
      <c r="B158">
        <v>4905</v>
      </c>
      <c r="C158">
        <v>0</v>
      </c>
      <c r="D158">
        <f>C158/'Adjacent and Self'!$E$11</f>
        <v>0</v>
      </c>
      <c r="E158">
        <v>2</v>
      </c>
      <c r="F158">
        <f>E158/'Adjacent and Self'!$F$11</f>
        <v>3.9670481067567795</v>
      </c>
      <c r="G158">
        <v>0</v>
      </c>
      <c r="H158">
        <v>0</v>
      </c>
      <c r="I158" t="s">
        <v>1</v>
      </c>
      <c r="J158">
        <v>857273</v>
      </c>
      <c r="K158">
        <v>857825</v>
      </c>
      <c r="L158" t="s">
        <v>1</v>
      </c>
      <c r="M158">
        <v>482262</v>
      </c>
      <c r="N158">
        <v>482462</v>
      </c>
      <c r="O158" t="s">
        <v>3</v>
      </c>
      <c r="P158" t="s">
        <v>323</v>
      </c>
      <c r="Q158" t="s">
        <v>5</v>
      </c>
      <c r="R158" t="s">
        <v>324</v>
      </c>
    </row>
    <row r="159" spans="1:18" x14ac:dyDescent="0.25">
      <c r="A159">
        <v>5306</v>
      </c>
      <c r="B159">
        <v>4915</v>
      </c>
      <c r="C159">
        <v>0</v>
      </c>
      <c r="D159">
        <f>C159/'Adjacent and Self'!$E$11</f>
        <v>0</v>
      </c>
      <c r="E159">
        <v>0</v>
      </c>
      <c r="F159">
        <f>E159/'Adjacent and Self'!$F$11</f>
        <v>0</v>
      </c>
      <c r="G159">
        <v>656</v>
      </c>
      <c r="H159">
        <v>656</v>
      </c>
      <c r="I159" t="s">
        <v>1</v>
      </c>
      <c r="J159">
        <v>857273</v>
      </c>
      <c r="K159">
        <v>857825</v>
      </c>
      <c r="L159" t="s">
        <v>1</v>
      </c>
      <c r="M159">
        <v>486182</v>
      </c>
      <c r="N159">
        <v>486582</v>
      </c>
      <c r="O159" t="s">
        <v>3</v>
      </c>
      <c r="P159" t="s">
        <v>325</v>
      </c>
      <c r="Q159" t="s">
        <v>5</v>
      </c>
      <c r="R159" t="s">
        <v>326</v>
      </c>
    </row>
    <row r="160" spans="1:18" x14ac:dyDescent="0.25">
      <c r="A160">
        <v>5306</v>
      </c>
      <c r="B160">
        <v>4918</v>
      </c>
      <c r="C160">
        <v>2</v>
      </c>
      <c r="D160">
        <f>C160/'Adjacent and Self'!$E$11</f>
        <v>3.9670481067567795</v>
      </c>
      <c r="E160">
        <v>2</v>
      </c>
      <c r="F160">
        <f>E160/'Adjacent and Self'!$F$11</f>
        <v>3.9670481067567795</v>
      </c>
      <c r="G160">
        <v>0</v>
      </c>
      <c r="H160">
        <v>0</v>
      </c>
      <c r="I160" t="s">
        <v>1</v>
      </c>
      <c r="J160">
        <v>857273</v>
      </c>
      <c r="K160">
        <v>857825</v>
      </c>
      <c r="L160" t="s">
        <v>1</v>
      </c>
      <c r="M160">
        <v>487128</v>
      </c>
      <c r="N160">
        <v>487307</v>
      </c>
      <c r="O160" t="s">
        <v>3</v>
      </c>
      <c r="P160" t="s">
        <v>327</v>
      </c>
      <c r="Q160" t="s">
        <v>5</v>
      </c>
      <c r="R160" t="s">
        <v>328</v>
      </c>
    </row>
    <row r="161" spans="1:18" x14ac:dyDescent="0.25">
      <c r="A161">
        <v>5306</v>
      </c>
      <c r="B161">
        <v>4942</v>
      </c>
      <c r="C161">
        <v>1</v>
      </c>
      <c r="D161">
        <f>C161/'Adjacent and Self'!$E$11</f>
        <v>1.9835240533783898</v>
      </c>
      <c r="E161">
        <v>1</v>
      </c>
      <c r="F161">
        <f>E161/'Adjacent and Self'!$F$11</f>
        <v>1.9835240533783898</v>
      </c>
      <c r="G161">
        <v>0</v>
      </c>
      <c r="H161">
        <v>0</v>
      </c>
      <c r="I161" t="s">
        <v>1</v>
      </c>
      <c r="J161">
        <v>857273</v>
      </c>
      <c r="K161">
        <v>857825</v>
      </c>
      <c r="L161" t="s">
        <v>1</v>
      </c>
      <c r="M161">
        <v>506715</v>
      </c>
      <c r="N161">
        <v>506990</v>
      </c>
      <c r="O161" t="s">
        <v>3</v>
      </c>
      <c r="P161" t="s">
        <v>329</v>
      </c>
      <c r="Q161" t="s">
        <v>5</v>
      </c>
      <c r="R161" t="s">
        <v>330</v>
      </c>
    </row>
    <row r="162" spans="1:18" x14ac:dyDescent="0.25">
      <c r="A162">
        <v>5306</v>
      </c>
      <c r="B162">
        <v>4991</v>
      </c>
      <c r="C162">
        <v>0</v>
      </c>
      <c r="D162">
        <f>C162/'Adjacent and Self'!$E$11</f>
        <v>0</v>
      </c>
      <c r="E162">
        <v>0</v>
      </c>
      <c r="F162">
        <f>E162/'Adjacent and Self'!$F$11</f>
        <v>0</v>
      </c>
      <c r="G162">
        <v>9</v>
      </c>
      <c r="H162">
        <v>9</v>
      </c>
      <c r="I162" t="s">
        <v>1</v>
      </c>
      <c r="J162">
        <v>857273</v>
      </c>
      <c r="K162">
        <v>857825</v>
      </c>
      <c r="L162" t="s">
        <v>1</v>
      </c>
      <c r="M162">
        <v>554832</v>
      </c>
      <c r="N162">
        <v>555323</v>
      </c>
      <c r="O162" t="s">
        <v>3</v>
      </c>
      <c r="P162" t="s">
        <v>331</v>
      </c>
      <c r="Q162" t="s">
        <v>5</v>
      </c>
      <c r="R162" t="s">
        <v>332</v>
      </c>
    </row>
    <row r="163" spans="1:18" x14ac:dyDescent="0.25">
      <c r="A163">
        <v>5306</v>
      </c>
      <c r="B163">
        <v>5011</v>
      </c>
      <c r="C163">
        <v>0</v>
      </c>
      <c r="D163">
        <f>C163/'Adjacent and Self'!$E$11</f>
        <v>0</v>
      </c>
      <c r="E163">
        <v>0</v>
      </c>
      <c r="F163">
        <f>E163/'Adjacent and Self'!$F$11</f>
        <v>0</v>
      </c>
      <c r="G163">
        <v>3</v>
      </c>
      <c r="H163">
        <v>3</v>
      </c>
      <c r="I163" t="s">
        <v>1</v>
      </c>
      <c r="J163">
        <v>857273</v>
      </c>
      <c r="K163">
        <v>857825</v>
      </c>
      <c r="L163" t="s">
        <v>1</v>
      </c>
      <c r="M163">
        <v>581373</v>
      </c>
      <c r="N163">
        <v>581863</v>
      </c>
      <c r="O163" t="s">
        <v>3</v>
      </c>
      <c r="P163" t="s">
        <v>333</v>
      </c>
      <c r="Q163" t="s">
        <v>5</v>
      </c>
      <c r="R163" t="s">
        <v>334</v>
      </c>
    </row>
    <row r="164" spans="1:18" x14ac:dyDescent="0.25">
      <c r="A164">
        <v>5306</v>
      </c>
      <c r="B164">
        <v>5075</v>
      </c>
      <c r="C164">
        <v>0</v>
      </c>
      <c r="D164">
        <f>C164/'Adjacent and Self'!$E$11</f>
        <v>0</v>
      </c>
      <c r="E164">
        <v>0</v>
      </c>
      <c r="F164">
        <f>E164/'Adjacent and Self'!$F$11</f>
        <v>0</v>
      </c>
      <c r="G164">
        <v>4</v>
      </c>
      <c r="H164">
        <v>4</v>
      </c>
      <c r="I164" t="s">
        <v>1</v>
      </c>
      <c r="J164">
        <v>857273</v>
      </c>
      <c r="K164">
        <v>857825</v>
      </c>
      <c r="L164" t="s">
        <v>1</v>
      </c>
      <c r="M164">
        <v>642027</v>
      </c>
      <c r="N164">
        <v>642217</v>
      </c>
      <c r="O164" t="s">
        <v>3</v>
      </c>
      <c r="P164" t="s">
        <v>335</v>
      </c>
      <c r="Q164" t="s">
        <v>5</v>
      </c>
      <c r="R164" t="s">
        <v>336</v>
      </c>
    </row>
    <row r="165" spans="1:18" x14ac:dyDescent="0.25">
      <c r="A165">
        <v>5306</v>
      </c>
      <c r="B165">
        <v>5157</v>
      </c>
      <c r="C165">
        <v>0</v>
      </c>
      <c r="D165">
        <f>C165/'Adjacent and Self'!$E$11</f>
        <v>0</v>
      </c>
      <c r="E165">
        <v>0</v>
      </c>
      <c r="F165">
        <f>E165/'Adjacent and Self'!$F$11</f>
        <v>0</v>
      </c>
      <c r="G165">
        <v>2</v>
      </c>
      <c r="H165">
        <v>2</v>
      </c>
      <c r="I165" t="s">
        <v>1</v>
      </c>
      <c r="J165">
        <v>857273</v>
      </c>
      <c r="K165">
        <v>857825</v>
      </c>
      <c r="L165" t="s">
        <v>1</v>
      </c>
      <c r="M165">
        <v>730784</v>
      </c>
      <c r="N165">
        <v>731066</v>
      </c>
      <c r="O165" t="s">
        <v>3</v>
      </c>
      <c r="P165" t="s">
        <v>337</v>
      </c>
      <c r="Q165" t="s">
        <v>5</v>
      </c>
      <c r="R165" t="s">
        <v>338</v>
      </c>
    </row>
    <row r="166" spans="1:18" x14ac:dyDescent="0.25">
      <c r="A166">
        <v>5306</v>
      </c>
      <c r="B166">
        <v>5163</v>
      </c>
      <c r="C166">
        <v>2</v>
      </c>
      <c r="D166">
        <f>C166/'Adjacent and Self'!$E$11</f>
        <v>3.9670481067567795</v>
      </c>
      <c r="E166">
        <v>2</v>
      </c>
      <c r="F166">
        <f>E166/'Adjacent and Self'!$F$11</f>
        <v>3.9670481067567795</v>
      </c>
      <c r="G166">
        <v>0</v>
      </c>
      <c r="H166">
        <v>0</v>
      </c>
      <c r="I166" t="s">
        <v>1</v>
      </c>
      <c r="J166">
        <v>857273</v>
      </c>
      <c r="K166">
        <v>857825</v>
      </c>
      <c r="L166" t="s">
        <v>1</v>
      </c>
      <c r="M166">
        <v>732808</v>
      </c>
      <c r="N166">
        <v>732828</v>
      </c>
      <c r="O166" t="s">
        <v>3</v>
      </c>
      <c r="P166" t="s">
        <v>339</v>
      </c>
      <c r="Q166" t="s">
        <v>5</v>
      </c>
      <c r="R166" t="s">
        <v>340</v>
      </c>
    </row>
    <row r="167" spans="1:18" x14ac:dyDescent="0.25">
      <c r="A167">
        <v>5306</v>
      </c>
      <c r="B167">
        <v>5172</v>
      </c>
      <c r="C167">
        <v>7</v>
      </c>
      <c r="D167">
        <f>C167/'Adjacent and Self'!$E$11</f>
        <v>13.884668373648729</v>
      </c>
      <c r="E167">
        <v>7</v>
      </c>
      <c r="F167">
        <f>E167/'Adjacent and Self'!$F$11</f>
        <v>13.884668373648729</v>
      </c>
      <c r="G167">
        <v>0</v>
      </c>
      <c r="H167">
        <v>0</v>
      </c>
      <c r="I167" t="s">
        <v>1</v>
      </c>
      <c r="J167">
        <v>857273</v>
      </c>
      <c r="K167">
        <v>857825</v>
      </c>
      <c r="L167" t="s">
        <v>1</v>
      </c>
      <c r="M167">
        <v>742353</v>
      </c>
      <c r="N167">
        <v>742833</v>
      </c>
      <c r="O167" t="s">
        <v>3</v>
      </c>
      <c r="P167" t="s">
        <v>341</v>
      </c>
      <c r="Q167" t="s">
        <v>5</v>
      </c>
      <c r="R167" t="s">
        <v>342</v>
      </c>
    </row>
    <row r="168" spans="1:18" x14ac:dyDescent="0.25">
      <c r="A168">
        <v>5306</v>
      </c>
      <c r="B168">
        <v>5182</v>
      </c>
      <c r="C168">
        <v>4</v>
      </c>
      <c r="D168">
        <f>C168/'Adjacent and Self'!$E$11</f>
        <v>7.9340962135135591</v>
      </c>
      <c r="E168">
        <v>4</v>
      </c>
      <c r="F168">
        <f>E168/'Adjacent and Self'!$F$11</f>
        <v>7.9340962135135591</v>
      </c>
      <c r="G168">
        <v>0</v>
      </c>
      <c r="H168">
        <v>0</v>
      </c>
      <c r="I168" t="s">
        <v>1</v>
      </c>
      <c r="J168">
        <v>857273</v>
      </c>
      <c r="K168">
        <v>857825</v>
      </c>
      <c r="L168" t="s">
        <v>1</v>
      </c>
      <c r="M168">
        <v>749951</v>
      </c>
      <c r="N168">
        <v>750115</v>
      </c>
      <c r="O168" t="s">
        <v>3</v>
      </c>
      <c r="P168" t="s">
        <v>343</v>
      </c>
      <c r="Q168" t="s">
        <v>5</v>
      </c>
      <c r="R168" t="s">
        <v>344</v>
      </c>
    </row>
    <row r="169" spans="1:18" x14ac:dyDescent="0.25">
      <c r="A169">
        <v>5306</v>
      </c>
      <c r="B169">
        <v>5212</v>
      </c>
      <c r="C169">
        <v>1</v>
      </c>
      <c r="D169">
        <f>C169/'Adjacent and Self'!$E$11</f>
        <v>1.9835240533783898</v>
      </c>
      <c r="E169">
        <v>1</v>
      </c>
      <c r="F169">
        <f>E169/'Adjacent and Self'!$F$11</f>
        <v>1.9835240533783898</v>
      </c>
      <c r="G169">
        <v>0</v>
      </c>
      <c r="H169">
        <v>0</v>
      </c>
      <c r="I169" t="s">
        <v>1</v>
      </c>
      <c r="J169">
        <v>857273</v>
      </c>
      <c r="K169">
        <v>857825</v>
      </c>
      <c r="L169" t="s">
        <v>1</v>
      </c>
      <c r="M169">
        <v>771229</v>
      </c>
      <c r="N169">
        <v>771800</v>
      </c>
      <c r="O169" t="s">
        <v>3</v>
      </c>
      <c r="P169" t="s">
        <v>345</v>
      </c>
      <c r="Q169" t="s">
        <v>5</v>
      </c>
      <c r="R169" t="s">
        <v>346</v>
      </c>
    </row>
    <row r="170" spans="1:18" x14ac:dyDescent="0.25">
      <c r="A170">
        <v>5306</v>
      </c>
      <c r="B170">
        <v>5245</v>
      </c>
      <c r="C170">
        <v>0</v>
      </c>
      <c r="D170">
        <f>C170/'Adjacent and Self'!$E$11</f>
        <v>0</v>
      </c>
      <c r="E170">
        <v>0</v>
      </c>
      <c r="F170">
        <f>E170/'Adjacent and Self'!$F$11</f>
        <v>0</v>
      </c>
      <c r="G170">
        <v>9</v>
      </c>
      <c r="H170">
        <v>9</v>
      </c>
      <c r="I170" t="s">
        <v>1</v>
      </c>
      <c r="J170">
        <v>857273</v>
      </c>
      <c r="K170">
        <v>857825</v>
      </c>
      <c r="L170" t="s">
        <v>1</v>
      </c>
      <c r="M170">
        <v>798747</v>
      </c>
      <c r="N170">
        <v>798800</v>
      </c>
      <c r="O170" t="s">
        <v>3</v>
      </c>
      <c r="P170" t="s">
        <v>347</v>
      </c>
      <c r="Q170" t="s">
        <v>5</v>
      </c>
      <c r="R170" t="s">
        <v>348</v>
      </c>
    </row>
    <row r="171" spans="1:18" x14ac:dyDescent="0.25">
      <c r="A171">
        <v>5306</v>
      </c>
      <c r="B171">
        <v>5246</v>
      </c>
      <c r="C171">
        <v>0</v>
      </c>
      <c r="D171">
        <f>C171/'Adjacent and Self'!$E$11</f>
        <v>0</v>
      </c>
      <c r="E171">
        <v>0</v>
      </c>
      <c r="F171">
        <f>E171/'Adjacent and Self'!$F$11</f>
        <v>0</v>
      </c>
      <c r="G171">
        <v>39</v>
      </c>
      <c r="H171">
        <v>39</v>
      </c>
      <c r="I171" t="s">
        <v>1</v>
      </c>
      <c r="J171">
        <v>857273</v>
      </c>
      <c r="K171">
        <v>857825</v>
      </c>
      <c r="L171" t="s">
        <v>1</v>
      </c>
      <c r="M171">
        <v>798801</v>
      </c>
      <c r="N171">
        <v>798859</v>
      </c>
      <c r="O171" t="s">
        <v>3</v>
      </c>
      <c r="P171" t="s">
        <v>349</v>
      </c>
      <c r="Q171" t="s">
        <v>5</v>
      </c>
      <c r="R171" t="s">
        <v>350</v>
      </c>
    </row>
    <row r="172" spans="1:18" x14ac:dyDescent="0.25">
      <c r="A172">
        <v>5306</v>
      </c>
      <c r="B172">
        <v>5257</v>
      </c>
      <c r="C172">
        <v>2</v>
      </c>
      <c r="D172">
        <f>C172/'Adjacent and Self'!$E$11</f>
        <v>3.9670481067567795</v>
      </c>
      <c r="E172">
        <v>2</v>
      </c>
      <c r="F172">
        <f>E172/'Adjacent and Self'!$F$11</f>
        <v>3.9670481067567795</v>
      </c>
      <c r="G172">
        <v>0</v>
      </c>
      <c r="H172">
        <v>0</v>
      </c>
      <c r="I172" t="s">
        <v>1</v>
      </c>
      <c r="J172">
        <v>857273</v>
      </c>
      <c r="K172">
        <v>857825</v>
      </c>
      <c r="L172" t="s">
        <v>1</v>
      </c>
      <c r="M172">
        <v>805446</v>
      </c>
      <c r="N172">
        <v>805475</v>
      </c>
      <c r="O172" t="s">
        <v>3</v>
      </c>
      <c r="P172" t="s">
        <v>351</v>
      </c>
      <c r="Q172" t="s">
        <v>5</v>
      </c>
      <c r="R172" t="s">
        <v>352</v>
      </c>
    </row>
    <row r="173" spans="1:18" x14ac:dyDescent="0.25">
      <c r="A173">
        <v>5306</v>
      </c>
      <c r="B173">
        <v>5258</v>
      </c>
      <c r="C173">
        <v>2</v>
      </c>
      <c r="D173">
        <f>C173/'Adjacent and Self'!$E$11</f>
        <v>3.9670481067567795</v>
      </c>
      <c r="E173">
        <v>2</v>
      </c>
      <c r="F173">
        <f>E173/'Adjacent and Self'!$F$11</f>
        <v>3.9670481067567795</v>
      </c>
      <c r="G173">
        <v>0</v>
      </c>
      <c r="H173">
        <v>0</v>
      </c>
      <c r="I173" t="s">
        <v>1</v>
      </c>
      <c r="J173">
        <v>857273</v>
      </c>
      <c r="K173">
        <v>857825</v>
      </c>
      <c r="L173" t="s">
        <v>1</v>
      </c>
      <c r="M173">
        <v>805476</v>
      </c>
      <c r="N173">
        <v>805625</v>
      </c>
      <c r="O173" t="s">
        <v>3</v>
      </c>
      <c r="P173" t="s">
        <v>353</v>
      </c>
      <c r="Q173" t="s">
        <v>5</v>
      </c>
      <c r="R173" t="s">
        <v>354</v>
      </c>
    </row>
    <row r="174" spans="1:18" x14ac:dyDescent="0.25">
      <c r="A174">
        <v>5306</v>
      </c>
      <c r="B174">
        <v>5281</v>
      </c>
      <c r="C174">
        <v>2</v>
      </c>
      <c r="D174">
        <f>C174/'Adjacent and Self'!$E$11</f>
        <v>3.9670481067567795</v>
      </c>
      <c r="E174">
        <v>2</v>
      </c>
      <c r="F174">
        <f>E174/'Adjacent and Self'!$F$11</f>
        <v>3.9670481067567795</v>
      </c>
      <c r="G174">
        <v>0</v>
      </c>
      <c r="H174">
        <v>0</v>
      </c>
      <c r="I174" t="s">
        <v>1</v>
      </c>
      <c r="J174">
        <v>857273</v>
      </c>
      <c r="K174">
        <v>857825</v>
      </c>
      <c r="L174" t="s">
        <v>1</v>
      </c>
      <c r="M174">
        <v>837261</v>
      </c>
      <c r="N174">
        <v>837414</v>
      </c>
      <c r="O174" t="s">
        <v>3</v>
      </c>
      <c r="P174" t="s">
        <v>355</v>
      </c>
      <c r="Q174" t="s">
        <v>5</v>
      </c>
      <c r="R174" t="s">
        <v>356</v>
      </c>
    </row>
    <row r="175" spans="1:18" x14ac:dyDescent="0.25">
      <c r="A175">
        <v>5306</v>
      </c>
      <c r="B175">
        <v>5282</v>
      </c>
      <c r="C175">
        <v>8</v>
      </c>
      <c r="D175">
        <f>C175/'Adjacent and Self'!$E$11</f>
        <v>15.868192427027118</v>
      </c>
      <c r="E175">
        <v>8</v>
      </c>
      <c r="F175">
        <f>E175/'Adjacent and Self'!$F$11</f>
        <v>15.868192427027118</v>
      </c>
      <c r="G175">
        <v>0</v>
      </c>
      <c r="H175">
        <v>0</v>
      </c>
      <c r="I175" t="s">
        <v>1</v>
      </c>
      <c r="J175">
        <v>857273</v>
      </c>
      <c r="K175">
        <v>857825</v>
      </c>
      <c r="L175" t="s">
        <v>1</v>
      </c>
      <c r="M175">
        <v>837415</v>
      </c>
      <c r="N175">
        <v>837590</v>
      </c>
      <c r="O175" t="s">
        <v>3</v>
      </c>
      <c r="P175" t="s">
        <v>357</v>
      </c>
      <c r="Q175" t="s">
        <v>5</v>
      </c>
      <c r="R175" t="s">
        <v>358</v>
      </c>
    </row>
    <row r="176" spans="1:18" x14ac:dyDescent="0.25">
      <c r="A176">
        <v>5306</v>
      </c>
      <c r="B176">
        <v>5283</v>
      </c>
      <c r="C176">
        <v>2</v>
      </c>
      <c r="D176">
        <f>C176/'Adjacent and Self'!$E$11</f>
        <v>3.9670481067567795</v>
      </c>
      <c r="E176">
        <v>2</v>
      </c>
      <c r="F176">
        <f>E176/'Adjacent and Self'!$F$11</f>
        <v>3.9670481067567795</v>
      </c>
      <c r="G176">
        <v>0</v>
      </c>
      <c r="H176">
        <v>0</v>
      </c>
      <c r="I176" t="s">
        <v>1</v>
      </c>
      <c r="J176">
        <v>857273</v>
      </c>
      <c r="K176">
        <v>857825</v>
      </c>
      <c r="L176" t="s">
        <v>1</v>
      </c>
      <c r="M176">
        <v>837591</v>
      </c>
      <c r="N176">
        <v>837633</v>
      </c>
      <c r="O176" t="s">
        <v>3</v>
      </c>
      <c r="P176" t="s">
        <v>359</v>
      </c>
      <c r="Q176" t="s">
        <v>5</v>
      </c>
      <c r="R176" t="s">
        <v>360</v>
      </c>
    </row>
    <row r="177" spans="1:18" x14ac:dyDescent="0.25">
      <c r="A177">
        <v>5306</v>
      </c>
      <c r="B177">
        <v>5287</v>
      </c>
      <c r="C177">
        <v>1</v>
      </c>
      <c r="D177">
        <f>C177/'Adjacent and Self'!$E$11</f>
        <v>1.9835240533783898</v>
      </c>
      <c r="E177">
        <v>1</v>
      </c>
      <c r="F177">
        <f>E177/'Adjacent and Self'!$F$11</f>
        <v>1.9835240533783898</v>
      </c>
      <c r="G177">
        <v>0</v>
      </c>
      <c r="H177">
        <v>0</v>
      </c>
      <c r="I177" t="s">
        <v>1</v>
      </c>
      <c r="J177">
        <v>857273</v>
      </c>
      <c r="K177">
        <v>857825</v>
      </c>
      <c r="L177" t="s">
        <v>1</v>
      </c>
      <c r="M177">
        <v>839795</v>
      </c>
      <c r="N177">
        <v>839939</v>
      </c>
      <c r="O177" t="s">
        <v>3</v>
      </c>
      <c r="P177" t="s">
        <v>361</v>
      </c>
      <c r="Q177" t="s">
        <v>5</v>
      </c>
      <c r="R177" t="s">
        <v>362</v>
      </c>
    </row>
    <row r="178" spans="1:18" x14ac:dyDescent="0.25">
      <c r="A178">
        <v>5306</v>
      </c>
      <c r="B178">
        <v>5288</v>
      </c>
      <c r="C178">
        <v>1</v>
      </c>
      <c r="D178">
        <f>C178/'Adjacent and Self'!$E$11</f>
        <v>1.9835240533783898</v>
      </c>
      <c r="E178">
        <v>1</v>
      </c>
      <c r="F178">
        <f>E178/'Adjacent and Self'!$F$11</f>
        <v>1.9835240533783898</v>
      </c>
      <c r="G178">
        <v>27</v>
      </c>
      <c r="H178">
        <v>27</v>
      </c>
      <c r="I178" t="s">
        <v>1</v>
      </c>
      <c r="J178">
        <v>857273</v>
      </c>
      <c r="K178">
        <v>857825</v>
      </c>
      <c r="L178" t="s">
        <v>1</v>
      </c>
      <c r="M178">
        <v>839940</v>
      </c>
      <c r="N178">
        <v>840004</v>
      </c>
      <c r="O178" t="s">
        <v>3</v>
      </c>
      <c r="P178" t="s">
        <v>363</v>
      </c>
      <c r="Q178" t="s">
        <v>5</v>
      </c>
      <c r="R178" t="s">
        <v>364</v>
      </c>
    </row>
    <row r="179" spans="1:18" x14ac:dyDescent="0.25">
      <c r="A179">
        <v>5306</v>
      </c>
      <c r="B179">
        <v>5290</v>
      </c>
      <c r="C179">
        <v>1</v>
      </c>
      <c r="D179">
        <f>C179/'Adjacent and Self'!$E$11</f>
        <v>1.9835240533783898</v>
      </c>
      <c r="E179">
        <v>1</v>
      </c>
      <c r="F179">
        <f>E179/'Adjacent and Self'!$F$11</f>
        <v>1.9835240533783898</v>
      </c>
      <c r="G179">
        <v>10</v>
      </c>
      <c r="H179">
        <v>10</v>
      </c>
      <c r="I179" t="s">
        <v>1</v>
      </c>
      <c r="J179">
        <v>857273</v>
      </c>
      <c r="K179">
        <v>857825</v>
      </c>
      <c r="L179" t="s">
        <v>1</v>
      </c>
      <c r="M179">
        <v>841913</v>
      </c>
      <c r="N179">
        <v>845109</v>
      </c>
      <c r="O179" t="s">
        <v>3</v>
      </c>
      <c r="P179" t="s">
        <v>365</v>
      </c>
      <c r="Q179" t="s">
        <v>5</v>
      </c>
      <c r="R179" t="s">
        <v>366</v>
      </c>
    </row>
    <row r="180" spans="1:18" x14ac:dyDescent="0.25">
      <c r="A180">
        <v>5306</v>
      </c>
      <c r="B180">
        <v>5294</v>
      </c>
      <c r="C180">
        <v>1</v>
      </c>
      <c r="D180">
        <f>C180/'Adjacent and Self'!$E$11</f>
        <v>1.9835240533783898</v>
      </c>
      <c r="E180">
        <v>1</v>
      </c>
      <c r="F180">
        <f>E180/'Adjacent and Self'!$F$11</f>
        <v>1.9835240533783898</v>
      </c>
      <c r="G180">
        <v>0</v>
      </c>
      <c r="H180">
        <v>0</v>
      </c>
      <c r="I180" t="s">
        <v>1</v>
      </c>
      <c r="J180">
        <v>857273</v>
      </c>
      <c r="K180">
        <v>857825</v>
      </c>
      <c r="L180" t="s">
        <v>1</v>
      </c>
      <c r="M180">
        <v>846441</v>
      </c>
      <c r="N180">
        <v>846601</v>
      </c>
      <c r="O180" t="s">
        <v>3</v>
      </c>
      <c r="P180" t="s">
        <v>367</v>
      </c>
      <c r="Q180" t="s">
        <v>5</v>
      </c>
      <c r="R180" t="s">
        <v>368</v>
      </c>
    </row>
    <row r="181" spans="1:18" x14ac:dyDescent="0.25">
      <c r="A181">
        <v>5306</v>
      </c>
      <c r="B181">
        <v>5298</v>
      </c>
      <c r="C181">
        <v>4</v>
      </c>
      <c r="D181">
        <f>C181/'Adjacent and Self'!$E$11</f>
        <v>7.9340962135135591</v>
      </c>
      <c r="E181">
        <v>4</v>
      </c>
      <c r="F181">
        <f>E181/'Adjacent and Self'!$F$11</f>
        <v>7.9340962135135591</v>
      </c>
      <c r="G181">
        <v>0</v>
      </c>
      <c r="H181">
        <v>0</v>
      </c>
      <c r="I181" t="s">
        <v>1</v>
      </c>
      <c r="J181">
        <v>857273</v>
      </c>
      <c r="K181">
        <v>857825</v>
      </c>
      <c r="L181" t="s">
        <v>1</v>
      </c>
      <c r="M181">
        <v>852415</v>
      </c>
      <c r="N181">
        <v>852993</v>
      </c>
      <c r="O181" t="s">
        <v>3</v>
      </c>
      <c r="P181" t="s">
        <v>369</v>
      </c>
      <c r="Q181" t="s">
        <v>5</v>
      </c>
      <c r="R181" t="s">
        <v>370</v>
      </c>
    </row>
    <row r="182" spans="1:18" x14ac:dyDescent="0.25">
      <c r="A182">
        <v>5306</v>
      </c>
      <c r="B182">
        <v>5299</v>
      </c>
      <c r="C182">
        <v>9</v>
      </c>
      <c r="D182">
        <f>C182/'Adjacent and Self'!$E$11</f>
        <v>17.851716480405507</v>
      </c>
      <c r="E182">
        <v>9</v>
      </c>
      <c r="F182">
        <f>E182/'Adjacent and Self'!$F$11</f>
        <v>17.851716480405507</v>
      </c>
      <c r="G182">
        <v>0</v>
      </c>
      <c r="H182">
        <v>0</v>
      </c>
      <c r="I182" t="s">
        <v>1</v>
      </c>
      <c r="J182">
        <v>857273</v>
      </c>
      <c r="K182">
        <v>857825</v>
      </c>
      <c r="L182" t="s">
        <v>1</v>
      </c>
      <c r="M182">
        <v>852994</v>
      </c>
      <c r="N182">
        <v>853596</v>
      </c>
      <c r="O182" t="s">
        <v>3</v>
      </c>
      <c r="P182" t="s">
        <v>371</v>
      </c>
      <c r="Q182" t="s">
        <v>5</v>
      </c>
      <c r="R182" t="s">
        <v>372</v>
      </c>
    </row>
    <row r="183" spans="1:18" x14ac:dyDescent="0.25">
      <c r="A183">
        <v>5306</v>
      </c>
      <c r="B183">
        <v>5300</v>
      </c>
      <c r="C183">
        <v>3</v>
      </c>
      <c r="D183">
        <f>C183/'Adjacent and Self'!$E$11</f>
        <v>5.9505721601351693</v>
      </c>
      <c r="E183">
        <v>3</v>
      </c>
      <c r="F183">
        <f>E183/'Adjacent and Self'!$F$11</f>
        <v>5.9505721601351693</v>
      </c>
      <c r="G183">
        <v>0</v>
      </c>
      <c r="H183">
        <v>0</v>
      </c>
      <c r="I183" t="s">
        <v>1</v>
      </c>
      <c r="J183">
        <v>857273</v>
      </c>
      <c r="K183">
        <v>857825</v>
      </c>
      <c r="L183" t="s">
        <v>1</v>
      </c>
      <c r="M183">
        <v>853597</v>
      </c>
      <c r="N183">
        <v>854159</v>
      </c>
      <c r="O183" t="s">
        <v>3</v>
      </c>
      <c r="P183" t="s">
        <v>373</v>
      </c>
      <c r="Q183" t="s">
        <v>5</v>
      </c>
      <c r="R183" t="s">
        <v>374</v>
      </c>
    </row>
    <row r="184" spans="1:18" x14ac:dyDescent="0.25">
      <c r="A184">
        <v>5306</v>
      </c>
      <c r="B184">
        <v>5301</v>
      </c>
      <c r="C184">
        <v>5</v>
      </c>
      <c r="D184">
        <f>C184/'Adjacent and Self'!$E$11</f>
        <v>9.9176202668919498</v>
      </c>
      <c r="E184">
        <v>5</v>
      </c>
      <c r="F184">
        <f>E184/'Adjacent and Self'!$F$11</f>
        <v>9.9176202668919498</v>
      </c>
      <c r="G184">
        <v>111</v>
      </c>
      <c r="H184">
        <v>111</v>
      </c>
      <c r="I184" t="s">
        <v>1</v>
      </c>
      <c r="J184">
        <v>857273</v>
      </c>
      <c r="K184">
        <v>857825</v>
      </c>
      <c r="L184" t="s">
        <v>1</v>
      </c>
      <c r="M184">
        <v>854160</v>
      </c>
      <c r="N184">
        <v>855035</v>
      </c>
      <c r="O184" t="s">
        <v>3</v>
      </c>
      <c r="P184" t="s">
        <v>375</v>
      </c>
      <c r="Q184" t="s">
        <v>5</v>
      </c>
      <c r="R184" t="s">
        <v>376</v>
      </c>
    </row>
    <row r="185" spans="1:18" x14ac:dyDescent="0.25">
      <c r="A185">
        <v>5306</v>
      </c>
      <c r="B185">
        <v>5302</v>
      </c>
      <c r="C185">
        <v>16</v>
      </c>
      <c r="D185">
        <f>C185/'Adjacent and Self'!$E$11</f>
        <v>31.736384854054236</v>
      </c>
      <c r="E185">
        <v>16</v>
      </c>
      <c r="F185">
        <f>E185/'Adjacent and Self'!$F$11</f>
        <v>31.736384854054236</v>
      </c>
      <c r="G185">
        <v>15</v>
      </c>
      <c r="H185">
        <v>15</v>
      </c>
      <c r="I185" t="s">
        <v>1</v>
      </c>
      <c r="J185">
        <v>857273</v>
      </c>
      <c r="K185">
        <v>857825</v>
      </c>
      <c r="L185" t="s">
        <v>1</v>
      </c>
      <c r="M185">
        <v>855036</v>
      </c>
      <c r="N185">
        <v>855070</v>
      </c>
      <c r="O185" t="s">
        <v>3</v>
      </c>
      <c r="P185" t="s">
        <v>377</v>
      </c>
      <c r="Q185" t="s">
        <v>5</v>
      </c>
      <c r="R185" t="s">
        <v>378</v>
      </c>
    </row>
    <row r="186" spans="1:18" x14ac:dyDescent="0.25">
      <c r="A186">
        <v>5306</v>
      </c>
      <c r="B186">
        <v>5303</v>
      </c>
      <c r="C186">
        <v>7</v>
      </c>
      <c r="D186">
        <f>C186/'Adjacent and Self'!$E$11</f>
        <v>13.884668373648729</v>
      </c>
      <c r="E186">
        <v>7</v>
      </c>
      <c r="F186">
        <f>E186/'Adjacent and Self'!$F$11</f>
        <v>13.884668373648729</v>
      </c>
      <c r="G186">
        <v>0</v>
      </c>
      <c r="H186">
        <v>0</v>
      </c>
      <c r="I186" t="s">
        <v>1</v>
      </c>
      <c r="J186">
        <v>857273</v>
      </c>
      <c r="K186">
        <v>857825</v>
      </c>
      <c r="L186" t="s">
        <v>1</v>
      </c>
      <c r="M186">
        <v>855071</v>
      </c>
      <c r="N186">
        <v>856815</v>
      </c>
      <c r="O186" t="s">
        <v>3</v>
      </c>
      <c r="P186" t="s">
        <v>379</v>
      </c>
      <c r="Q186" t="s">
        <v>5</v>
      </c>
      <c r="R186" t="s">
        <v>380</v>
      </c>
    </row>
    <row r="187" spans="1:18" x14ac:dyDescent="0.25">
      <c r="A187">
        <v>5306</v>
      </c>
      <c r="B187">
        <v>5308</v>
      </c>
      <c r="C187">
        <v>32</v>
      </c>
      <c r="D187">
        <f>C187/'Adjacent and Self'!$E$11</f>
        <v>63.472769708108473</v>
      </c>
      <c r="E187">
        <v>32</v>
      </c>
      <c r="F187">
        <f>E187/'Adjacent and Self'!$F$11</f>
        <v>63.472769708108473</v>
      </c>
      <c r="G187">
        <v>6</v>
      </c>
      <c r="H187">
        <v>6</v>
      </c>
      <c r="I187" t="s">
        <v>1</v>
      </c>
      <c r="J187">
        <v>857273</v>
      </c>
      <c r="K187">
        <v>857825</v>
      </c>
      <c r="L187" t="s">
        <v>1</v>
      </c>
      <c r="M187">
        <v>858131</v>
      </c>
      <c r="N187">
        <v>864446</v>
      </c>
      <c r="O187" t="s">
        <v>3</v>
      </c>
      <c r="P187" t="s">
        <v>557</v>
      </c>
      <c r="Q187" t="s">
        <v>5</v>
      </c>
      <c r="R187" t="s">
        <v>558</v>
      </c>
    </row>
    <row r="188" spans="1:18" x14ac:dyDescent="0.25">
      <c r="A188">
        <v>5306</v>
      </c>
      <c r="B188">
        <v>5309</v>
      </c>
      <c r="C188">
        <v>6</v>
      </c>
      <c r="D188">
        <f>C188/'Adjacent and Self'!$E$11</f>
        <v>11.901144320270339</v>
      </c>
      <c r="E188">
        <v>6</v>
      </c>
      <c r="F188">
        <f>E188/'Adjacent and Self'!$F$11</f>
        <v>11.901144320270339</v>
      </c>
      <c r="G188">
        <v>0</v>
      </c>
      <c r="H188">
        <v>0</v>
      </c>
      <c r="I188" t="s">
        <v>1</v>
      </c>
      <c r="J188">
        <v>857273</v>
      </c>
      <c r="K188">
        <v>857825</v>
      </c>
      <c r="L188" t="s">
        <v>1</v>
      </c>
      <c r="M188">
        <v>864447</v>
      </c>
      <c r="N188">
        <v>865399</v>
      </c>
      <c r="O188" t="s">
        <v>3</v>
      </c>
      <c r="P188" t="s">
        <v>555</v>
      </c>
      <c r="Q188" t="s">
        <v>5</v>
      </c>
      <c r="R188" t="s">
        <v>556</v>
      </c>
    </row>
    <row r="189" spans="1:18" x14ac:dyDescent="0.25">
      <c r="A189">
        <v>5306</v>
      </c>
      <c r="B189">
        <v>5310</v>
      </c>
      <c r="C189">
        <v>4</v>
      </c>
      <c r="D189">
        <f>C189/'Adjacent and Self'!$E$11</f>
        <v>7.9340962135135591</v>
      </c>
      <c r="E189">
        <v>4</v>
      </c>
      <c r="F189">
        <f>E189/'Adjacent and Self'!$F$11</f>
        <v>7.9340962135135591</v>
      </c>
      <c r="G189">
        <v>7</v>
      </c>
      <c r="H189">
        <v>7</v>
      </c>
      <c r="I189" t="s">
        <v>1</v>
      </c>
      <c r="J189">
        <v>857273</v>
      </c>
      <c r="K189">
        <v>857825</v>
      </c>
      <c r="L189" t="s">
        <v>1</v>
      </c>
      <c r="M189">
        <v>865400</v>
      </c>
      <c r="N189">
        <v>866256</v>
      </c>
      <c r="O189" t="s">
        <v>3</v>
      </c>
      <c r="P189" t="s">
        <v>551</v>
      </c>
      <c r="Q189" t="s">
        <v>5</v>
      </c>
      <c r="R189" t="s">
        <v>552</v>
      </c>
    </row>
    <row r="190" spans="1:18" x14ac:dyDescent="0.25">
      <c r="A190">
        <v>5306</v>
      </c>
      <c r="B190">
        <v>5311</v>
      </c>
      <c r="C190">
        <v>0</v>
      </c>
      <c r="D190">
        <f>C190/'Adjacent and Self'!$E$11</f>
        <v>0</v>
      </c>
      <c r="E190">
        <v>0</v>
      </c>
      <c r="F190">
        <f>E190/'Adjacent and Self'!$F$11</f>
        <v>0</v>
      </c>
      <c r="G190">
        <v>3</v>
      </c>
      <c r="H190">
        <v>3</v>
      </c>
      <c r="I190" t="s">
        <v>1</v>
      </c>
      <c r="J190">
        <v>857273</v>
      </c>
      <c r="K190">
        <v>857825</v>
      </c>
      <c r="L190" t="s">
        <v>1</v>
      </c>
      <c r="M190">
        <v>866257</v>
      </c>
      <c r="N190">
        <v>866752</v>
      </c>
      <c r="O190" t="s">
        <v>3</v>
      </c>
      <c r="P190" t="s">
        <v>868</v>
      </c>
      <c r="Q190" t="s">
        <v>5</v>
      </c>
      <c r="R190" t="s">
        <v>869</v>
      </c>
    </row>
    <row r="191" spans="1:18" x14ac:dyDescent="0.25">
      <c r="A191">
        <v>5306</v>
      </c>
      <c r="B191">
        <v>5316</v>
      </c>
      <c r="C191">
        <v>216</v>
      </c>
      <c r="D191">
        <f>C191/'Adjacent and Self'!$E$11</f>
        <v>428.44119552973223</v>
      </c>
      <c r="E191">
        <v>216</v>
      </c>
      <c r="F191">
        <f>E191/'Adjacent and Self'!$F$11</f>
        <v>428.44119552973223</v>
      </c>
      <c r="G191">
        <v>4</v>
      </c>
      <c r="H191">
        <v>4</v>
      </c>
      <c r="I191" t="s">
        <v>1</v>
      </c>
      <c r="J191">
        <v>857273</v>
      </c>
      <c r="K191">
        <v>857825</v>
      </c>
      <c r="L191" t="s">
        <v>1</v>
      </c>
      <c r="M191">
        <v>877419</v>
      </c>
      <c r="N191">
        <v>877535</v>
      </c>
      <c r="O191" t="s">
        <v>3</v>
      </c>
      <c r="P191" t="s">
        <v>513</v>
      </c>
      <c r="Q191" t="s">
        <v>5</v>
      </c>
      <c r="R191" t="s">
        <v>514</v>
      </c>
    </row>
    <row r="192" spans="1:18" x14ac:dyDescent="0.25">
      <c r="A192">
        <v>5306</v>
      </c>
      <c r="B192">
        <v>5317</v>
      </c>
      <c r="C192">
        <v>22</v>
      </c>
      <c r="D192">
        <f>C192/'Adjacent and Self'!$E$11</f>
        <v>43.637529174324577</v>
      </c>
      <c r="E192">
        <v>22</v>
      </c>
      <c r="F192">
        <f>E192/'Adjacent and Self'!$F$11</f>
        <v>43.637529174324577</v>
      </c>
      <c r="G192">
        <v>0</v>
      </c>
      <c r="H192">
        <v>0</v>
      </c>
      <c r="I192" t="s">
        <v>1</v>
      </c>
      <c r="J192">
        <v>857273</v>
      </c>
      <c r="K192">
        <v>857825</v>
      </c>
      <c r="L192" t="s">
        <v>1</v>
      </c>
      <c r="M192">
        <v>877536</v>
      </c>
      <c r="N192">
        <v>877838</v>
      </c>
      <c r="O192" t="s">
        <v>3</v>
      </c>
      <c r="P192" t="s">
        <v>519</v>
      </c>
      <c r="Q192" t="s">
        <v>5</v>
      </c>
      <c r="R192" t="s">
        <v>520</v>
      </c>
    </row>
    <row r="193" spans="1:18" x14ac:dyDescent="0.25">
      <c r="A193">
        <v>5306</v>
      </c>
      <c r="B193">
        <v>5321</v>
      </c>
      <c r="C193">
        <v>15</v>
      </c>
      <c r="D193">
        <f>C193/'Adjacent and Self'!$E$11</f>
        <v>29.752860800675847</v>
      </c>
      <c r="E193">
        <v>15</v>
      </c>
      <c r="F193">
        <f>E193/'Adjacent and Self'!$F$11</f>
        <v>29.752860800675847</v>
      </c>
      <c r="G193">
        <v>0</v>
      </c>
      <c r="H193">
        <v>0</v>
      </c>
      <c r="I193" t="s">
        <v>1</v>
      </c>
      <c r="J193">
        <v>857273</v>
      </c>
      <c r="K193">
        <v>857825</v>
      </c>
      <c r="L193" t="s">
        <v>1</v>
      </c>
      <c r="M193">
        <v>880482</v>
      </c>
      <c r="N193">
        <v>880784</v>
      </c>
      <c r="O193" t="s">
        <v>3</v>
      </c>
      <c r="P193" t="s">
        <v>529</v>
      </c>
      <c r="Q193" t="s">
        <v>5</v>
      </c>
      <c r="R193" t="s">
        <v>530</v>
      </c>
    </row>
    <row r="194" spans="1:18" x14ac:dyDescent="0.25">
      <c r="A194">
        <v>5306</v>
      </c>
      <c r="B194">
        <v>5322</v>
      </c>
      <c r="C194">
        <v>1</v>
      </c>
      <c r="D194">
        <f>C194/'Adjacent and Self'!$E$11</f>
        <v>1.9835240533783898</v>
      </c>
      <c r="E194">
        <v>1</v>
      </c>
      <c r="F194">
        <f>E194/'Adjacent and Self'!$F$11</f>
        <v>1.9835240533783898</v>
      </c>
      <c r="G194">
        <v>0</v>
      </c>
      <c r="H194">
        <v>0</v>
      </c>
      <c r="I194" t="s">
        <v>1</v>
      </c>
      <c r="J194">
        <v>857273</v>
      </c>
      <c r="K194">
        <v>857825</v>
      </c>
      <c r="L194" t="s">
        <v>1</v>
      </c>
      <c r="M194">
        <v>880785</v>
      </c>
      <c r="N194">
        <v>881310</v>
      </c>
      <c r="O194" t="s">
        <v>3</v>
      </c>
      <c r="P194" t="s">
        <v>531</v>
      </c>
      <c r="Q194" t="s">
        <v>5</v>
      </c>
      <c r="R194" t="s">
        <v>532</v>
      </c>
    </row>
    <row r="195" spans="1:18" x14ac:dyDescent="0.25">
      <c r="A195">
        <v>5306</v>
      </c>
      <c r="B195">
        <v>5325</v>
      </c>
      <c r="C195">
        <v>0</v>
      </c>
      <c r="D195">
        <f>C195/'Adjacent and Self'!$E$11</f>
        <v>0</v>
      </c>
      <c r="E195">
        <v>0</v>
      </c>
      <c r="F195">
        <f>E195/'Adjacent and Self'!$F$11</f>
        <v>0</v>
      </c>
      <c r="G195">
        <v>0</v>
      </c>
      <c r="H195">
        <v>8</v>
      </c>
      <c r="I195" t="s">
        <v>1</v>
      </c>
      <c r="J195">
        <v>857273</v>
      </c>
      <c r="K195">
        <v>857825</v>
      </c>
      <c r="L195" t="s">
        <v>1</v>
      </c>
      <c r="M195">
        <v>883133</v>
      </c>
      <c r="N195">
        <v>883186</v>
      </c>
      <c r="O195" t="s">
        <v>3</v>
      </c>
      <c r="P195" t="s">
        <v>189</v>
      </c>
      <c r="Q195" t="s">
        <v>5</v>
      </c>
      <c r="R195" t="s">
        <v>190</v>
      </c>
    </row>
    <row r="196" spans="1:18" x14ac:dyDescent="0.25">
      <c r="A196">
        <v>5306</v>
      </c>
      <c r="B196">
        <v>5326</v>
      </c>
      <c r="C196">
        <v>0</v>
      </c>
      <c r="D196">
        <f>C196/'Adjacent and Self'!$E$11</f>
        <v>0</v>
      </c>
      <c r="E196">
        <v>4</v>
      </c>
      <c r="F196">
        <f>E196/'Adjacent and Self'!$F$11</f>
        <v>7.9340962135135591</v>
      </c>
      <c r="G196">
        <v>0</v>
      </c>
      <c r="H196">
        <v>0</v>
      </c>
      <c r="I196" t="s">
        <v>1</v>
      </c>
      <c r="J196">
        <v>857273</v>
      </c>
      <c r="K196">
        <v>857825</v>
      </c>
      <c r="L196" t="s">
        <v>1</v>
      </c>
      <c r="M196">
        <v>883187</v>
      </c>
      <c r="N196">
        <v>883210</v>
      </c>
      <c r="O196" t="s">
        <v>3</v>
      </c>
      <c r="P196" t="s">
        <v>647</v>
      </c>
      <c r="Q196" t="s">
        <v>5</v>
      </c>
      <c r="R196" t="s">
        <v>648</v>
      </c>
    </row>
    <row r="197" spans="1:18" x14ac:dyDescent="0.25">
      <c r="A197">
        <v>5306</v>
      </c>
      <c r="B197">
        <v>5341</v>
      </c>
      <c r="C197">
        <v>0</v>
      </c>
      <c r="D197">
        <f>C197/'Adjacent and Self'!$E$11</f>
        <v>0</v>
      </c>
      <c r="E197">
        <v>0</v>
      </c>
      <c r="F197">
        <f>E197/'Adjacent and Self'!$F$11</f>
        <v>0</v>
      </c>
      <c r="G197">
        <v>2</v>
      </c>
      <c r="H197">
        <v>2</v>
      </c>
      <c r="I197" t="s">
        <v>1</v>
      </c>
      <c r="J197">
        <v>857273</v>
      </c>
      <c r="K197">
        <v>857825</v>
      </c>
      <c r="L197" t="s">
        <v>1</v>
      </c>
      <c r="M197">
        <v>900571</v>
      </c>
      <c r="N197">
        <v>901127</v>
      </c>
      <c r="O197" t="s">
        <v>3</v>
      </c>
      <c r="P197" t="s">
        <v>848</v>
      </c>
      <c r="Q197" t="s">
        <v>5</v>
      </c>
      <c r="R197" t="s">
        <v>849</v>
      </c>
    </row>
    <row r="198" spans="1:18" x14ac:dyDescent="0.25">
      <c r="A198">
        <v>5306</v>
      </c>
      <c r="B198">
        <v>5342</v>
      </c>
      <c r="C198">
        <v>0</v>
      </c>
      <c r="D198">
        <f>C198/'Adjacent and Self'!$E$11</f>
        <v>0</v>
      </c>
      <c r="E198">
        <v>0</v>
      </c>
      <c r="F198">
        <f>E198/'Adjacent and Self'!$F$11</f>
        <v>0</v>
      </c>
      <c r="G198">
        <v>3770</v>
      </c>
      <c r="H198">
        <v>3770</v>
      </c>
      <c r="I198" t="s">
        <v>1</v>
      </c>
      <c r="J198">
        <v>857273</v>
      </c>
      <c r="K198">
        <v>857825</v>
      </c>
      <c r="L198" t="s">
        <v>1</v>
      </c>
      <c r="M198">
        <v>901128</v>
      </c>
      <c r="N198">
        <v>901626</v>
      </c>
      <c r="O198" t="s">
        <v>3</v>
      </c>
      <c r="P198" t="s">
        <v>854</v>
      </c>
      <c r="Q198" t="s">
        <v>5</v>
      </c>
      <c r="R198" t="s">
        <v>855</v>
      </c>
    </row>
    <row r="199" spans="1:18" x14ac:dyDescent="0.25">
      <c r="A199">
        <v>5306</v>
      </c>
      <c r="B199">
        <v>5448</v>
      </c>
      <c r="C199">
        <v>3</v>
      </c>
      <c r="D199">
        <f>C199/'Adjacent and Self'!$E$11</f>
        <v>5.9505721601351693</v>
      </c>
      <c r="E199">
        <v>3</v>
      </c>
      <c r="F199">
        <f>E199/'Adjacent and Self'!$F$11</f>
        <v>5.9505721601351693</v>
      </c>
      <c r="G199">
        <v>0</v>
      </c>
      <c r="H199">
        <v>0</v>
      </c>
      <c r="I199" t="s">
        <v>1</v>
      </c>
      <c r="J199">
        <v>857273</v>
      </c>
      <c r="K199">
        <v>857825</v>
      </c>
      <c r="L199" t="s">
        <v>1</v>
      </c>
      <c r="M199">
        <v>988373</v>
      </c>
      <c r="N199">
        <v>988501</v>
      </c>
      <c r="O199" t="s">
        <v>3</v>
      </c>
      <c r="P199" t="s">
        <v>430</v>
      </c>
      <c r="Q199" t="s">
        <v>5</v>
      </c>
      <c r="R199" t="s">
        <v>431</v>
      </c>
    </row>
    <row r="200" spans="1:18" x14ac:dyDescent="0.25">
      <c r="A200">
        <v>5306</v>
      </c>
      <c r="B200">
        <v>5452</v>
      </c>
      <c r="C200">
        <v>0</v>
      </c>
      <c r="D200">
        <f>C200/'Adjacent and Self'!$E$11</f>
        <v>0</v>
      </c>
      <c r="E200">
        <v>0</v>
      </c>
      <c r="F200">
        <f>E200/'Adjacent and Self'!$F$11</f>
        <v>0</v>
      </c>
      <c r="G200">
        <v>4</v>
      </c>
      <c r="H200">
        <v>4</v>
      </c>
      <c r="I200" t="s">
        <v>1</v>
      </c>
      <c r="J200">
        <v>857273</v>
      </c>
      <c r="K200">
        <v>857825</v>
      </c>
      <c r="L200" t="s">
        <v>1</v>
      </c>
      <c r="M200">
        <v>992530</v>
      </c>
      <c r="N200">
        <v>993207</v>
      </c>
      <c r="O200" t="s">
        <v>3</v>
      </c>
      <c r="P200" t="s">
        <v>680</v>
      </c>
      <c r="Q200" t="s">
        <v>5</v>
      </c>
      <c r="R200" t="s">
        <v>681</v>
      </c>
    </row>
    <row r="201" spans="1:18" x14ac:dyDescent="0.25">
      <c r="A201">
        <v>5306</v>
      </c>
      <c r="B201">
        <v>5498</v>
      </c>
      <c r="C201">
        <v>0</v>
      </c>
      <c r="D201">
        <f>C201/'Adjacent and Self'!$E$11</f>
        <v>0</v>
      </c>
      <c r="E201">
        <v>0</v>
      </c>
      <c r="F201">
        <f>E201/'Adjacent and Self'!$F$11</f>
        <v>0</v>
      </c>
      <c r="G201">
        <v>10</v>
      </c>
      <c r="H201">
        <v>10</v>
      </c>
      <c r="I201" t="s">
        <v>1</v>
      </c>
      <c r="J201">
        <v>857273</v>
      </c>
      <c r="K201">
        <v>857825</v>
      </c>
      <c r="L201" t="s">
        <v>1</v>
      </c>
      <c r="M201">
        <v>1028018</v>
      </c>
      <c r="N201">
        <v>1028191</v>
      </c>
      <c r="O201" t="s">
        <v>3</v>
      </c>
      <c r="P201" t="s">
        <v>666</v>
      </c>
      <c r="Q201" t="s">
        <v>5</v>
      </c>
      <c r="R201" t="s">
        <v>667</v>
      </c>
    </row>
    <row r="202" spans="1:18" x14ac:dyDescent="0.25">
      <c r="A202">
        <v>5306</v>
      </c>
      <c r="B202">
        <v>5570</v>
      </c>
      <c r="C202">
        <v>0</v>
      </c>
      <c r="D202">
        <f>C202/'Adjacent and Self'!$E$11</f>
        <v>0</v>
      </c>
      <c r="E202">
        <v>0</v>
      </c>
      <c r="F202">
        <f>E202/'Adjacent and Self'!$F$11</f>
        <v>0</v>
      </c>
      <c r="G202">
        <v>0</v>
      </c>
      <c r="H202">
        <v>67</v>
      </c>
      <c r="I202" t="s">
        <v>1</v>
      </c>
      <c r="J202">
        <v>857273</v>
      </c>
      <c r="K202">
        <v>857825</v>
      </c>
      <c r="L202" t="s">
        <v>1</v>
      </c>
      <c r="M202">
        <v>1079635</v>
      </c>
      <c r="N202">
        <v>1079783</v>
      </c>
      <c r="O202" t="s">
        <v>3</v>
      </c>
      <c r="P202" t="s">
        <v>899</v>
      </c>
      <c r="Q202" t="s">
        <v>5</v>
      </c>
      <c r="R202" t="s">
        <v>900</v>
      </c>
    </row>
    <row r="203" spans="1:18" x14ac:dyDescent="0.25">
      <c r="A203">
        <v>5306</v>
      </c>
      <c r="B203">
        <v>5583</v>
      </c>
      <c r="C203">
        <v>0</v>
      </c>
      <c r="D203">
        <f>C203/'Adjacent and Self'!$E$11</f>
        <v>0</v>
      </c>
      <c r="E203">
        <v>148</v>
      </c>
      <c r="F203">
        <f>E203/'Adjacent and Self'!$F$11</f>
        <v>293.56155990000173</v>
      </c>
      <c r="G203">
        <v>0</v>
      </c>
      <c r="H203">
        <v>4</v>
      </c>
      <c r="I203" t="s">
        <v>1</v>
      </c>
      <c r="J203">
        <v>857273</v>
      </c>
      <c r="K203">
        <v>857825</v>
      </c>
      <c r="L203" t="s">
        <v>486</v>
      </c>
      <c r="M203">
        <v>0</v>
      </c>
      <c r="N203">
        <v>73</v>
      </c>
      <c r="O203" t="s">
        <v>3</v>
      </c>
      <c r="P203" t="s">
        <v>597</v>
      </c>
      <c r="Q203" t="s">
        <v>5</v>
      </c>
      <c r="R203" t="s">
        <v>598</v>
      </c>
    </row>
    <row r="204" spans="1:18" x14ac:dyDescent="0.25">
      <c r="A204">
        <v>5306</v>
      </c>
      <c r="B204">
        <v>5627</v>
      </c>
      <c r="C204">
        <v>0</v>
      </c>
      <c r="D204">
        <f>C204/'Adjacent and Self'!$E$11</f>
        <v>0</v>
      </c>
      <c r="E204">
        <v>0</v>
      </c>
      <c r="F204">
        <f>E204/'Adjacent and Self'!$F$11</f>
        <v>0</v>
      </c>
      <c r="G204">
        <v>2</v>
      </c>
      <c r="H204">
        <v>2</v>
      </c>
      <c r="I204" t="s">
        <v>1</v>
      </c>
      <c r="J204">
        <v>857273</v>
      </c>
      <c r="K204">
        <v>857825</v>
      </c>
      <c r="L204" t="s">
        <v>486</v>
      </c>
      <c r="M204">
        <v>48405</v>
      </c>
      <c r="N204">
        <v>49028</v>
      </c>
      <c r="O204" t="s">
        <v>3</v>
      </c>
      <c r="P204" t="s">
        <v>708</v>
      </c>
      <c r="Q204" t="s">
        <v>5</v>
      </c>
      <c r="R204" t="s">
        <v>709</v>
      </c>
    </row>
    <row r="205" spans="1:18" x14ac:dyDescent="0.25">
      <c r="A205">
        <v>5306</v>
      </c>
      <c r="B205">
        <v>5815</v>
      </c>
      <c r="C205">
        <v>0</v>
      </c>
      <c r="D205">
        <f>C205/'Adjacent and Self'!$E$11</f>
        <v>0</v>
      </c>
      <c r="E205">
        <v>0</v>
      </c>
      <c r="F205">
        <f>E205/'Adjacent and Self'!$F$11</f>
        <v>0</v>
      </c>
      <c r="G205">
        <v>16190</v>
      </c>
      <c r="H205">
        <v>16190</v>
      </c>
      <c r="I205" t="s">
        <v>1</v>
      </c>
      <c r="J205">
        <v>857273</v>
      </c>
      <c r="K205">
        <v>857825</v>
      </c>
      <c r="L205" t="s">
        <v>486</v>
      </c>
      <c r="M205">
        <v>189377</v>
      </c>
      <c r="N205">
        <v>189488</v>
      </c>
      <c r="O205" t="s">
        <v>3</v>
      </c>
      <c r="P205" t="s">
        <v>880</v>
      </c>
      <c r="Q205" t="s">
        <v>5</v>
      </c>
      <c r="R205" t="s">
        <v>881</v>
      </c>
    </row>
    <row r="206" spans="1:18" x14ac:dyDescent="0.25">
      <c r="A206">
        <v>5306</v>
      </c>
      <c r="B206">
        <v>5830</v>
      </c>
      <c r="C206">
        <v>1</v>
      </c>
      <c r="D206">
        <f>C206/'Adjacent and Self'!$E$11</f>
        <v>1.9835240533783898</v>
      </c>
      <c r="E206">
        <v>1</v>
      </c>
      <c r="F206">
        <f>E206/'Adjacent and Self'!$F$11</f>
        <v>1.9835240533783898</v>
      </c>
      <c r="G206">
        <v>0</v>
      </c>
      <c r="H206">
        <v>0</v>
      </c>
      <c r="I206" t="s">
        <v>1</v>
      </c>
      <c r="J206">
        <v>857273</v>
      </c>
      <c r="K206">
        <v>857825</v>
      </c>
      <c r="L206" t="s">
        <v>486</v>
      </c>
      <c r="M206">
        <v>204031</v>
      </c>
      <c r="N206">
        <v>204145</v>
      </c>
      <c r="O206" t="s">
        <v>3</v>
      </c>
      <c r="P206" t="s">
        <v>487</v>
      </c>
      <c r="Q206" t="s">
        <v>5</v>
      </c>
      <c r="R206" t="s">
        <v>488</v>
      </c>
    </row>
    <row r="207" spans="1:18" x14ac:dyDescent="0.25">
      <c r="A207">
        <v>5306</v>
      </c>
      <c r="B207">
        <v>5852</v>
      </c>
      <c r="C207">
        <v>0</v>
      </c>
      <c r="D207">
        <f>C207/'Adjacent and Self'!$E$11</f>
        <v>0</v>
      </c>
      <c r="E207">
        <v>0</v>
      </c>
      <c r="F207">
        <f>E207/'Adjacent and Self'!$F$11</f>
        <v>0</v>
      </c>
      <c r="G207">
        <v>30471</v>
      </c>
      <c r="H207">
        <v>30471</v>
      </c>
      <c r="I207" t="s">
        <v>1</v>
      </c>
      <c r="J207">
        <v>857273</v>
      </c>
      <c r="K207">
        <v>857825</v>
      </c>
      <c r="L207" t="s">
        <v>486</v>
      </c>
      <c r="M207">
        <v>219090</v>
      </c>
      <c r="N207">
        <v>219185</v>
      </c>
      <c r="O207" t="s">
        <v>3</v>
      </c>
      <c r="P207" t="s">
        <v>838</v>
      </c>
      <c r="Q207" t="s">
        <v>5</v>
      </c>
      <c r="R207" t="s">
        <v>839</v>
      </c>
    </row>
    <row r="208" spans="1:18" x14ac:dyDescent="0.25">
      <c r="A208">
        <v>5306</v>
      </c>
      <c r="B208">
        <v>5853</v>
      </c>
      <c r="C208">
        <v>565</v>
      </c>
      <c r="D208">
        <f>C208/'Adjacent and Self'!$E$11</f>
        <v>1120.6910901587903</v>
      </c>
      <c r="E208">
        <v>565</v>
      </c>
      <c r="F208">
        <f>E208/'Adjacent and Self'!$F$11</f>
        <v>1120.6910901587903</v>
      </c>
      <c r="G208">
        <v>451573</v>
      </c>
      <c r="H208">
        <v>451573</v>
      </c>
      <c r="I208" t="s">
        <v>1</v>
      </c>
      <c r="J208">
        <v>857273</v>
      </c>
      <c r="K208">
        <v>857825</v>
      </c>
      <c r="L208" t="s">
        <v>486</v>
      </c>
      <c r="M208">
        <v>219186</v>
      </c>
      <c r="N208">
        <v>219621</v>
      </c>
      <c r="O208" t="s">
        <v>3</v>
      </c>
      <c r="P208" t="s">
        <v>507</v>
      </c>
      <c r="Q208" t="s">
        <v>5</v>
      </c>
      <c r="R208" t="s">
        <v>508</v>
      </c>
    </row>
    <row r="209" spans="1:18" x14ac:dyDescent="0.25">
      <c r="A209">
        <v>5306</v>
      </c>
      <c r="B209">
        <v>5936</v>
      </c>
      <c r="C209">
        <v>0</v>
      </c>
      <c r="D209">
        <f>C209/'Adjacent and Self'!$E$11</f>
        <v>0</v>
      </c>
      <c r="E209">
        <v>0</v>
      </c>
      <c r="F209">
        <f>E209/'Adjacent and Self'!$F$11</f>
        <v>0</v>
      </c>
      <c r="G209">
        <v>1</v>
      </c>
      <c r="H209">
        <v>1</v>
      </c>
      <c r="I209" t="s">
        <v>1</v>
      </c>
      <c r="J209">
        <v>857273</v>
      </c>
      <c r="K209">
        <v>857825</v>
      </c>
      <c r="L209" t="s">
        <v>486</v>
      </c>
      <c r="M209">
        <v>296862</v>
      </c>
      <c r="N209">
        <v>296996</v>
      </c>
      <c r="O209" t="s">
        <v>3</v>
      </c>
      <c r="P209" t="s">
        <v>694</v>
      </c>
      <c r="Q209" t="s">
        <v>5</v>
      </c>
      <c r="R209" t="s">
        <v>695</v>
      </c>
    </row>
    <row r="210" spans="1:18" x14ac:dyDescent="0.25">
      <c r="A210">
        <v>5306</v>
      </c>
      <c r="B210">
        <v>5937</v>
      </c>
      <c r="C210">
        <v>0</v>
      </c>
      <c r="D210">
        <f>C210/'Adjacent and Self'!$E$11</f>
        <v>0</v>
      </c>
      <c r="E210">
        <v>0</v>
      </c>
      <c r="F210">
        <f>E210/'Adjacent and Self'!$F$11</f>
        <v>0</v>
      </c>
      <c r="G210">
        <v>2</v>
      </c>
      <c r="H210">
        <v>2</v>
      </c>
      <c r="I210" t="s">
        <v>1</v>
      </c>
      <c r="J210">
        <v>857273</v>
      </c>
      <c r="K210">
        <v>857825</v>
      </c>
      <c r="L210" t="s">
        <v>486</v>
      </c>
      <c r="M210">
        <v>296997</v>
      </c>
      <c r="N210">
        <v>297157</v>
      </c>
      <c r="O210" t="s">
        <v>3</v>
      </c>
      <c r="P210" t="s">
        <v>696</v>
      </c>
      <c r="Q210" t="s">
        <v>5</v>
      </c>
      <c r="R210" t="s">
        <v>697</v>
      </c>
    </row>
    <row r="211" spans="1:18" x14ac:dyDescent="0.25">
      <c r="A211">
        <v>5306</v>
      </c>
      <c r="B211">
        <v>5977</v>
      </c>
      <c r="C211">
        <v>0</v>
      </c>
      <c r="D211">
        <f>C211/'Adjacent and Self'!$E$11</f>
        <v>0</v>
      </c>
      <c r="E211">
        <v>0</v>
      </c>
      <c r="F211">
        <f>E211/'Adjacent and Self'!$F$11</f>
        <v>0</v>
      </c>
      <c r="G211">
        <v>19</v>
      </c>
      <c r="H211">
        <v>19</v>
      </c>
      <c r="I211" t="s">
        <v>1</v>
      </c>
      <c r="J211">
        <v>857273</v>
      </c>
      <c r="K211">
        <v>857825</v>
      </c>
      <c r="L211" t="s">
        <v>486</v>
      </c>
      <c r="M211">
        <v>326577</v>
      </c>
      <c r="N211">
        <v>326639</v>
      </c>
      <c r="O211" t="s">
        <v>3</v>
      </c>
      <c r="P211" t="s">
        <v>664</v>
      </c>
      <c r="Q211" t="s">
        <v>5</v>
      </c>
      <c r="R211" t="s">
        <v>665</v>
      </c>
    </row>
    <row r="212" spans="1:18" x14ac:dyDescent="0.25">
      <c r="A212">
        <v>5306</v>
      </c>
      <c r="B212">
        <v>6047</v>
      </c>
      <c r="C212">
        <v>0</v>
      </c>
      <c r="D212">
        <f>C212/'Adjacent and Self'!$E$11</f>
        <v>0</v>
      </c>
      <c r="E212">
        <v>0</v>
      </c>
      <c r="F212">
        <f>E212/'Adjacent and Self'!$F$11</f>
        <v>0</v>
      </c>
      <c r="G212">
        <v>0</v>
      </c>
      <c r="H212">
        <v>5</v>
      </c>
      <c r="I212" t="s">
        <v>1</v>
      </c>
      <c r="J212">
        <v>857273</v>
      </c>
      <c r="K212">
        <v>857825</v>
      </c>
      <c r="L212" t="s">
        <v>486</v>
      </c>
      <c r="M212">
        <v>405493</v>
      </c>
      <c r="N212">
        <v>405860</v>
      </c>
      <c r="O212" t="s">
        <v>3</v>
      </c>
      <c r="P212" t="s">
        <v>903</v>
      </c>
      <c r="Q212" t="s">
        <v>5</v>
      </c>
      <c r="R212" t="s">
        <v>904</v>
      </c>
    </row>
    <row r="213" spans="1:18" x14ac:dyDescent="0.25">
      <c r="A213">
        <v>5306</v>
      </c>
      <c r="B213">
        <v>6130</v>
      </c>
      <c r="C213">
        <v>4</v>
      </c>
      <c r="D213">
        <f>C213/'Adjacent and Self'!$E$11</f>
        <v>7.9340962135135591</v>
      </c>
      <c r="E213">
        <v>4</v>
      </c>
      <c r="F213">
        <f>E213/'Adjacent and Self'!$F$11</f>
        <v>7.9340962135135591</v>
      </c>
      <c r="G213">
        <v>0</v>
      </c>
      <c r="H213">
        <v>0</v>
      </c>
      <c r="I213" t="s">
        <v>1</v>
      </c>
      <c r="J213">
        <v>857273</v>
      </c>
      <c r="K213">
        <v>857825</v>
      </c>
      <c r="L213" t="s">
        <v>486</v>
      </c>
      <c r="M213">
        <v>487259</v>
      </c>
      <c r="N213">
        <v>487620</v>
      </c>
      <c r="O213" t="s">
        <v>3</v>
      </c>
      <c r="P213" t="s">
        <v>521</v>
      </c>
      <c r="Q213" t="s">
        <v>5</v>
      </c>
      <c r="R213" t="s">
        <v>522</v>
      </c>
    </row>
    <row r="214" spans="1:18" x14ac:dyDescent="0.25">
      <c r="A214">
        <v>5306</v>
      </c>
      <c r="B214">
        <v>6141</v>
      </c>
      <c r="C214">
        <v>9</v>
      </c>
      <c r="D214">
        <f>C214/'Adjacent and Self'!$E$11</f>
        <v>17.851716480405507</v>
      </c>
      <c r="E214">
        <v>9</v>
      </c>
      <c r="F214">
        <f>E214/'Adjacent and Self'!$F$11</f>
        <v>17.851716480405507</v>
      </c>
      <c r="G214">
        <v>23</v>
      </c>
      <c r="H214">
        <v>23</v>
      </c>
      <c r="I214" t="s">
        <v>1</v>
      </c>
      <c r="J214">
        <v>857273</v>
      </c>
      <c r="K214">
        <v>857825</v>
      </c>
      <c r="L214" t="s">
        <v>486</v>
      </c>
      <c r="M214">
        <v>494736</v>
      </c>
      <c r="N214">
        <v>497057</v>
      </c>
      <c r="O214" t="s">
        <v>3</v>
      </c>
      <c r="P214" t="s">
        <v>527</v>
      </c>
      <c r="Q214" t="s">
        <v>5</v>
      </c>
      <c r="R214" t="s">
        <v>528</v>
      </c>
    </row>
    <row r="215" spans="1:18" x14ac:dyDescent="0.25">
      <c r="A215">
        <v>5306</v>
      </c>
      <c r="B215">
        <v>6186</v>
      </c>
      <c r="C215">
        <v>0</v>
      </c>
      <c r="D215">
        <f>C215/'Adjacent and Self'!$E$11</f>
        <v>0</v>
      </c>
      <c r="E215">
        <v>0</v>
      </c>
      <c r="F215">
        <f>E215/'Adjacent and Self'!$F$11</f>
        <v>0</v>
      </c>
      <c r="G215">
        <v>0</v>
      </c>
      <c r="H215">
        <v>1</v>
      </c>
      <c r="I215" t="s">
        <v>1</v>
      </c>
      <c r="J215">
        <v>857273</v>
      </c>
      <c r="K215">
        <v>857825</v>
      </c>
      <c r="L215" t="s">
        <v>486</v>
      </c>
      <c r="M215">
        <v>524946</v>
      </c>
      <c r="N215">
        <v>526241</v>
      </c>
      <c r="O215" t="s">
        <v>3</v>
      </c>
      <c r="P215" t="s">
        <v>925</v>
      </c>
      <c r="Q215" t="s">
        <v>5</v>
      </c>
      <c r="R215" t="s">
        <v>926</v>
      </c>
    </row>
    <row r="216" spans="1:18" x14ac:dyDescent="0.25">
      <c r="A216">
        <v>5306</v>
      </c>
      <c r="B216">
        <v>6236</v>
      </c>
      <c r="C216">
        <v>0</v>
      </c>
      <c r="D216">
        <f>C216/'Adjacent and Self'!$E$11</f>
        <v>0</v>
      </c>
      <c r="E216">
        <v>192</v>
      </c>
      <c r="F216">
        <f>E216/'Adjacent and Self'!$F$11</f>
        <v>380.83661824865084</v>
      </c>
      <c r="G216">
        <v>0</v>
      </c>
      <c r="H216">
        <v>7</v>
      </c>
      <c r="I216" t="s">
        <v>1</v>
      </c>
      <c r="J216">
        <v>857273</v>
      </c>
      <c r="K216">
        <v>857825</v>
      </c>
      <c r="L216" t="s">
        <v>486</v>
      </c>
      <c r="M216">
        <v>562414</v>
      </c>
      <c r="N216">
        <v>562642</v>
      </c>
      <c r="O216" t="s">
        <v>3</v>
      </c>
      <c r="P216" t="s">
        <v>657</v>
      </c>
      <c r="Q216" t="s">
        <v>5</v>
      </c>
      <c r="R216" t="s">
        <v>658</v>
      </c>
    </row>
    <row r="217" spans="1:18" x14ac:dyDescent="0.25">
      <c r="A217">
        <v>5306</v>
      </c>
      <c r="B217">
        <v>6247</v>
      </c>
      <c r="C217">
        <v>0</v>
      </c>
      <c r="D217">
        <f>C217/'Adjacent and Self'!$E$11</f>
        <v>0</v>
      </c>
      <c r="E217">
        <v>1</v>
      </c>
      <c r="F217">
        <f>E217/'Adjacent and Self'!$F$11</f>
        <v>1.9835240533783898</v>
      </c>
      <c r="G217">
        <v>0</v>
      </c>
      <c r="H217">
        <v>0</v>
      </c>
      <c r="I217" t="s">
        <v>1</v>
      </c>
      <c r="J217">
        <v>857273</v>
      </c>
      <c r="K217">
        <v>857825</v>
      </c>
      <c r="L217" t="s">
        <v>400</v>
      </c>
      <c r="M217">
        <v>12464</v>
      </c>
      <c r="N217">
        <v>12717</v>
      </c>
      <c r="O217" t="s">
        <v>3</v>
      </c>
      <c r="P217" t="s">
        <v>651</v>
      </c>
      <c r="Q217" t="s">
        <v>5</v>
      </c>
      <c r="R217" t="s">
        <v>652</v>
      </c>
    </row>
    <row r="218" spans="1:18" x14ac:dyDescent="0.25">
      <c r="A218">
        <v>5306</v>
      </c>
      <c r="B218">
        <v>6286</v>
      </c>
      <c r="C218">
        <v>0</v>
      </c>
      <c r="D218">
        <f>C218/'Adjacent and Self'!$E$11</f>
        <v>0</v>
      </c>
      <c r="E218">
        <v>0</v>
      </c>
      <c r="F218">
        <f>E218/'Adjacent and Self'!$F$11</f>
        <v>0</v>
      </c>
      <c r="G218">
        <v>1</v>
      </c>
      <c r="H218">
        <v>1</v>
      </c>
      <c r="I218" t="s">
        <v>1</v>
      </c>
      <c r="J218">
        <v>857273</v>
      </c>
      <c r="K218">
        <v>857825</v>
      </c>
      <c r="L218" t="s">
        <v>400</v>
      </c>
      <c r="M218">
        <v>34641</v>
      </c>
      <c r="N218">
        <v>36945</v>
      </c>
      <c r="O218" t="s">
        <v>3</v>
      </c>
      <c r="P218" t="s">
        <v>800</v>
      </c>
      <c r="Q218" t="s">
        <v>5</v>
      </c>
      <c r="R218" t="s">
        <v>801</v>
      </c>
    </row>
    <row r="219" spans="1:18" x14ac:dyDescent="0.25">
      <c r="A219">
        <v>5306</v>
      </c>
      <c r="B219">
        <v>6316</v>
      </c>
      <c r="C219">
        <v>30</v>
      </c>
      <c r="D219">
        <f>C219/'Adjacent and Self'!$E$11</f>
        <v>59.505721601351695</v>
      </c>
      <c r="E219">
        <v>30</v>
      </c>
      <c r="F219">
        <f>E219/'Adjacent and Self'!$F$11</f>
        <v>59.505721601351695</v>
      </c>
      <c r="G219">
        <v>0</v>
      </c>
      <c r="H219">
        <v>0</v>
      </c>
      <c r="I219" t="s">
        <v>1</v>
      </c>
      <c r="J219">
        <v>857273</v>
      </c>
      <c r="K219">
        <v>857825</v>
      </c>
      <c r="L219" t="s">
        <v>400</v>
      </c>
      <c r="M219">
        <v>68070</v>
      </c>
      <c r="N219">
        <v>68303</v>
      </c>
      <c r="O219" t="s">
        <v>3</v>
      </c>
      <c r="P219" t="s">
        <v>401</v>
      </c>
      <c r="Q219" t="s">
        <v>5</v>
      </c>
      <c r="R219" t="s">
        <v>402</v>
      </c>
    </row>
    <row r="220" spans="1:18" x14ac:dyDescent="0.25">
      <c r="A220">
        <v>5306</v>
      </c>
      <c r="B220">
        <v>6325</v>
      </c>
      <c r="C220">
        <v>0</v>
      </c>
      <c r="D220">
        <f>C220/'Adjacent and Self'!$E$11</f>
        <v>0</v>
      </c>
      <c r="E220">
        <v>0</v>
      </c>
      <c r="F220">
        <f>E220/'Adjacent and Self'!$F$11</f>
        <v>0</v>
      </c>
      <c r="G220">
        <v>9</v>
      </c>
      <c r="H220">
        <v>9</v>
      </c>
      <c r="I220" t="s">
        <v>1</v>
      </c>
      <c r="J220">
        <v>857273</v>
      </c>
      <c r="K220">
        <v>857825</v>
      </c>
      <c r="L220" t="s">
        <v>400</v>
      </c>
      <c r="M220">
        <v>81690</v>
      </c>
      <c r="N220">
        <v>81990</v>
      </c>
      <c r="O220" t="s">
        <v>3</v>
      </c>
      <c r="P220" t="s">
        <v>776</v>
      </c>
      <c r="Q220" t="s">
        <v>5</v>
      </c>
      <c r="R220" t="s">
        <v>777</v>
      </c>
    </row>
    <row r="221" spans="1:18" x14ac:dyDescent="0.25">
      <c r="A221">
        <v>5306</v>
      </c>
      <c r="B221">
        <v>6359</v>
      </c>
      <c r="C221">
        <v>0</v>
      </c>
      <c r="D221">
        <f>C221/'Adjacent and Self'!$E$11</f>
        <v>0</v>
      </c>
      <c r="E221">
        <v>0</v>
      </c>
      <c r="F221">
        <f>E221/'Adjacent and Self'!$F$11</f>
        <v>0</v>
      </c>
      <c r="G221">
        <v>1</v>
      </c>
      <c r="H221">
        <v>1</v>
      </c>
      <c r="I221" t="s">
        <v>1</v>
      </c>
      <c r="J221">
        <v>857273</v>
      </c>
      <c r="K221">
        <v>857825</v>
      </c>
      <c r="L221" t="s">
        <v>400</v>
      </c>
      <c r="M221">
        <v>120597</v>
      </c>
      <c r="N221">
        <v>121428</v>
      </c>
      <c r="O221" t="s">
        <v>3</v>
      </c>
      <c r="P221" t="s">
        <v>816</v>
      </c>
      <c r="Q221" t="s">
        <v>5</v>
      </c>
      <c r="R221" t="s">
        <v>817</v>
      </c>
    </row>
    <row r="222" spans="1:18" x14ac:dyDescent="0.25">
      <c r="A222">
        <v>5306</v>
      </c>
      <c r="B222">
        <v>6363</v>
      </c>
      <c r="C222">
        <v>0</v>
      </c>
      <c r="D222">
        <f>C222/'Adjacent and Self'!$E$11</f>
        <v>0</v>
      </c>
      <c r="E222">
        <v>0</v>
      </c>
      <c r="F222">
        <f>E222/'Adjacent and Self'!$F$11</f>
        <v>0</v>
      </c>
      <c r="G222">
        <v>3</v>
      </c>
      <c r="H222">
        <v>3</v>
      </c>
      <c r="I222" t="s">
        <v>1</v>
      </c>
      <c r="J222">
        <v>857273</v>
      </c>
      <c r="K222">
        <v>857825</v>
      </c>
      <c r="L222" t="s">
        <v>400</v>
      </c>
      <c r="M222">
        <v>122317</v>
      </c>
      <c r="N222">
        <v>122717</v>
      </c>
      <c r="O222" t="s">
        <v>3</v>
      </c>
      <c r="P222" t="s">
        <v>812</v>
      </c>
      <c r="Q222" t="s">
        <v>5</v>
      </c>
      <c r="R222" t="s">
        <v>813</v>
      </c>
    </row>
    <row r="223" spans="1:18" x14ac:dyDescent="0.25">
      <c r="A223">
        <v>5306</v>
      </c>
      <c r="B223">
        <v>6398</v>
      </c>
      <c r="C223">
        <v>62</v>
      </c>
      <c r="D223">
        <f>C223/'Adjacent and Self'!$E$11</f>
        <v>122.97849130946017</v>
      </c>
      <c r="E223">
        <v>62</v>
      </c>
      <c r="F223">
        <f>E223/'Adjacent and Self'!$F$11</f>
        <v>122.97849130946017</v>
      </c>
      <c r="G223">
        <v>0</v>
      </c>
      <c r="H223">
        <v>0</v>
      </c>
      <c r="I223" t="s">
        <v>1</v>
      </c>
      <c r="J223">
        <v>857273</v>
      </c>
      <c r="K223">
        <v>857825</v>
      </c>
      <c r="L223" t="s">
        <v>400</v>
      </c>
      <c r="M223">
        <v>141106</v>
      </c>
      <c r="N223">
        <v>141357</v>
      </c>
      <c r="O223" t="s">
        <v>3</v>
      </c>
      <c r="P223" t="s">
        <v>440</v>
      </c>
      <c r="Q223" t="s">
        <v>5</v>
      </c>
      <c r="R223" t="s">
        <v>441</v>
      </c>
    </row>
    <row r="224" spans="1:18" x14ac:dyDescent="0.25">
      <c r="A224">
        <v>5306</v>
      </c>
      <c r="B224">
        <v>6421</v>
      </c>
      <c r="C224">
        <v>0</v>
      </c>
      <c r="D224">
        <f>C224/'Adjacent and Self'!$E$11</f>
        <v>0</v>
      </c>
      <c r="E224">
        <v>0</v>
      </c>
      <c r="F224">
        <f>E224/'Adjacent and Self'!$F$11</f>
        <v>0</v>
      </c>
      <c r="G224">
        <v>2</v>
      </c>
      <c r="H224">
        <v>2</v>
      </c>
      <c r="I224" t="s">
        <v>1</v>
      </c>
      <c r="J224">
        <v>857273</v>
      </c>
      <c r="K224">
        <v>857825</v>
      </c>
      <c r="L224" t="s">
        <v>400</v>
      </c>
      <c r="M224">
        <v>160770</v>
      </c>
      <c r="N224">
        <v>161499</v>
      </c>
      <c r="O224" t="s">
        <v>3</v>
      </c>
      <c r="P224" t="s">
        <v>746</v>
      </c>
      <c r="Q224" t="s">
        <v>5</v>
      </c>
      <c r="R224" t="s">
        <v>747</v>
      </c>
    </row>
    <row r="225" spans="1:18" x14ac:dyDescent="0.25">
      <c r="A225">
        <v>5306</v>
      </c>
      <c r="B225">
        <v>6431</v>
      </c>
      <c r="C225">
        <v>0</v>
      </c>
      <c r="D225">
        <f>C225/'Adjacent and Self'!$E$11</f>
        <v>0</v>
      </c>
      <c r="E225">
        <v>0</v>
      </c>
      <c r="F225">
        <f>E225/'Adjacent and Self'!$F$11</f>
        <v>0</v>
      </c>
      <c r="G225">
        <v>27</v>
      </c>
      <c r="H225">
        <v>27</v>
      </c>
      <c r="I225" t="s">
        <v>1</v>
      </c>
      <c r="J225">
        <v>857273</v>
      </c>
      <c r="K225">
        <v>857825</v>
      </c>
      <c r="L225" t="s">
        <v>400</v>
      </c>
      <c r="M225">
        <v>167214</v>
      </c>
      <c r="N225">
        <v>167387</v>
      </c>
      <c r="O225" t="s">
        <v>3</v>
      </c>
      <c r="P225" t="s">
        <v>748</v>
      </c>
      <c r="Q225" t="s">
        <v>5</v>
      </c>
      <c r="R225" t="s">
        <v>749</v>
      </c>
    </row>
    <row r="226" spans="1:18" x14ac:dyDescent="0.25">
      <c r="A226">
        <v>5306</v>
      </c>
      <c r="B226">
        <v>6440</v>
      </c>
      <c r="C226">
        <v>2</v>
      </c>
      <c r="D226">
        <f>C226/'Adjacent and Self'!$E$11</f>
        <v>3.9670481067567795</v>
      </c>
      <c r="E226">
        <v>2</v>
      </c>
      <c r="F226">
        <f>E226/'Adjacent and Self'!$F$11</f>
        <v>3.9670481067567795</v>
      </c>
      <c r="G226">
        <v>0</v>
      </c>
      <c r="H226">
        <v>0</v>
      </c>
      <c r="I226" t="s">
        <v>1</v>
      </c>
      <c r="J226">
        <v>857273</v>
      </c>
      <c r="K226">
        <v>857825</v>
      </c>
      <c r="L226" t="s">
        <v>400</v>
      </c>
      <c r="M226">
        <v>176646</v>
      </c>
      <c r="N226">
        <v>176836</v>
      </c>
      <c r="O226" t="s">
        <v>3</v>
      </c>
      <c r="P226" t="s">
        <v>493</v>
      </c>
      <c r="Q226" t="s">
        <v>5</v>
      </c>
      <c r="R226" t="s">
        <v>494</v>
      </c>
    </row>
    <row r="227" spans="1:18" x14ac:dyDescent="0.25">
      <c r="A227">
        <v>5306</v>
      </c>
      <c r="B227">
        <v>6493</v>
      </c>
      <c r="C227">
        <v>0</v>
      </c>
      <c r="D227">
        <f>C227/'Adjacent and Self'!$E$11</f>
        <v>0</v>
      </c>
      <c r="E227">
        <v>0</v>
      </c>
      <c r="F227">
        <f>E227/'Adjacent and Self'!$F$11</f>
        <v>0</v>
      </c>
      <c r="G227">
        <v>2</v>
      </c>
      <c r="H227">
        <v>2</v>
      </c>
      <c r="I227" t="s">
        <v>1</v>
      </c>
      <c r="J227">
        <v>857273</v>
      </c>
      <c r="K227">
        <v>857825</v>
      </c>
      <c r="L227" t="s">
        <v>400</v>
      </c>
      <c r="M227">
        <v>218572</v>
      </c>
      <c r="N227">
        <v>218805</v>
      </c>
      <c r="O227" t="s">
        <v>3</v>
      </c>
      <c r="P227" t="s">
        <v>766</v>
      </c>
      <c r="Q227" t="s">
        <v>5</v>
      </c>
      <c r="R227" t="s">
        <v>767</v>
      </c>
    </row>
    <row r="228" spans="1:18" x14ac:dyDescent="0.25">
      <c r="A228">
        <v>5306</v>
      </c>
      <c r="B228">
        <v>6557</v>
      </c>
      <c r="C228">
        <v>1</v>
      </c>
      <c r="D228">
        <f>C228/'Adjacent and Self'!$E$11</f>
        <v>1.9835240533783898</v>
      </c>
      <c r="E228">
        <v>1</v>
      </c>
      <c r="F228">
        <f>E228/'Adjacent and Self'!$F$11</f>
        <v>1.9835240533783898</v>
      </c>
      <c r="G228">
        <v>0</v>
      </c>
      <c r="H228">
        <v>0</v>
      </c>
      <c r="I228" t="s">
        <v>1</v>
      </c>
      <c r="J228">
        <v>857273</v>
      </c>
      <c r="K228">
        <v>857825</v>
      </c>
      <c r="L228" t="s">
        <v>400</v>
      </c>
      <c r="M228">
        <v>269839</v>
      </c>
      <c r="N228">
        <v>270270</v>
      </c>
      <c r="O228" t="s">
        <v>3</v>
      </c>
      <c r="P228" t="s">
        <v>428</v>
      </c>
      <c r="Q228" t="s">
        <v>5</v>
      </c>
      <c r="R228" t="s">
        <v>429</v>
      </c>
    </row>
    <row r="229" spans="1:18" x14ac:dyDescent="0.25">
      <c r="A229">
        <v>5306</v>
      </c>
      <c r="B229">
        <v>6611</v>
      </c>
      <c r="C229">
        <v>0</v>
      </c>
      <c r="D229">
        <f>C229/'Adjacent and Self'!$E$11</f>
        <v>0</v>
      </c>
      <c r="E229">
        <v>0</v>
      </c>
      <c r="F229">
        <f>E229/'Adjacent and Self'!$F$11</f>
        <v>0</v>
      </c>
      <c r="G229">
        <v>4</v>
      </c>
      <c r="H229">
        <v>4</v>
      </c>
      <c r="I229" t="s">
        <v>1</v>
      </c>
      <c r="J229">
        <v>857273</v>
      </c>
      <c r="K229">
        <v>857825</v>
      </c>
      <c r="L229" t="s">
        <v>400</v>
      </c>
      <c r="M229">
        <v>330024</v>
      </c>
      <c r="N229">
        <v>330113</v>
      </c>
      <c r="O229" t="s">
        <v>3</v>
      </c>
      <c r="P229" t="s">
        <v>700</v>
      </c>
      <c r="Q229" t="s">
        <v>5</v>
      </c>
      <c r="R229" t="s">
        <v>701</v>
      </c>
    </row>
    <row r="230" spans="1:18" x14ac:dyDescent="0.25">
      <c r="A230">
        <v>5306</v>
      </c>
      <c r="B230">
        <v>6648</v>
      </c>
      <c r="C230">
        <v>3</v>
      </c>
      <c r="D230">
        <f>C230/'Adjacent and Self'!$E$11</f>
        <v>5.9505721601351693</v>
      </c>
      <c r="E230">
        <v>3</v>
      </c>
      <c r="F230">
        <f>E230/'Adjacent and Self'!$F$11</f>
        <v>5.9505721601351693</v>
      </c>
      <c r="G230">
        <v>0</v>
      </c>
      <c r="H230">
        <v>0</v>
      </c>
      <c r="I230" t="s">
        <v>1</v>
      </c>
      <c r="J230">
        <v>857273</v>
      </c>
      <c r="K230">
        <v>857825</v>
      </c>
      <c r="L230" t="s">
        <v>400</v>
      </c>
      <c r="M230">
        <v>360428</v>
      </c>
      <c r="N230">
        <v>360532</v>
      </c>
      <c r="O230" t="s">
        <v>3</v>
      </c>
      <c r="P230" t="s">
        <v>460</v>
      </c>
      <c r="Q230" t="s">
        <v>5</v>
      </c>
      <c r="R230" t="s">
        <v>461</v>
      </c>
    </row>
    <row r="231" spans="1:18" x14ac:dyDescent="0.25">
      <c r="A231">
        <v>5306</v>
      </c>
      <c r="B231">
        <v>6690</v>
      </c>
      <c r="C231">
        <v>0</v>
      </c>
      <c r="D231">
        <f>C231/'Adjacent and Self'!$E$11</f>
        <v>0</v>
      </c>
      <c r="E231">
        <v>0</v>
      </c>
      <c r="F231">
        <f>E231/'Adjacent and Self'!$F$11</f>
        <v>0</v>
      </c>
      <c r="G231">
        <v>2</v>
      </c>
      <c r="H231">
        <v>2</v>
      </c>
      <c r="I231" t="s">
        <v>1</v>
      </c>
      <c r="J231">
        <v>857273</v>
      </c>
      <c r="K231">
        <v>857825</v>
      </c>
      <c r="L231" t="s">
        <v>400</v>
      </c>
      <c r="M231">
        <v>387952</v>
      </c>
      <c r="N231">
        <v>388411</v>
      </c>
      <c r="O231" t="s">
        <v>3</v>
      </c>
      <c r="P231" t="s">
        <v>844</v>
      </c>
      <c r="Q231" t="s">
        <v>5</v>
      </c>
      <c r="R231" t="s">
        <v>845</v>
      </c>
    </row>
    <row r="232" spans="1:18" x14ac:dyDescent="0.25">
      <c r="A232">
        <v>5306</v>
      </c>
      <c r="B232">
        <v>6711</v>
      </c>
      <c r="C232">
        <v>1</v>
      </c>
      <c r="D232">
        <f>C232/'Adjacent and Self'!$E$11</f>
        <v>1.9835240533783898</v>
      </c>
      <c r="E232">
        <v>1</v>
      </c>
      <c r="F232">
        <f>E232/'Adjacent and Self'!$F$11</f>
        <v>1.9835240533783898</v>
      </c>
      <c r="G232">
        <v>0</v>
      </c>
      <c r="H232">
        <v>0</v>
      </c>
      <c r="I232" t="s">
        <v>1</v>
      </c>
      <c r="J232">
        <v>857273</v>
      </c>
      <c r="K232">
        <v>857825</v>
      </c>
      <c r="L232" t="s">
        <v>400</v>
      </c>
      <c r="M232">
        <v>404385</v>
      </c>
      <c r="N232">
        <v>404432</v>
      </c>
      <c r="O232" t="s">
        <v>3</v>
      </c>
      <c r="P232" t="s">
        <v>515</v>
      </c>
      <c r="Q232" t="s">
        <v>5</v>
      </c>
      <c r="R232" t="s">
        <v>516</v>
      </c>
    </row>
    <row r="233" spans="1:18" x14ac:dyDescent="0.25">
      <c r="A233">
        <v>5306</v>
      </c>
      <c r="B233">
        <v>6758</v>
      </c>
      <c r="C233">
        <v>0</v>
      </c>
      <c r="D233">
        <f>C233/'Adjacent and Self'!$E$11</f>
        <v>0</v>
      </c>
      <c r="E233">
        <v>1</v>
      </c>
      <c r="F233">
        <f>E233/'Adjacent and Self'!$F$11</f>
        <v>1.9835240533783898</v>
      </c>
      <c r="G233">
        <v>0</v>
      </c>
      <c r="H233">
        <v>0</v>
      </c>
      <c r="I233" t="s">
        <v>1</v>
      </c>
      <c r="J233">
        <v>857273</v>
      </c>
      <c r="K233">
        <v>857825</v>
      </c>
      <c r="L233" t="s">
        <v>412</v>
      </c>
      <c r="M233">
        <v>12447</v>
      </c>
      <c r="N233">
        <v>12700</v>
      </c>
      <c r="O233" t="s">
        <v>3</v>
      </c>
      <c r="P233" t="s">
        <v>659</v>
      </c>
      <c r="Q233" t="s">
        <v>5</v>
      </c>
      <c r="R233" t="s">
        <v>652</v>
      </c>
    </row>
    <row r="234" spans="1:18" x14ac:dyDescent="0.25">
      <c r="A234">
        <v>5306</v>
      </c>
      <c r="B234">
        <v>6839</v>
      </c>
      <c r="C234">
        <v>8</v>
      </c>
      <c r="D234">
        <f>C234/'Adjacent and Self'!$E$11</f>
        <v>15.868192427027118</v>
      </c>
      <c r="E234">
        <v>8</v>
      </c>
      <c r="F234">
        <f>E234/'Adjacent and Self'!$F$11</f>
        <v>15.868192427027118</v>
      </c>
      <c r="G234">
        <v>0</v>
      </c>
      <c r="H234">
        <v>0</v>
      </c>
      <c r="I234" t="s">
        <v>1</v>
      </c>
      <c r="J234">
        <v>857273</v>
      </c>
      <c r="K234">
        <v>857825</v>
      </c>
      <c r="L234" t="s">
        <v>412</v>
      </c>
      <c r="M234">
        <v>83738</v>
      </c>
      <c r="N234">
        <v>84024</v>
      </c>
      <c r="O234" t="s">
        <v>3</v>
      </c>
      <c r="P234" t="s">
        <v>413</v>
      </c>
      <c r="Q234" t="s">
        <v>5</v>
      </c>
      <c r="R234" t="s">
        <v>414</v>
      </c>
    </row>
    <row r="235" spans="1:18" x14ac:dyDescent="0.25">
      <c r="A235">
        <v>5306</v>
      </c>
      <c r="B235">
        <v>6870</v>
      </c>
      <c r="C235">
        <v>1</v>
      </c>
      <c r="D235">
        <f>C235/'Adjacent and Self'!$E$11</f>
        <v>1.9835240533783898</v>
      </c>
      <c r="E235">
        <v>1</v>
      </c>
      <c r="F235">
        <f>E235/'Adjacent and Self'!$F$11</f>
        <v>1.9835240533783898</v>
      </c>
      <c r="G235">
        <v>0</v>
      </c>
      <c r="H235">
        <v>0</v>
      </c>
      <c r="I235" t="s">
        <v>1</v>
      </c>
      <c r="J235">
        <v>857273</v>
      </c>
      <c r="K235">
        <v>857825</v>
      </c>
      <c r="L235" t="s">
        <v>412</v>
      </c>
      <c r="M235">
        <v>123412</v>
      </c>
      <c r="N235">
        <v>123537</v>
      </c>
      <c r="O235" t="s">
        <v>3</v>
      </c>
      <c r="P235" t="s">
        <v>454</v>
      </c>
      <c r="Q235" t="s">
        <v>5</v>
      </c>
      <c r="R235" t="s">
        <v>455</v>
      </c>
    </row>
    <row r="236" spans="1:18" x14ac:dyDescent="0.25">
      <c r="A236">
        <v>5306</v>
      </c>
      <c r="B236">
        <v>6878</v>
      </c>
      <c r="C236">
        <v>0</v>
      </c>
      <c r="D236">
        <f>C236/'Adjacent and Self'!$E$11</f>
        <v>0</v>
      </c>
      <c r="E236">
        <v>0</v>
      </c>
      <c r="F236">
        <f>E236/'Adjacent and Self'!$F$11</f>
        <v>0</v>
      </c>
      <c r="G236">
        <v>4</v>
      </c>
      <c r="H236">
        <v>4</v>
      </c>
      <c r="I236" t="s">
        <v>1</v>
      </c>
      <c r="J236">
        <v>857273</v>
      </c>
      <c r="K236">
        <v>857825</v>
      </c>
      <c r="L236" t="s">
        <v>412</v>
      </c>
      <c r="M236">
        <v>133864</v>
      </c>
      <c r="N236">
        <v>134432</v>
      </c>
      <c r="O236" t="s">
        <v>3</v>
      </c>
      <c r="P236" t="s">
        <v>806</v>
      </c>
      <c r="Q236" t="s">
        <v>5</v>
      </c>
      <c r="R236" t="s">
        <v>807</v>
      </c>
    </row>
    <row r="237" spans="1:18" x14ac:dyDescent="0.25">
      <c r="A237">
        <v>5306</v>
      </c>
      <c r="B237">
        <v>6885</v>
      </c>
      <c r="C237">
        <v>0</v>
      </c>
      <c r="D237">
        <f>C237/'Adjacent and Self'!$E$11</f>
        <v>0</v>
      </c>
      <c r="E237">
        <v>0</v>
      </c>
      <c r="F237">
        <f>E237/'Adjacent and Self'!$F$11</f>
        <v>0</v>
      </c>
      <c r="G237">
        <v>103</v>
      </c>
      <c r="H237">
        <v>103</v>
      </c>
      <c r="I237" t="s">
        <v>1</v>
      </c>
      <c r="J237">
        <v>857273</v>
      </c>
      <c r="K237">
        <v>857825</v>
      </c>
      <c r="L237" t="s">
        <v>412</v>
      </c>
      <c r="M237">
        <v>136257</v>
      </c>
      <c r="N237">
        <v>136378</v>
      </c>
      <c r="O237" t="s">
        <v>3</v>
      </c>
      <c r="P237" t="s">
        <v>828</v>
      </c>
      <c r="Q237" t="s">
        <v>5</v>
      </c>
      <c r="R237" t="s">
        <v>829</v>
      </c>
    </row>
    <row r="238" spans="1:18" x14ac:dyDescent="0.25">
      <c r="A238">
        <v>5306</v>
      </c>
      <c r="B238">
        <v>6889</v>
      </c>
      <c r="C238">
        <v>0</v>
      </c>
      <c r="D238">
        <f>C238/'Adjacent and Self'!$E$11</f>
        <v>0</v>
      </c>
      <c r="E238">
        <v>0</v>
      </c>
      <c r="F238">
        <f>E238/'Adjacent and Self'!$F$11</f>
        <v>0</v>
      </c>
      <c r="G238">
        <v>123</v>
      </c>
      <c r="H238">
        <v>123</v>
      </c>
      <c r="I238" t="s">
        <v>1</v>
      </c>
      <c r="J238">
        <v>857273</v>
      </c>
      <c r="K238">
        <v>857825</v>
      </c>
      <c r="L238" t="s">
        <v>412</v>
      </c>
      <c r="M238">
        <v>137931</v>
      </c>
      <c r="N238">
        <v>138231</v>
      </c>
      <c r="O238" t="s">
        <v>3</v>
      </c>
      <c r="P238" t="s">
        <v>822</v>
      </c>
      <c r="Q238" t="s">
        <v>5</v>
      </c>
      <c r="R238" t="s">
        <v>823</v>
      </c>
    </row>
    <row r="239" spans="1:18" x14ac:dyDescent="0.25">
      <c r="A239">
        <v>5306</v>
      </c>
      <c r="B239">
        <v>6942</v>
      </c>
      <c r="C239">
        <v>0</v>
      </c>
      <c r="D239">
        <f>C239/'Adjacent and Self'!$E$11</f>
        <v>0</v>
      </c>
      <c r="E239">
        <v>0</v>
      </c>
      <c r="F239">
        <f>E239/'Adjacent and Self'!$F$11</f>
        <v>0</v>
      </c>
      <c r="G239">
        <v>56</v>
      </c>
      <c r="H239">
        <v>56</v>
      </c>
      <c r="I239" t="s">
        <v>1</v>
      </c>
      <c r="J239">
        <v>857273</v>
      </c>
      <c r="K239">
        <v>857825</v>
      </c>
      <c r="L239" t="s">
        <v>412</v>
      </c>
      <c r="M239">
        <v>189285</v>
      </c>
      <c r="N239">
        <v>189553</v>
      </c>
      <c r="O239" t="s">
        <v>3</v>
      </c>
      <c r="P239" t="s">
        <v>718</v>
      </c>
      <c r="Q239" t="s">
        <v>5</v>
      </c>
      <c r="R239" t="s">
        <v>719</v>
      </c>
    </row>
    <row r="240" spans="1:18" x14ac:dyDescent="0.25">
      <c r="A240">
        <v>5306</v>
      </c>
      <c r="B240">
        <v>6951</v>
      </c>
      <c r="C240">
        <v>0</v>
      </c>
      <c r="D240">
        <f>C240/'Adjacent and Self'!$E$11</f>
        <v>0</v>
      </c>
      <c r="E240">
        <v>0</v>
      </c>
      <c r="F240">
        <f>E240/'Adjacent and Self'!$F$11</f>
        <v>0</v>
      </c>
      <c r="G240">
        <v>68</v>
      </c>
      <c r="H240">
        <v>68</v>
      </c>
      <c r="I240" t="s">
        <v>1</v>
      </c>
      <c r="J240">
        <v>857273</v>
      </c>
      <c r="K240">
        <v>857825</v>
      </c>
      <c r="L240" t="s">
        <v>412</v>
      </c>
      <c r="M240">
        <v>195621</v>
      </c>
      <c r="N240">
        <v>196326</v>
      </c>
      <c r="O240" t="s">
        <v>3</v>
      </c>
      <c r="P240" t="s">
        <v>726</v>
      </c>
      <c r="Q240" t="s">
        <v>5</v>
      </c>
      <c r="R240" t="s">
        <v>727</v>
      </c>
    </row>
    <row r="241" spans="1:18" x14ac:dyDescent="0.25">
      <c r="A241">
        <v>5306</v>
      </c>
      <c r="B241">
        <v>7064</v>
      </c>
      <c r="C241">
        <v>0</v>
      </c>
      <c r="D241">
        <f>C241/'Adjacent and Self'!$E$11</f>
        <v>0</v>
      </c>
      <c r="E241">
        <v>0</v>
      </c>
      <c r="F241">
        <f>E241/'Adjacent and Self'!$F$11</f>
        <v>0</v>
      </c>
      <c r="G241">
        <v>1</v>
      </c>
      <c r="H241">
        <v>1</v>
      </c>
      <c r="I241" t="s">
        <v>1</v>
      </c>
      <c r="J241">
        <v>857273</v>
      </c>
      <c r="K241">
        <v>857825</v>
      </c>
      <c r="L241" t="s">
        <v>412</v>
      </c>
      <c r="M241">
        <v>302564</v>
      </c>
      <c r="N241">
        <v>304333</v>
      </c>
      <c r="O241" t="s">
        <v>3</v>
      </c>
      <c r="P241" t="s">
        <v>672</v>
      </c>
      <c r="Q241" t="s">
        <v>5</v>
      </c>
      <c r="R241" t="s">
        <v>673</v>
      </c>
    </row>
    <row r="242" spans="1:18" x14ac:dyDescent="0.25">
      <c r="A242">
        <v>5306</v>
      </c>
      <c r="B242">
        <v>7082</v>
      </c>
      <c r="C242">
        <v>0</v>
      </c>
      <c r="D242">
        <f>C242/'Adjacent and Self'!$E$11</f>
        <v>0</v>
      </c>
      <c r="E242">
        <v>0</v>
      </c>
      <c r="F242">
        <f>E242/'Adjacent and Self'!$F$11</f>
        <v>0</v>
      </c>
      <c r="G242">
        <v>40</v>
      </c>
      <c r="H242">
        <v>40</v>
      </c>
      <c r="I242" t="s">
        <v>1</v>
      </c>
      <c r="J242">
        <v>857273</v>
      </c>
      <c r="K242">
        <v>857825</v>
      </c>
      <c r="L242" t="s">
        <v>412</v>
      </c>
      <c r="M242">
        <v>317850</v>
      </c>
      <c r="N242">
        <v>318095</v>
      </c>
      <c r="O242" t="s">
        <v>3</v>
      </c>
      <c r="P242" t="s">
        <v>678</v>
      </c>
      <c r="Q242" t="s">
        <v>5</v>
      </c>
      <c r="R242" t="s">
        <v>679</v>
      </c>
    </row>
    <row r="243" spans="1:18" x14ac:dyDescent="0.25">
      <c r="A243">
        <v>5306</v>
      </c>
      <c r="B243">
        <v>7104</v>
      </c>
      <c r="C243">
        <v>0</v>
      </c>
      <c r="D243">
        <f>C243/'Adjacent and Self'!$E$11</f>
        <v>0</v>
      </c>
      <c r="E243">
        <v>1</v>
      </c>
      <c r="F243">
        <f>E243/'Adjacent and Self'!$F$11</f>
        <v>1.9835240533783898</v>
      </c>
      <c r="G243">
        <v>0</v>
      </c>
      <c r="H243">
        <v>8</v>
      </c>
      <c r="I243" t="s">
        <v>1</v>
      </c>
      <c r="J243">
        <v>857273</v>
      </c>
      <c r="K243">
        <v>857825</v>
      </c>
      <c r="L243" t="s">
        <v>412</v>
      </c>
      <c r="M243">
        <v>338891</v>
      </c>
      <c r="N243">
        <v>338944</v>
      </c>
      <c r="O243" t="s">
        <v>3</v>
      </c>
      <c r="P243" t="s">
        <v>585</v>
      </c>
      <c r="Q243" t="s">
        <v>5</v>
      </c>
      <c r="R243" t="s">
        <v>586</v>
      </c>
    </row>
    <row r="244" spans="1:18" x14ac:dyDescent="0.25">
      <c r="A244">
        <v>5306</v>
      </c>
      <c r="B244">
        <v>7110</v>
      </c>
      <c r="C244">
        <v>1</v>
      </c>
      <c r="D244">
        <f>C244/'Adjacent and Self'!$E$11</f>
        <v>1.9835240533783898</v>
      </c>
      <c r="E244">
        <v>1</v>
      </c>
      <c r="F244">
        <f>E244/'Adjacent and Self'!$F$11</f>
        <v>1.9835240533783898</v>
      </c>
      <c r="G244">
        <v>0</v>
      </c>
      <c r="H244">
        <v>0</v>
      </c>
      <c r="I244" t="s">
        <v>1</v>
      </c>
      <c r="J244">
        <v>857273</v>
      </c>
      <c r="K244">
        <v>857825</v>
      </c>
      <c r="L244" t="s">
        <v>412</v>
      </c>
      <c r="M244">
        <v>344317</v>
      </c>
      <c r="N244">
        <v>344514</v>
      </c>
      <c r="O244" t="s">
        <v>3</v>
      </c>
      <c r="P244" t="s">
        <v>452</v>
      </c>
      <c r="Q244" t="s">
        <v>5</v>
      </c>
      <c r="R244" t="s">
        <v>453</v>
      </c>
    </row>
    <row r="245" spans="1:18" x14ac:dyDescent="0.25">
      <c r="A245">
        <v>5306</v>
      </c>
      <c r="B245">
        <v>7121</v>
      </c>
      <c r="C245">
        <v>0</v>
      </c>
      <c r="D245">
        <f>C245/'Adjacent and Self'!$E$11</f>
        <v>0</v>
      </c>
      <c r="E245">
        <v>201</v>
      </c>
      <c r="F245">
        <f>E245/'Adjacent and Self'!$F$11</f>
        <v>398.68833472905635</v>
      </c>
      <c r="G245">
        <v>0</v>
      </c>
      <c r="H245">
        <v>1953</v>
      </c>
      <c r="I245" t="s">
        <v>1</v>
      </c>
      <c r="J245">
        <v>857273</v>
      </c>
      <c r="K245">
        <v>857825</v>
      </c>
      <c r="L245" t="s">
        <v>412</v>
      </c>
      <c r="M245">
        <v>353675</v>
      </c>
      <c r="N245">
        <v>354319</v>
      </c>
      <c r="O245" t="s">
        <v>3</v>
      </c>
      <c r="P245" t="s">
        <v>587</v>
      </c>
      <c r="Q245" t="s">
        <v>5</v>
      </c>
      <c r="R245" t="s">
        <v>588</v>
      </c>
    </row>
    <row r="246" spans="1:18" x14ac:dyDescent="0.25">
      <c r="A246">
        <v>5306</v>
      </c>
      <c r="B246">
        <v>7150</v>
      </c>
      <c r="C246">
        <v>10</v>
      </c>
      <c r="D246">
        <f>C246/'Adjacent and Self'!$E$11</f>
        <v>19.8352405337839</v>
      </c>
      <c r="E246">
        <v>10</v>
      </c>
      <c r="F246">
        <f>E246/'Adjacent and Self'!$F$11</f>
        <v>19.8352405337839</v>
      </c>
      <c r="G246">
        <v>0</v>
      </c>
      <c r="H246">
        <v>0</v>
      </c>
      <c r="I246" t="s">
        <v>1</v>
      </c>
      <c r="J246">
        <v>857273</v>
      </c>
      <c r="K246">
        <v>857825</v>
      </c>
      <c r="L246" t="s">
        <v>412</v>
      </c>
      <c r="M246">
        <v>380570</v>
      </c>
      <c r="N246">
        <v>380923</v>
      </c>
      <c r="O246" t="s">
        <v>3</v>
      </c>
      <c r="P246" t="s">
        <v>468</v>
      </c>
      <c r="Q246" t="s">
        <v>5</v>
      </c>
      <c r="R246" t="s">
        <v>469</v>
      </c>
    </row>
    <row r="247" spans="1:18" x14ac:dyDescent="0.25">
      <c r="A247">
        <v>5306</v>
      </c>
      <c r="B247">
        <v>7170</v>
      </c>
      <c r="C247">
        <v>0</v>
      </c>
      <c r="D247">
        <f>C247/'Adjacent and Self'!$E$11</f>
        <v>0</v>
      </c>
      <c r="E247">
        <v>0</v>
      </c>
      <c r="F247">
        <f>E247/'Adjacent and Self'!$F$11</f>
        <v>0</v>
      </c>
      <c r="G247">
        <v>0</v>
      </c>
      <c r="H247">
        <v>2</v>
      </c>
      <c r="I247" t="s">
        <v>1</v>
      </c>
      <c r="J247">
        <v>857273</v>
      </c>
      <c r="K247">
        <v>857825</v>
      </c>
      <c r="L247" t="s">
        <v>412</v>
      </c>
      <c r="M247">
        <v>396741</v>
      </c>
      <c r="N247">
        <v>397193</v>
      </c>
      <c r="O247" t="s">
        <v>3</v>
      </c>
      <c r="P247" t="s">
        <v>932</v>
      </c>
      <c r="Q247" t="s">
        <v>5</v>
      </c>
      <c r="R247" t="s">
        <v>933</v>
      </c>
    </row>
    <row r="248" spans="1:18" x14ac:dyDescent="0.25">
      <c r="A248">
        <v>5306</v>
      </c>
      <c r="B248">
        <v>7223</v>
      </c>
      <c r="C248">
        <v>0</v>
      </c>
      <c r="D248">
        <f>C248/'Adjacent and Self'!$E$11</f>
        <v>0</v>
      </c>
      <c r="E248">
        <v>0</v>
      </c>
      <c r="F248">
        <f>E248/'Adjacent and Self'!$F$11</f>
        <v>0</v>
      </c>
      <c r="G248">
        <v>0</v>
      </c>
      <c r="H248">
        <v>2</v>
      </c>
      <c r="I248" t="s">
        <v>1</v>
      </c>
      <c r="J248">
        <v>857273</v>
      </c>
      <c r="K248">
        <v>857825</v>
      </c>
      <c r="L248" t="s">
        <v>412</v>
      </c>
      <c r="M248">
        <v>453992</v>
      </c>
      <c r="N248">
        <v>454045</v>
      </c>
      <c r="O248" t="s">
        <v>3</v>
      </c>
      <c r="P248" t="s">
        <v>929</v>
      </c>
      <c r="Q248" t="s">
        <v>5</v>
      </c>
      <c r="R248" t="s">
        <v>190</v>
      </c>
    </row>
    <row r="249" spans="1:18" x14ac:dyDescent="0.25">
      <c r="A249">
        <v>5306</v>
      </c>
      <c r="B249">
        <v>7224</v>
      </c>
      <c r="C249">
        <v>0</v>
      </c>
      <c r="D249">
        <f>C249/'Adjacent and Self'!$E$11</f>
        <v>0</v>
      </c>
      <c r="E249">
        <v>7</v>
      </c>
      <c r="F249">
        <f>E249/'Adjacent and Self'!$F$11</f>
        <v>13.884668373648729</v>
      </c>
      <c r="G249">
        <v>0</v>
      </c>
      <c r="H249">
        <v>0</v>
      </c>
      <c r="I249" t="s">
        <v>1</v>
      </c>
      <c r="J249">
        <v>857273</v>
      </c>
      <c r="K249">
        <v>857825</v>
      </c>
      <c r="L249" t="s">
        <v>412</v>
      </c>
      <c r="M249">
        <v>454046</v>
      </c>
      <c r="N249">
        <v>454069</v>
      </c>
      <c r="O249" t="s">
        <v>3</v>
      </c>
      <c r="P249" t="s">
        <v>649</v>
      </c>
      <c r="Q249" t="s">
        <v>5</v>
      </c>
      <c r="R249" t="s">
        <v>650</v>
      </c>
    </row>
    <row r="250" spans="1:18" x14ac:dyDescent="0.25">
      <c r="A250">
        <v>5306</v>
      </c>
      <c r="B250">
        <v>7235</v>
      </c>
      <c r="C250">
        <v>0</v>
      </c>
      <c r="D250">
        <f>C250/'Adjacent and Self'!$E$11</f>
        <v>0</v>
      </c>
      <c r="E250">
        <v>0</v>
      </c>
      <c r="F250">
        <f>E250/'Adjacent and Self'!$F$11</f>
        <v>0</v>
      </c>
      <c r="G250">
        <v>1</v>
      </c>
      <c r="H250">
        <v>1</v>
      </c>
      <c r="I250" t="s">
        <v>1</v>
      </c>
      <c r="J250">
        <v>857273</v>
      </c>
      <c r="K250">
        <v>857825</v>
      </c>
      <c r="L250" t="s">
        <v>412</v>
      </c>
      <c r="M250">
        <v>466002</v>
      </c>
      <c r="N250">
        <v>466061</v>
      </c>
      <c r="O250" t="s">
        <v>3</v>
      </c>
      <c r="P250" t="s">
        <v>856</v>
      </c>
      <c r="Q250" t="s">
        <v>5</v>
      </c>
      <c r="R250" t="s">
        <v>857</v>
      </c>
    </row>
    <row r="251" spans="1:18" x14ac:dyDescent="0.25">
      <c r="A251">
        <v>5306</v>
      </c>
      <c r="B251">
        <v>7298</v>
      </c>
      <c r="C251">
        <v>28</v>
      </c>
      <c r="D251">
        <f>C251/'Adjacent and Self'!$E$11</f>
        <v>55.538673494594917</v>
      </c>
      <c r="E251">
        <v>28</v>
      </c>
      <c r="F251">
        <f>E251/'Adjacent and Self'!$F$11</f>
        <v>55.538673494594917</v>
      </c>
      <c r="G251">
        <v>9</v>
      </c>
      <c r="H251">
        <v>9</v>
      </c>
      <c r="I251" t="s">
        <v>1</v>
      </c>
      <c r="J251">
        <v>857273</v>
      </c>
      <c r="K251">
        <v>857825</v>
      </c>
      <c r="L251" t="s">
        <v>412</v>
      </c>
      <c r="M251">
        <v>542192</v>
      </c>
      <c r="N251">
        <v>542360</v>
      </c>
      <c r="O251" t="s">
        <v>3</v>
      </c>
      <c r="P251" t="s">
        <v>472</v>
      </c>
      <c r="Q251" t="s">
        <v>5</v>
      </c>
      <c r="R251" t="s">
        <v>473</v>
      </c>
    </row>
    <row r="252" spans="1:18" x14ac:dyDescent="0.25">
      <c r="A252">
        <v>5306</v>
      </c>
      <c r="B252">
        <v>7299</v>
      </c>
      <c r="C252">
        <v>0</v>
      </c>
      <c r="D252">
        <f>C252/'Adjacent and Self'!$E$11</f>
        <v>0</v>
      </c>
      <c r="E252">
        <v>0</v>
      </c>
      <c r="F252">
        <f>E252/'Adjacent and Self'!$F$11</f>
        <v>0</v>
      </c>
      <c r="G252">
        <v>253</v>
      </c>
      <c r="H252">
        <v>253</v>
      </c>
      <c r="I252" t="s">
        <v>1</v>
      </c>
      <c r="J252">
        <v>857273</v>
      </c>
      <c r="K252">
        <v>857825</v>
      </c>
      <c r="L252" t="s">
        <v>412</v>
      </c>
      <c r="M252">
        <v>542361</v>
      </c>
      <c r="N252">
        <v>542952</v>
      </c>
      <c r="O252" t="s">
        <v>3</v>
      </c>
      <c r="P252" t="s">
        <v>820</v>
      </c>
      <c r="Q252" t="s">
        <v>5</v>
      </c>
      <c r="R252" t="s">
        <v>821</v>
      </c>
    </row>
    <row r="253" spans="1:18" x14ac:dyDescent="0.25">
      <c r="A253">
        <v>5306</v>
      </c>
      <c r="B253">
        <v>7300</v>
      </c>
      <c r="C253">
        <v>0</v>
      </c>
      <c r="D253">
        <f>C253/'Adjacent and Self'!$E$11</f>
        <v>0</v>
      </c>
      <c r="E253">
        <v>104</v>
      </c>
      <c r="F253">
        <f>E253/'Adjacent and Self'!$F$11</f>
        <v>206.28650155135256</v>
      </c>
      <c r="G253">
        <v>0</v>
      </c>
      <c r="H253">
        <v>1154</v>
      </c>
      <c r="I253" t="s">
        <v>1</v>
      </c>
      <c r="J253">
        <v>857273</v>
      </c>
      <c r="K253">
        <v>857825</v>
      </c>
      <c r="L253" t="s">
        <v>412</v>
      </c>
      <c r="M253">
        <v>542953</v>
      </c>
      <c r="N253">
        <v>543108</v>
      </c>
      <c r="O253" t="s">
        <v>3</v>
      </c>
      <c r="P253" t="s">
        <v>645</v>
      </c>
      <c r="Q253" t="s">
        <v>5</v>
      </c>
      <c r="R253" t="s">
        <v>646</v>
      </c>
    </row>
    <row r="254" spans="1:18" x14ac:dyDescent="0.25">
      <c r="A254">
        <v>5306</v>
      </c>
      <c r="B254">
        <v>7351</v>
      </c>
      <c r="C254">
        <v>2</v>
      </c>
      <c r="D254">
        <f>C254/'Adjacent and Self'!$E$11</f>
        <v>3.9670481067567795</v>
      </c>
      <c r="E254">
        <v>2</v>
      </c>
      <c r="F254">
        <f>E254/'Adjacent and Self'!$F$11</f>
        <v>3.9670481067567795</v>
      </c>
      <c r="G254">
        <v>0</v>
      </c>
      <c r="H254">
        <v>0</v>
      </c>
      <c r="I254" t="s">
        <v>1</v>
      </c>
      <c r="J254">
        <v>857273</v>
      </c>
      <c r="K254">
        <v>857825</v>
      </c>
      <c r="L254" t="s">
        <v>412</v>
      </c>
      <c r="M254">
        <v>579328</v>
      </c>
      <c r="N254">
        <v>579618</v>
      </c>
      <c r="O254" t="s">
        <v>3</v>
      </c>
      <c r="P254" t="s">
        <v>444</v>
      </c>
      <c r="Q254" t="s">
        <v>5</v>
      </c>
      <c r="R254" t="s">
        <v>445</v>
      </c>
    </row>
    <row r="255" spans="1:18" x14ac:dyDescent="0.25">
      <c r="A255">
        <v>5306</v>
      </c>
      <c r="B255">
        <v>7427</v>
      </c>
      <c r="C255">
        <v>1</v>
      </c>
      <c r="D255">
        <f>C255/'Adjacent and Self'!$E$11</f>
        <v>1.9835240533783898</v>
      </c>
      <c r="E255">
        <v>1</v>
      </c>
      <c r="F255">
        <f>E255/'Adjacent and Self'!$F$11</f>
        <v>1.9835240533783898</v>
      </c>
      <c r="G255">
        <v>5</v>
      </c>
      <c r="H255">
        <v>5</v>
      </c>
      <c r="I255" t="s">
        <v>1</v>
      </c>
      <c r="J255">
        <v>857273</v>
      </c>
      <c r="K255">
        <v>857825</v>
      </c>
      <c r="L255" t="s">
        <v>412</v>
      </c>
      <c r="M255">
        <v>647264</v>
      </c>
      <c r="N255">
        <v>647727</v>
      </c>
      <c r="O255" t="s">
        <v>3</v>
      </c>
      <c r="P255" t="s">
        <v>571</v>
      </c>
      <c r="Q255" t="s">
        <v>5</v>
      </c>
      <c r="R255" t="s">
        <v>572</v>
      </c>
    </row>
    <row r="256" spans="1:18" x14ac:dyDescent="0.25">
      <c r="A256">
        <v>5306</v>
      </c>
      <c r="B256">
        <v>7452</v>
      </c>
      <c r="C256">
        <v>5</v>
      </c>
      <c r="D256">
        <f>C256/'Adjacent and Self'!$E$11</f>
        <v>9.9176202668919498</v>
      </c>
      <c r="E256">
        <v>5</v>
      </c>
      <c r="F256">
        <f>E256/'Adjacent and Self'!$F$11</f>
        <v>9.9176202668919498</v>
      </c>
      <c r="G256">
        <v>0</v>
      </c>
      <c r="H256">
        <v>0</v>
      </c>
      <c r="I256" t="s">
        <v>1</v>
      </c>
      <c r="J256">
        <v>857273</v>
      </c>
      <c r="K256">
        <v>857825</v>
      </c>
      <c r="L256" t="s">
        <v>412</v>
      </c>
      <c r="M256">
        <v>668173</v>
      </c>
      <c r="N256">
        <v>668440</v>
      </c>
      <c r="O256" t="s">
        <v>3</v>
      </c>
      <c r="P256" t="s">
        <v>577</v>
      </c>
      <c r="Q256" t="s">
        <v>5</v>
      </c>
      <c r="R256" t="s">
        <v>578</v>
      </c>
    </row>
    <row r="257" spans="1:18" x14ac:dyDescent="0.25">
      <c r="A257">
        <v>5306</v>
      </c>
      <c r="B257">
        <v>7465</v>
      </c>
      <c r="C257">
        <v>0</v>
      </c>
      <c r="D257">
        <f>C257/'Adjacent and Self'!$E$11</f>
        <v>0</v>
      </c>
      <c r="E257">
        <v>0</v>
      </c>
      <c r="F257">
        <f>E257/'Adjacent and Self'!$F$11</f>
        <v>0</v>
      </c>
      <c r="G257">
        <v>9</v>
      </c>
      <c r="H257">
        <v>9</v>
      </c>
      <c r="I257" t="s">
        <v>1</v>
      </c>
      <c r="J257">
        <v>857273</v>
      </c>
      <c r="K257">
        <v>857825</v>
      </c>
      <c r="L257" t="s">
        <v>412</v>
      </c>
      <c r="M257">
        <v>684742</v>
      </c>
      <c r="N257">
        <v>684935</v>
      </c>
      <c r="O257" t="s">
        <v>3</v>
      </c>
      <c r="P257" t="s">
        <v>750</v>
      </c>
      <c r="Q257" t="s">
        <v>5</v>
      </c>
      <c r="R257" t="s">
        <v>751</v>
      </c>
    </row>
    <row r="258" spans="1:18" x14ac:dyDescent="0.25">
      <c r="A258">
        <v>5306</v>
      </c>
      <c r="B258">
        <v>7484</v>
      </c>
      <c r="C258">
        <v>26</v>
      </c>
      <c r="D258">
        <f>C258/'Adjacent and Self'!$E$11</f>
        <v>51.571625387838139</v>
      </c>
      <c r="E258">
        <v>26</v>
      </c>
      <c r="F258">
        <f>E258/'Adjacent and Self'!$F$11</f>
        <v>51.571625387838139</v>
      </c>
      <c r="G258">
        <v>0</v>
      </c>
      <c r="H258">
        <v>0</v>
      </c>
      <c r="I258" t="s">
        <v>1</v>
      </c>
      <c r="J258">
        <v>857273</v>
      </c>
      <c r="K258">
        <v>857825</v>
      </c>
      <c r="L258" t="s">
        <v>412</v>
      </c>
      <c r="M258">
        <v>698888</v>
      </c>
      <c r="N258">
        <v>699125</v>
      </c>
      <c r="O258" t="s">
        <v>3</v>
      </c>
      <c r="P258" t="s">
        <v>547</v>
      </c>
      <c r="Q258" t="s">
        <v>5</v>
      </c>
      <c r="R258" t="s">
        <v>548</v>
      </c>
    </row>
    <row r="259" spans="1:18" x14ac:dyDescent="0.25">
      <c r="A259">
        <v>5306</v>
      </c>
      <c r="B259">
        <v>7692</v>
      </c>
      <c r="C259">
        <v>3</v>
      </c>
      <c r="D259">
        <f>C259/'Adjacent and Self'!$E$11</f>
        <v>5.9505721601351693</v>
      </c>
      <c r="E259">
        <v>3</v>
      </c>
      <c r="F259">
        <f>E259/'Adjacent and Self'!$F$11</f>
        <v>5.9505721601351693</v>
      </c>
      <c r="G259">
        <v>0</v>
      </c>
      <c r="H259">
        <v>0</v>
      </c>
      <c r="I259" t="s">
        <v>1</v>
      </c>
      <c r="J259">
        <v>857273</v>
      </c>
      <c r="K259">
        <v>857825</v>
      </c>
      <c r="L259" t="s">
        <v>409</v>
      </c>
      <c r="M259">
        <v>132455</v>
      </c>
      <c r="N259">
        <v>132605</v>
      </c>
      <c r="O259" t="s">
        <v>3</v>
      </c>
      <c r="P259" t="s">
        <v>545</v>
      </c>
      <c r="Q259" t="s">
        <v>5</v>
      </c>
      <c r="R259" t="s">
        <v>546</v>
      </c>
    </row>
    <row r="260" spans="1:18" x14ac:dyDescent="0.25">
      <c r="A260">
        <v>5306</v>
      </c>
      <c r="B260">
        <v>7696</v>
      </c>
      <c r="C260">
        <v>0</v>
      </c>
      <c r="D260">
        <f>C260/'Adjacent and Self'!$E$11</f>
        <v>0</v>
      </c>
      <c r="E260">
        <v>0</v>
      </c>
      <c r="F260">
        <f>E260/'Adjacent and Self'!$F$11</f>
        <v>0</v>
      </c>
      <c r="G260">
        <v>6</v>
      </c>
      <c r="H260">
        <v>6</v>
      </c>
      <c r="I260" t="s">
        <v>1</v>
      </c>
      <c r="J260">
        <v>857273</v>
      </c>
      <c r="K260">
        <v>857825</v>
      </c>
      <c r="L260" t="s">
        <v>409</v>
      </c>
      <c r="M260">
        <v>134875</v>
      </c>
      <c r="N260">
        <v>134953</v>
      </c>
      <c r="O260" t="s">
        <v>3</v>
      </c>
      <c r="P260" t="s">
        <v>864</v>
      </c>
      <c r="Q260" t="s">
        <v>5</v>
      </c>
      <c r="R260" t="s">
        <v>865</v>
      </c>
    </row>
    <row r="261" spans="1:18" x14ac:dyDescent="0.25">
      <c r="A261">
        <v>5306</v>
      </c>
      <c r="B261">
        <v>7730</v>
      </c>
      <c r="C261">
        <v>0</v>
      </c>
      <c r="D261">
        <f>C261/'Adjacent and Self'!$E$11</f>
        <v>0</v>
      </c>
      <c r="E261">
        <v>0</v>
      </c>
      <c r="F261">
        <f>E261/'Adjacent and Self'!$F$11</f>
        <v>0</v>
      </c>
      <c r="G261">
        <v>1</v>
      </c>
      <c r="H261">
        <v>1</v>
      </c>
      <c r="I261" t="s">
        <v>1</v>
      </c>
      <c r="J261">
        <v>857273</v>
      </c>
      <c r="K261">
        <v>857825</v>
      </c>
      <c r="L261" t="s">
        <v>409</v>
      </c>
      <c r="M261">
        <v>171658</v>
      </c>
      <c r="N261">
        <v>173017</v>
      </c>
      <c r="O261" t="s">
        <v>3</v>
      </c>
      <c r="P261" t="s">
        <v>874</v>
      </c>
      <c r="Q261" t="s">
        <v>5</v>
      </c>
      <c r="R261" t="s">
        <v>875</v>
      </c>
    </row>
    <row r="262" spans="1:18" x14ac:dyDescent="0.25">
      <c r="A262">
        <v>5306</v>
      </c>
      <c r="B262">
        <v>7784</v>
      </c>
      <c r="C262">
        <v>0</v>
      </c>
      <c r="D262">
        <f>C262/'Adjacent and Self'!$E$11</f>
        <v>0</v>
      </c>
      <c r="E262">
        <v>0</v>
      </c>
      <c r="F262">
        <f>E262/'Adjacent and Self'!$F$11</f>
        <v>0</v>
      </c>
      <c r="G262">
        <v>0</v>
      </c>
      <c r="H262">
        <v>1</v>
      </c>
      <c r="I262" t="s">
        <v>1</v>
      </c>
      <c r="J262">
        <v>857273</v>
      </c>
      <c r="K262">
        <v>857825</v>
      </c>
      <c r="L262" t="s">
        <v>409</v>
      </c>
      <c r="M262">
        <v>216504</v>
      </c>
      <c r="N262">
        <v>217501</v>
      </c>
      <c r="O262" t="s">
        <v>3</v>
      </c>
      <c r="P262" t="s">
        <v>927</v>
      </c>
      <c r="Q262" t="s">
        <v>5</v>
      </c>
      <c r="R262" t="s">
        <v>928</v>
      </c>
    </row>
    <row r="263" spans="1:18" x14ac:dyDescent="0.25">
      <c r="A263">
        <v>5306</v>
      </c>
      <c r="B263">
        <v>7796</v>
      </c>
      <c r="C263">
        <v>7</v>
      </c>
      <c r="D263">
        <f>C263/'Adjacent and Self'!$E$11</f>
        <v>13.884668373648729</v>
      </c>
      <c r="E263">
        <v>7</v>
      </c>
      <c r="F263">
        <f>E263/'Adjacent and Self'!$F$11</f>
        <v>13.884668373648729</v>
      </c>
      <c r="G263">
        <v>0</v>
      </c>
      <c r="H263">
        <v>0</v>
      </c>
      <c r="I263" t="s">
        <v>1</v>
      </c>
      <c r="J263">
        <v>857273</v>
      </c>
      <c r="K263">
        <v>857825</v>
      </c>
      <c r="L263" t="s">
        <v>409</v>
      </c>
      <c r="M263">
        <v>225856</v>
      </c>
      <c r="N263">
        <v>225913</v>
      </c>
      <c r="O263" t="s">
        <v>3</v>
      </c>
      <c r="P263" t="s">
        <v>533</v>
      </c>
      <c r="Q263" t="s">
        <v>5</v>
      </c>
      <c r="R263" t="s">
        <v>534</v>
      </c>
    </row>
    <row r="264" spans="1:18" x14ac:dyDescent="0.25">
      <c r="A264">
        <v>5306</v>
      </c>
      <c r="B264">
        <v>7807</v>
      </c>
      <c r="C264">
        <v>2</v>
      </c>
      <c r="D264">
        <f>C264/'Adjacent and Self'!$E$11</f>
        <v>3.9670481067567795</v>
      </c>
      <c r="E264">
        <v>2</v>
      </c>
      <c r="F264">
        <f>E264/'Adjacent and Self'!$F$11</f>
        <v>3.9670481067567795</v>
      </c>
      <c r="G264">
        <v>0</v>
      </c>
      <c r="H264">
        <v>0</v>
      </c>
      <c r="I264" t="s">
        <v>1</v>
      </c>
      <c r="J264">
        <v>857273</v>
      </c>
      <c r="K264">
        <v>857825</v>
      </c>
      <c r="L264" t="s">
        <v>409</v>
      </c>
      <c r="M264">
        <v>230760</v>
      </c>
      <c r="N264">
        <v>230851</v>
      </c>
      <c r="O264" t="s">
        <v>3</v>
      </c>
      <c r="P264" t="s">
        <v>523</v>
      </c>
      <c r="Q264" t="s">
        <v>5</v>
      </c>
      <c r="R264" t="s">
        <v>524</v>
      </c>
    </row>
    <row r="265" spans="1:18" x14ac:dyDescent="0.25">
      <c r="A265">
        <v>5306</v>
      </c>
      <c r="B265">
        <v>7810</v>
      </c>
      <c r="C265">
        <v>3</v>
      </c>
      <c r="D265">
        <f>C265/'Adjacent and Self'!$E$11</f>
        <v>5.9505721601351693</v>
      </c>
      <c r="E265">
        <v>3</v>
      </c>
      <c r="F265">
        <f>E265/'Adjacent and Self'!$F$11</f>
        <v>5.9505721601351693</v>
      </c>
      <c r="G265">
        <v>0</v>
      </c>
      <c r="H265">
        <v>0</v>
      </c>
      <c r="I265" t="s">
        <v>1</v>
      </c>
      <c r="J265">
        <v>857273</v>
      </c>
      <c r="K265">
        <v>857825</v>
      </c>
      <c r="L265" t="s">
        <v>409</v>
      </c>
      <c r="M265">
        <v>230873</v>
      </c>
      <c r="N265">
        <v>231020</v>
      </c>
      <c r="O265" t="s">
        <v>3</v>
      </c>
      <c r="P265" t="s">
        <v>462</v>
      </c>
      <c r="Q265" t="s">
        <v>5</v>
      </c>
      <c r="R265" t="s">
        <v>463</v>
      </c>
    </row>
    <row r="266" spans="1:18" x14ac:dyDescent="0.25">
      <c r="A266">
        <v>5306</v>
      </c>
      <c r="B266">
        <v>7907</v>
      </c>
      <c r="C266">
        <v>0</v>
      </c>
      <c r="D266">
        <f>C266/'Adjacent and Self'!$E$11</f>
        <v>0</v>
      </c>
      <c r="E266">
        <v>0</v>
      </c>
      <c r="F266">
        <f>E266/'Adjacent and Self'!$F$11</f>
        <v>0</v>
      </c>
      <c r="G266">
        <v>1</v>
      </c>
      <c r="H266">
        <v>1</v>
      </c>
      <c r="I266" t="s">
        <v>1</v>
      </c>
      <c r="J266">
        <v>857273</v>
      </c>
      <c r="K266">
        <v>857825</v>
      </c>
      <c r="L266" t="s">
        <v>409</v>
      </c>
      <c r="M266">
        <v>306942</v>
      </c>
      <c r="N266">
        <v>307286</v>
      </c>
      <c r="O266" t="s">
        <v>3</v>
      </c>
      <c r="P266" t="s">
        <v>792</v>
      </c>
      <c r="Q266" t="s">
        <v>5</v>
      </c>
      <c r="R266" t="s">
        <v>793</v>
      </c>
    </row>
    <row r="267" spans="1:18" x14ac:dyDescent="0.25">
      <c r="A267">
        <v>5306</v>
      </c>
      <c r="B267">
        <v>7911</v>
      </c>
      <c r="C267">
        <v>1</v>
      </c>
      <c r="D267">
        <f>C267/'Adjacent and Self'!$E$11</f>
        <v>1.9835240533783898</v>
      </c>
      <c r="E267">
        <v>1</v>
      </c>
      <c r="F267">
        <f>E267/'Adjacent and Self'!$F$11</f>
        <v>1.9835240533783898</v>
      </c>
      <c r="G267">
        <v>0</v>
      </c>
      <c r="H267">
        <v>0</v>
      </c>
      <c r="I267" t="s">
        <v>1</v>
      </c>
      <c r="J267">
        <v>857273</v>
      </c>
      <c r="K267">
        <v>857825</v>
      </c>
      <c r="L267" t="s">
        <v>409</v>
      </c>
      <c r="M267">
        <v>310360</v>
      </c>
      <c r="N267">
        <v>310440</v>
      </c>
      <c r="O267" t="s">
        <v>3</v>
      </c>
      <c r="P267" t="s">
        <v>422</v>
      </c>
      <c r="Q267" t="s">
        <v>5</v>
      </c>
      <c r="R267" t="s">
        <v>423</v>
      </c>
    </row>
    <row r="268" spans="1:18" x14ac:dyDescent="0.25">
      <c r="A268">
        <v>5306</v>
      </c>
      <c r="B268">
        <v>7912</v>
      </c>
      <c r="C268">
        <v>1</v>
      </c>
      <c r="D268">
        <f>C268/'Adjacent and Self'!$E$11</f>
        <v>1.9835240533783898</v>
      </c>
      <c r="E268">
        <v>1</v>
      </c>
      <c r="F268">
        <f>E268/'Adjacent and Self'!$F$11</f>
        <v>1.9835240533783898</v>
      </c>
      <c r="G268">
        <v>0</v>
      </c>
      <c r="H268">
        <v>0</v>
      </c>
      <c r="I268" t="s">
        <v>1</v>
      </c>
      <c r="J268">
        <v>857273</v>
      </c>
      <c r="K268">
        <v>857825</v>
      </c>
      <c r="L268" t="s">
        <v>409</v>
      </c>
      <c r="M268">
        <v>310441</v>
      </c>
      <c r="N268">
        <v>310872</v>
      </c>
      <c r="O268" t="s">
        <v>3</v>
      </c>
      <c r="P268" t="s">
        <v>434</v>
      </c>
      <c r="Q268" t="s">
        <v>5</v>
      </c>
      <c r="R268" t="s">
        <v>435</v>
      </c>
    </row>
    <row r="269" spans="1:18" x14ac:dyDescent="0.25">
      <c r="A269">
        <v>5306</v>
      </c>
      <c r="B269">
        <v>7921</v>
      </c>
      <c r="C269">
        <v>0</v>
      </c>
      <c r="D269">
        <f>C269/'Adjacent and Self'!$E$11</f>
        <v>0</v>
      </c>
      <c r="E269">
        <v>0</v>
      </c>
      <c r="F269">
        <f>E269/'Adjacent and Self'!$F$11</f>
        <v>0</v>
      </c>
      <c r="G269">
        <v>3</v>
      </c>
      <c r="H269">
        <v>3</v>
      </c>
      <c r="I269" t="s">
        <v>1</v>
      </c>
      <c r="J269">
        <v>857273</v>
      </c>
      <c r="K269">
        <v>857825</v>
      </c>
      <c r="L269" t="s">
        <v>409</v>
      </c>
      <c r="M269">
        <v>316376</v>
      </c>
      <c r="N269">
        <v>316614</v>
      </c>
      <c r="O269" t="s">
        <v>3</v>
      </c>
      <c r="P269" t="s">
        <v>782</v>
      </c>
      <c r="Q269" t="s">
        <v>5</v>
      </c>
      <c r="R269" t="s">
        <v>783</v>
      </c>
    </row>
    <row r="270" spans="1:18" x14ac:dyDescent="0.25">
      <c r="A270">
        <v>5306</v>
      </c>
      <c r="B270">
        <v>7925</v>
      </c>
      <c r="C270">
        <v>1</v>
      </c>
      <c r="D270">
        <f>C270/'Adjacent and Self'!$E$11</f>
        <v>1.9835240533783898</v>
      </c>
      <c r="E270">
        <v>1</v>
      </c>
      <c r="F270">
        <f>E270/'Adjacent and Self'!$F$11</f>
        <v>1.9835240533783898</v>
      </c>
      <c r="G270">
        <v>0</v>
      </c>
      <c r="H270">
        <v>0</v>
      </c>
      <c r="I270" t="s">
        <v>1</v>
      </c>
      <c r="J270">
        <v>857273</v>
      </c>
      <c r="K270">
        <v>857825</v>
      </c>
      <c r="L270" t="s">
        <v>409</v>
      </c>
      <c r="M270">
        <v>322097</v>
      </c>
      <c r="N270">
        <v>322248</v>
      </c>
      <c r="O270" t="s">
        <v>3</v>
      </c>
      <c r="P270" t="s">
        <v>410</v>
      </c>
      <c r="Q270" t="s">
        <v>5</v>
      </c>
      <c r="R270" t="s">
        <v>411</v>
      </c>
    </row>
    <row r="271" spans="1:18" x14ac:dyDescent="0.25">
      <c r="A271">
        <v>5306</v>
      </c>
      <c r="B271">
        <v>7955</v>
      </c>
      <c r="C271">
        <v>1</v>
      </c>
      <c r="D271">
        <f>C271/'Adjacent and Self'!$E$11</f>
        <v>1.9835240533783898</v>
      </c>
      <c r="E271">
        <v>1</v>
      </c>
      <c r="F271">
        <f>E271/'Adjacent and Self'!$F$11</f>
        <v>1.9835240533783898</v>
      </c>
      <c r="G271">
        <v>11</v>
      </c>
      <c r="H271">
        <v>12</v>
      </c>
      <c r="I271" t="s">
        <v>1</v>
      </c>
      <c r="J271">
        <v>857273</v>
      </c>
      <c r="K271">
        <v>857825</v>
      </c>
      <c r="L271" t="s">
        <v>409</v>
      </c>
      <c r="M271">
        <v>342467</v>
      </c>
      <c r="N271">
        <v>342651</v>
      </c>
      <c r="O271" t="s">
        <v>3</v>
      </c>
      <c r="P271" t="s">
        <v>549</v>
      </c>
      <c r="Q271" t="s">
        <v>5</v>
      </c>
      <c r="R271" t="s">
        <v>550</v>
      </c>
    </row>
    <row r="272" spans="1:18" x14ac:dyDescent="0.25">
      <c r="A272">
        <v>5306</v>
      </c>
      <c r="B272">
        <v>7991</v>
      </c>
      <c r="C272">
        <v>0</v>
      </c>
      <c r="D272">
        <f>C272/'Adjacent and Self'!$E$11</f>
        <v>0</v>
      </c>
      <c r="E272">
        <v>0</v>
      </c>
      <c r="F272">
        <f>E272/'Adjacent and Self'!$F$11</f>
        <v>0</v>
      </c>
      <c r="G272">
        <v>3</v>
      </c>
      <c r="H272">
        <v>3</v>
      </c>
      <c r="I272" t="s">
        <v>1</v>
      </c>
      <c r="J272">
        <v>857273</v>
      </c>
      <c r="K272">
        <v>857825</v>
      </c>
      <c r="L272" t="s">
        <v>409</v>
      </c>
      <c r="M272">
        <v>374425</v>
      </c>
      <c r="N272">
        <v>374606</v>
      </c>
      <c r="O272" t="s">
        <v>3</v>
      </c>
      <c r="P272" t="s">
        <v>768</v>
      </c>
      <c r="Q272" t="s">
        <v>5</v>
      </c>
      <c r="R272" t="s">
        <v>769</v>
      </c>
    </row>
    <row r="273" spans="1:18" x14ac:dyDescent="0.25">
      <c r="A273">
        <v>5306</v>
      </c>
      <c r="B273">
        <v>8010</v>
      </c>
      <c r="C273">
        <v>0</v>
      </c>
      <c r="D273">
        <f>C273/'Adjacent and Self'!$E$11</f>
        <v>0</v>
      </c>
      <c r="E273">
        <v>0</v>
      </c>
      <c r="F273">
        <f>E273/'Adjacent and Self'!$F$11</f>
        <v>0</v>
      </c>
      <c r="G273">
        <v>16</v>
      </c>
      <c r="H273">
        <v>16</v>
      </c>
      <c r="I273" t="s">
        <v>1</v>
      </c>
      <c r="J273">
        <v>857273</v>
      </c>
      <c r="K273">
        <v>857825</v>
      </c>
      <c r="L273" t="s">
        <v>409</v>
      </c>
      <c r="M273">
        <v>386088</v>
      </c>
      <c r="N273">
        <v>386154</v>
      </c>
      <c r="O273" t="s">
        <v>3</v>
      </c>
      <c r="P273" t="s">
        <v>704</v>
      </c>
      <c r="Q273" t="s">
        <v>5</v>
      </c>
      <c r="R273" t="s">
        <v>705</v>
      </c>
    </row>
    <row r="274" spans="1:18" x14ac:dyDescent="0.25">
      <c r="A274">
        <v>5306</v>
      </c>
      <c r="B274">
        <v>8046</v>
      </c>
      <c r="C274">
        <v>0</v>
      </c>
      <c r="D274">
        <f>C274/'Adjacent and Self'!$E$11</f>
        <v>0</v>
      </c>
      <c r="E274">
        <v>0</v>
      </c>
      <c r="F274">
        <f>E274/'Adjacent and Self'!$F$11</f>
        <v>0</v>
      </c>
      <c r="G274">
        <v>2</v>
      </c>
      <c r="H274">
        <v>2</v>
      </c>
      <c r="I274" t="s">
        <v>1</v>
      </c>
      <c r="J274">
        <v>857273</v>
      </c>
      <c r="K274">
        <v>857825</v>
      </c>
      <c r="L274" t="s">
        <v>409</v>
      </c>
      <c r="M274">
        <v>423328</v>
      </c>
      <c r="N274">
        <v>424046</v>
      </c>
      <c r="O274" t="s">
        <v>3</v>
      </c>
      <c r="P274" t="s">
        <v>732</v>
      </c>
      <c r="Q274" t="s">
        <v>5</v>
      </c>
      <c r="R274" t="s">
        <v>733</v>
      </c>
    </row>
    <row r="275" spans="1:18" x14ac:dyDescent="0.25">
      <c r="A275">
        <v>5306</v>
      </c>
      <c r="B275">
        <v>8059</v>
      </c>
      <c r="C275">
        <v>0</v>
      </c>
      <c r="D275">
        <f>C275/'Adjacent and Self'!$E$11</f>
        <v>0</v>
      </c>
      <c r="E275">
        <v>0</v>
      </c>
      <c r="F275">
        <f>E275/'Adjacent and Self'!$F$11</f>
        <v>0</v>
      </c>
      <c r="G275">
        <v>1</v>
      </c>
      <c r="H275">
        <v>1</v>
      </c>
      <c r="I275" t="s">
        <v>1</v>
      </c>
      <c r="J275">
        <v>857273</v>
      </c>
      <c r="K275">
        <v>857825</v>
      </c>
      <c r="L275" t="s">
        <v>409</v>
      </c>
      <c r="M275">
        <v>431275</v>
      </c>
      <c r="N275">
        <v>431688</v>
      </c>
      <c r="O275" t="s">
        <v>3</v>
      </c>
      <c r="P275" t="s">
        <v>742</v>
      </c>
      <c r="Q275" t="s">
        <v>5</v>
      </c>
      <c r="R275" t="s">
        <v>743</v>
      </c>
    </row>
    <row r="276" spans="1:18" x14ac:dyDescent="0.25">
      <c r="A276">
        <v>5306</v>
      </c>
      <c r="B276">
        <v>8077</v>
      </c>
      <c r="C276">
        <v>5</v>
      </c>
      <c r="D276">
        <f>C276/'Adjacent and Self'!$E$11</f>
        <v>9.9176202668919498</v>
      </c>
      <c r="E276">
        <v>5</v>
      </c>
      <c r="F276">
        <f>E276/'Adjacent and Self'!$F$11</f>
        <v>9.9176202668919498</v>
      </c>
      <c r="G276">
        <v>0</v>
      </c>
      <c r="H276">
        <v>0</v>
      </c>
      <c r="I276" t="s">
        <v>1</v>
      </c>
      <c r="J276">
        <v>857273</v>
      </c>
      <c r="K276">
        <v>857825</v>
      </c>
      <c r="L276" t="s">
        <v>409</v>
      </c>
      <c r="M276">
        <v>451388</v>
      </c>
      <c r="N276">
        <v>451514</v>
      </c>
      <c r="O276" t="s">
        <v>3</v>
      </c>
      <c r="P276" t="s">
        <v>450</v>
      </c>
      <c r="Q276" t="s">
        <v>5</v>
      </c>
      <c r="R276" t="s">
        <v>451</v>
      </c>
    </row>
    <row r="277" spans="1:18" x14ac:dyDescent="0.25">
      <c r="A277">
        <v>5306</v>
      </c>
      <c r="B277">
        <v>8088</v>
      </c>
      <c r="C277">
        <v>1</v>
      </c>
      <c r="D277">
        <f>C277/'Adjacent and Self'!$E$11</f>
        <v>1.9835240533783898</v>
      </c>
      <c r="E277">
        <v>1</v>
      </c>
      <c r="F277">
        <f>E277/'Adjacent and Self'!$F$11</f>
        <v>1.9835240533783898</v>
      </c>
      <c r="G277">
        <v>0</v>
      </c>
      <c r="H277">
        <v>0</v>
      </c>
      <c r="I277" t="s">
        <v>1</v>
      </c>
      <c r="J277">
        <v>857273</v>
      </c>
      <c r="K277">
        <v>857825</v>
      </c>
      <c r="L277" t="s">
        <v>409</v>
      </c>
      <c r="M277">
        <v>457878</v>
      </c>
      <c r="N277">
        <v>459179</v>
      </c>
      <c r="O277" t="s">
        <v>3</v>
      </c>
      <c r="P277" t="s">
        <v>466</v>
      </c>
      <c r="Q277" t="s">
        <v>5</v>
      </c>
      <c r="R277" t="s">
        <v>467</v>
      </c>
    </row>
    <row r="278" spans="1:18" x14ac:dyDescent="0.25">
      <c r="A278">
        <v>5306</v>
      </c>
      <c r="B278">
        <v>8097</v>
      </c>
      <c r="C278">
        <v>0</v>
      </c>
      <c r="D278">
        <f>C278/'Adjacent and Self'!$E$11</f>
        <v>0</v>
      </c>
      <c r="E278">
        <v>0</v>
      </c>
      <c r="F278">
        <f>E278/'Adjacent and Self'!$F$11</f>
        <v>0</v>
      </c>
      <c r="G278">
        <v>3</v>
      </c>
      <c r="H278">
        <v>3</v>
      </c>
      <c r="I278" t="s">
        <v>1</v>
      </c>
      <c r="J278">
        <v>857273</v>
      </c>
      <c r="K278">
        <v>857825</v>
      </c>
      <c r="L278" t="s">
        <v>409</v>
      </c>
      <c r="M278">
        <v>465930</v>
      </c>
      <c r="N278">
        <v>467871</v>
      </c>
      <c r="O278" t="s">
        <v>3</v>
      </c>
      <c r="P278" t="s">
        <v>690</v>
      </c>
      <c r="Q278" t="s">
        <v>5</v>
      </c>
      <c r="R278" t="s">
        <v>691</v>
      </c>
    </row>
    <row r="279" spans="1:18" x14ac:dyDescent="0.25">
      <c r="A279">
        <v>5306</v>
      </c>
      <c r="B279">
        <v>8143</v>
      </c>
      <c r="C279">
        <v>0</v>
      </c>
      <c r="D279">
        <f>C279/'Adjacent and Self'!$E$11</f>
        <v>0</v>
      </c>
      <c r="E279">
        <v>0</v>
      </c>
      <c r="F279">
        <f>E279/'Adjacent and Self'!$F$11</f>
        <v>0</v>
      </c>
      <c r="G279">
        <v>2</v>
      </c>
      <c r="H279">
        <v>2</v>
      </c>
      <c r="I279" t="s">
        <v>1</v>
      </c>
      <c r="J279">
        <v>857273</v>
      </c>
      <c r="K279">
        <v>857825</v>
      </c>
      <c r="L279" t="s">
        <v>409</v>
      </c>
      <c r="M279">
        <v>514429</v>
      </c>
      <c r="N279">
        <v>514496</v>
      </c>
      <c r="O279" t="s">
        <v>3</v>
      </c>
      <c r="P279" t="s">
        <v>668</v>
      </c>
      <c r="Q279" t="s">
        <v>5</v>
      </c>
      <c r="R279" t="s">
        <v>669</v>
      </c>
    </row>
    <row r="280" spans="1:18" x14ac:dyDescent="0.25">
      <c r="A280">
        <v>5306</v>
      </c>
      <c r="B280">
        <v>8144</v>
      </c>
      <c r="C280">
        <v>0</v>
      </c>
      <c r="D280">
        <f>C280/'Adjacent and Self'!$E$11</f>
        <v>0</v>
      </c>
      <c r="E280">
        <v>0</v>
      </c>
      <c r="F280">
        <f>E280/'Adjacent and Self'!$F$11</f>
        <v>0</v>
      </c>
      <c r="G280">
        <v>3</v>
      </c>
      <c r="H280">
        <v>3</v>
      </c>
      <c r="I280" t="s">
        <v>1</v>
      </c>
      <c r="J280">
        <v>857273</v>
      </c>
      <c r="K280">
        <v>857825</v>
      </c>
      <c r="L280" t="s">
        <v>409</v>
      </c>
      <c r="M280">
        <v>514497</v>
      </c>
      <c r="N280">
        <v>515593</v>
      </c>
      <c r="O280" t="s">
        <v>3</v>
      </c>
      <c r="P280" t="s">
        <v>670</v>
      </c>
      <c r="Q280" t="s">
        <v>5</v>
      </c>
      <c r="R280" t="s">
        <v>671</v>
      </c>
    </row>
    <row r="281" spans="1:18" x14ac:dyDescent="0.25">
      <c r="A281">
        <v>5306</v>
      </c>
      <c r="B281">
        <v>8285</v>
      </c>
      <c r="C281">
        <v>0</v>
      </c>
      <c r="D281">
        <f>C281/'Adjacent and Self'!$E$11</f>
        <v>0</v>
      </c>
      <c r="E281">
        <v>0</v>
      </c>
      <c r="F281">
        <f>E281/'Adjacent and Self'!$F$11</f>
        <v>0</v>
      </c>
      <c r="G281">
        <v>1</v>
      </c>
      <c r="H281">
        <v>1</v>
      </c>
      <c r="I281" t="s">
        <v>1</v>
      </c>
      <c r="J281">
        <v>857273</v>
      </c>
      <c r="K281">
        <v>857825</v>
      </c>
      <c r="L281" t="s">
        <v>409</v>
      </c>
      <c r="M281">
        <v>635025</v>
      </c>
      <c r="N281">
        <v>635353</v>
      </c>
      <c r="O281" t="s">
        <v>3</v>
      </c>
      <c r="P281" t="s">
        <v>674</v>
      </c>
      <c r="Q281" t="s">
        <v>5</v>
      </c>
      <c r="R281" t="s">
        <v>675</v>
      </c>
    </row>
    <row r="282" spans="1:18" x14ac:dyDescent="0.25">
      <c r="A282">
        <v>5306</v>
      </c>
      <c r="B282">
        <v>8312</v>
      </c>
      <c r="C282">
        <v>0</v>
      </c>
      <c r="D282">
        <f>C282/'Adjacent and Self'!$E$11</f>
        <v>0</v>
      </c>
      <c r="E282">
        <v>0</v>
      </c>
      <c r="F282">
        <f>E282/'Adjacent and Self'!$F$11</f>
        <v>0</v>
      </c>
      <c r="G282">
        <v>0</v>
      </c>
      <c r="H282">
        <v>2</v>
      </c>
      <c r="I282" t="s">
        <v>1</v>
      </c>
      <c r="J282">
        <v>857273</v>
      </c>
      <c r="K282">
        <v>857825</v>
      </c>
      <c r="L282" t="s">
        <v>415</v>
      </c>
      <c r="M282">
        <v>0</v>
      </c>
      <c r="N282">
        <v>114</v>
      </c>
      <c r="O282" t="s">
        <v>3</v>
      </c>
      <c r="P282" t="s">
        <v>893</v>
      </c>
      <c r="Q282" t="s">
        <v>5</v>
      </c>
      <c r="R282" t="s">
        <v>894</v>
      </c>
    </row>
    <row r="283" spans="1:18" x14ac:dyDescent="0.25">
      <c r="A283">
        <v>5306</v>
      </c>
      <c r="B283">
        <v>8397</v>
      </c>
      <c r="C283">
        <v>1</v>
      </c>
      <c r="D283">
        <f>C283/'Adjacent and Self'!$E$11</f>
        <v>1.9835240533783898</v>
      </c>
      <c r="E283">
        <v>1</v>
      </c>
      <c r="F283">
        <f>E283/'Adjacent and Self'!$F$11</f>
        <v>1.9835240533783898</v>
      </c>
      <c r="G283">
        <v>0</v>
      </c>
      <c r="H283">
        <v>0</v>
      </c>
      <c r="I283" t="s">
        <v>1</v>
      </c>
      <c r="J283">
        <v>857273</v>
      </c>
      <c r="K283">
        <v>857825</v>
      </c>
      <c r="L283" t="s">
        <v>415</v>
      </c>
      <c r="M283">
        <v>63854</v>
      </c>
      <c r="N283">
        <v>64154</v>
      </c>
      <c r="O283" t="s">
        <v>3</v>
      </c>
      <c r="P283" t="s">
        <v>480</v>
      </c>
      <c r="Q283" t="s">
        <v>5</v>
      </c>
      <c r="R283" t="s">
        <v>481</v>
      </c>
    </row>
    <row r="284" spans="1:18" x14ac:dyDescent="0.25">
      <c r="A284">
        <v>5306</v>
      </c>
      <c r="B284">
        <v>8399</v>
      </c>
      <c r="C284">
        <v>0</v>
      </c>
      <c r="D284">
        <f>C284/'Adjacent and Self'!$E$11</f>
        <v>0</v>
      </c>
      <c r="E284">
        <v>0</v>
      </c>
      <c r="F284">
        <f>E284/'Adjacent and Self'!$F$11</f>
        <v>0</v>
      </c>
      <c r="G284">
        <v>0</v>
      </c>
      <c r="H284">
        <v>8</v>
      </c>
      <c r="I284" t="s">
        <v>1</v>
      </c>
      <c r="J284">
        <v>857273</v>
      </c>
      <c r="K284">
        <v>857825</v>
      </c>
      <c r="L284" t="s">
        <v>415</v>
      </c>
      <c r="M284">
        <v>64408</v>
      </c>
      <c r="N284">
        <v>64838</v>
      </c>
      <c r="O284" t="s">
        <v>3</v>
      </c>
      <c r="P284" t="s">
        <v>895</v>
      </c>
      <c r="Q284" t="s">
        <v>5</v>
      </c>
      <c r="R284" t="s">
        <v>896</v>
      </c>
    </row>
    <row r="285" spans="1:18" x14ac:dyDescent="0.25">
      <c r="A285">
        <v>5306</v>
      </c>
      <c r="B285">
        <v>8402</v>
      </c>
      <c r="C285">
        <v>0</v>
      </c>
      <c r="D285">
        <f>C285/'Adjacent and Self'!$E$11</f>
        <v>0</v>
      </c>
      <c r="E285">
        <v>0</v>
      </c>
      <c r="F285">
        <f>E285/'Adjacent and Self'!$F$11</f>
        <v>0</v>
      </c>
      <c r="G285">
        <v>0</v>
      </c>
      <c r="H285">
        <v>1</v>
      </c>
      <c r="I285" t="s">
        <v>1</v>
      </c>
      <c r="J285">
        <v>857273</v>
      </c>
      <c r="K285">
        <v>857825</v>
      </c>
      <c r="L285" t="s">
        <v>415</v>
      </c>
      <c r="M285">
        <v>64950</v>
      </c>
      <c r="N285">
        <v>65066</v>
      </c>
      <c r="O285" t="s">
        <v>3</v>
      </c>
      <c r="P285" t="s">
        <v>897</v>
      </c>
      <c r="Q285" t="s">
        <v>5</v>
      </c>
      <c r="R285" t="s">
        <v>898</v>
      </c>
    </row>
    <row r="286" spans="1:18" x14ac:dyDescent="0.25">
      <c r="A286">
        <v>5306</v>
      </c>
      <c r="B286">
        <v>8507</v>
      </c>
      <c r="C286">
        <v>0</v>
      </c>
      <c r="D286">
        <f>C286/'Adjacent and Self'!$E$11</f>
        <v>0</v>
      </c>
      <c r="E286">
        <v>0</v>
      </c>
      <c r="F286">
        <f>E286/'Adjacent and Self'!$F$11</f>
        <v>0</v>
      </c>
      <c r="G286">
        <v>2</v>
      </c>
      <c r="H286">
        <v>2</v>
      </c>
      <c r="I286" t="s">
        <v>1</v>
      </c>
      <c r="J286">
        <v>857273</v>
      </c>
      <c r="K286">
        <v>857825</v>
      </c>
      <c r="L286" t="s">
        <v>415</v>
      </c>
      <c r="M286">
        <v>148004</v>
      </c>
      <c r="N286">
        <v>148330</v>
      </c>
      <c r="O286" t="s">
        <v>3</v>
      </c>
      <c r="P286" t="s">
        <v>814</v>
      </c>
      <c r="Q286" t="s">
        <v>5</v>
      </c>
      <c r="R286" t="s">
        <v>815</v>
      </c>
    </row>
    <row r="287" spans="1:18" x14ac:dyDescent="0.25">
      <c r="A287">
        <v>5306</v>
      </c>
      <c r="B287">
        <v>8544</v>
      </c>
      <c r="C287">
        <v>1</v>
      </c>
      <c r="D287">
        <f>C287/'Adjacent and Self'!$E$11</f>
        <v>1.9835240533783898</v>
      </c>
      <c r="E287">
        <v>1</v>
      </c>
      <c r="F287">
        <f>E287/'Adjacent and Self'!$F$11</f>
        <v>1.9835240533783898</v>
      </c>
      <c r="G287">
        <v>159</v>
      </c>
      <c r="H287">
        <v>159</v>
      </c>
      <c r="I287" t="s">
        <v>1</v>
      </c>
      <c r="J287">
        <v>857273</v>
      </c>
      <c r="K287">
        <v>857825</v>
      </c>
      <c r="L287" t="s">
        <v>415</v>
      </c>
      <c r="M287">
        <v>180660</v>
      </c>
      <c r="N287">
        <v>180917</v>
      </c>
      <c r="O287" t="s">
        <v>3</v>
      </c>
      <c r="P287" t="s">
        <v>426</v>
      </c>
      <c r="Q287" t="s">
        <v>5</v>
      </c>
      <c r="R287" t="s">
        <v>427</v>
      </c>
    </row>
    <row r="288" spans="1:18" x14ac:dyDescent="0.25">
      <c r="A288">
        <v>5306</v>
      </c>
      <c r="B288">
        <v>8568</v>
      </c>
      <c r="C288">
        <v>0</v>
      </c>
      <c r="D288">
        <f>C288/'Adjacent and Self'!$E$11</f>
        <v>0</v>
      </c>
      <c r="E288">
        <v>0</v>
      </c>
      <c r="F288">
        <f>E288/'Adjacent and Self'!$F$11</f>
        <v>0</v>
      </c>
      <c r="G288">
        <v>8</v>
      </c>
      <c r="H288">
        <v>8</v>
      </c>
      <c r="I288" t="s">
        <v>1</v>
      </c>
      <c r="J288">
        <v>857273</v>
      </c>
      <c r="K288">
        <v>857825</v>
      </c>
      <c r="L288" t="s">
        <v>415</v>
      </c>
      <c r="M288">
        <v>203671</v>
      </c>
      <c r="N288">
        <v>203914</v>
      </c>
      <c r="O288" t="s">
        <v>3</v>
      </c>
      <c r="P288" t="s">
        <v>788</v>
      </c>
      <c r="Q288" t="s">
        <v>5</v>
      </c>
      <c r="R288" t="s">
        <v>789</v>
      </c>
    </row>
    <row r="289" spans="1:18" x14ac:dyDescent="0.25">
      <c r="A289">
        <v>5306</v>
      </c>
      <c r="B289">
        <v>8717</v>
      </c>
      <c r="C289">
        <v>0</v>
      </c>
      <c r="D289">
        <f>C289/'Adjacent and Self'!$E$11</f>
        <v>0</v>
      </c>
      <c r="E289">
        <v>0</v>
      </c>
      <c r="F289">
        <f>E289/'Adjacent and Self'!$F$11</f>
        <v>0</v>
      </c>
      <c r="G289">
        <v>6</v>
      </c>
      <c r="H289">
        <v>6</v>
      </c>
      <c r="I289" t="s">
        <v>1</v>
      </c>
      <c r="J289">
        <v>857273</v>
      </c>
      <c r="K289">
        <v>857825</v>
      </c>
      <c r="L289" t="s">
        <v>415</v>
      </c>
      <c r="M289">
        <v>334238</v>
      </c>
      <c r="N289">
        <v>334306</v>
      </c>
      <c r="O289" t="s">
        <v>3</v>
      </c>
      <c r="P289" t="s">
        <v>692</v>
      </c>
      <c r="Q289" t="s">
        <v>5</v>
      </c>
      <c r="R289" t="s">
        <v>693</v>
      </c>
    </row>
    <row r="290" spans="1:18" x14ac:dyDescent="0.25">
      <c r="A290">
        <v>5306</v>
      </c>
      <c r="B290">
        <v>8793</v>
      </c>
      <c r="C290">
        <v>0</v>
      </c>
      <c r="D290">
        <f>C290/'Adjacent and Self'!$E$11</f>
        <v>0</v>
      </c>
      <c r="E290">
        <v>0</v>
      </c>
      <c r="F290">
        <f>E290/'Adjacent and Self'!$F$11</f>
        <v>0</v>
      </c>
      <c r="G290">
        <v>1</v>
      </c>
      <c r="H290">
        <v>1</v>
      </c>
      <c r="I290" t="s">
        <v>1</v>
      </c>
      <c r="J290">
        <v>857273</v>
      </c>
      <c r="K290">
        <v>857825</v>
      </c>
      <c r="L290" t="s">
        <v>415</v>
      </c>
      <c r="M290">
        <v>398661</v>
      </c>
      <c r="N290">
        <v>399745</v>
      </c>
      <c r="O290" t="s">
        <v>3</v>
      </c>
      <c r="P290" t="s">
        <v>682</v>
      </c>
      <c r="Q290" t="s">
        <v>5</v>
      </c>
      <c r="R290" t="s">
        <v>683</v>
      </c>
    </row>
    <row r="291" spans="1:18" x14ac:dyDescent="0.25">
      <c r="A291">
        <v>5306</v>
      </c>
      <c r="B291">
        <v>8802</v>
      </c>
      <c r="C291">
        <v>0</v>
      </c>
      <c r="D291">
        <f>C291/'Adjacent and Self'!$E$11</f>
        <v>0</v>
      </c>
      <c r="E291">
        <v>0</v>
      </c>
      <c r="F291">
        <f>E291/'Adjacent and Self'!$F$11</f>
        <v>0</v>
      </c>
      <c r="G291">
        <v>4</v>
      </c>
      <c r="H291">
        <v>4</v>
      </c>
      <c r="I291" t="s">
        <v>1</v>
      </c>
      <c r="J291">
        <v>857273</v>
      </c>
      <c r="K291">
        <v>857825</v>
      </c>
      <c r="L291" t="s">
        <v>415</v>
      </c>
      <c r="M291">
        <v>404658</v>
      </c>
      <c r="N291">
        <v>404763</v>
      </c>
      <c r="O291" t="s">
        <v>3</v>
      </c>
      <c r="P291" t="s">
        <v>662</v>
      </c>
      <c r="Q291" t="s">
        <v>5</v>
      </c>
      <c r="R291" t="s">
        <v>663</v>
      </c>
    </row>
    <row r="292" spans="1:18" x14ac:dyDescent="0.25">
      <c r="A292">
        <v>5306</v>
      </c>
      <c r="B292">
        <v>8853</v>
      </c>
      <c r="C292">
        <v>0</v>
      </c>
      <c r="D292">
        <f>C292/'Adjacent and Self'!$E$11</f>
        <v>0</v>
      </c>
      <c r="E292">
        <v>1</v>
      </c>
      <c r="F292">
        <f>E292/'Adjacent and Self'!$F$11</f>
        <v>1.9835240533783898</v>
      </c>
      <c r="G292">
        <v>0</v>
      </c>
      <c r="H292">
        <v>4</v>
      </c>
      <c r="I292" t="s">
        <v>1</v>
      </c>
      <c r="J292">
        <v>857273</v>
      </c>
      <c r="K292">
        <v>857825</v>
      </c>
      <c r="L292" t="s">
        <v>415</v>
      </c>
      <c r="M292">
        <v>451473</v>
      </c>
      <c r="N292">
        <v>451675</v>
      </c>
      <c r="O292" t="s">
        <v>3</v>
      </c>
      <c r="P292" t="s">
        <v>636</v>
      </c>
      <c r="Q292" t="s">
        <v>5</v>
      </c>
      <c r="R292" t="s">
        <v>637</v>
      </c>
    </row>
    <row r="293" spans="1:18" x14ac:dyDescent="0.25">
      <c r="A293">
        <v>5306</v>
      </c>
      <c r="B293">
        <v>8854</v>
      </c>
      <c r="C293">
        <v>0</v>
      </c>
      <c r="D293">
        <f>C293/'Adjacent and Self'!$E$11</f>
        <v>0</v>
      </c>
      <c r="E293">
        <v>19</v>
      </c>
      <c r="F293">
        <f>E293/'Adjacent and Self'!$F$11</f>
        <v>37.68695701418941</v>
      </c>
      <c r="G293">
        <v>0</v>
      </c>
      <c r="H293">
        <v>15</v>
      </c>
      <c r="I293" t="s">
        <v>1</v>
      </c>
      <c r="J293">
        <v>857273</v>
      </c>
      <c r="K293">
        <v>857825</v>
      </c>
      <c r="L293" t="s">
        <v>415</v>
      </c>
      <c r="M293">
        <v>451676</v>
      </c>
      <c r="N293">
        <v>451748</v>
      </c>
      <c r="O293" t="s">
        <v>3</v>
      </c>
      <c r="P293" t="s">
        <v>635</v>
      </c>
      <c r="Q293" t="s">
        <v>5</v>
      </c>
      <c r="R293" t="s">
        <v>600</v>
      </c>
    </row>
    <row r="294" spans="1:18" x14ac:dyDescent="0.25">
      <c r="A294">
        <v>5306</v>
      </c>
      <c r="B294">
        <v>8856</v>
      </c>
      <c r="C294">
        <v>0</v>
      </c>
      <c r="D294">
        <f>C294/'Adjacent and Self'!$E$11</f>
        <v>0</v>
      </c>
      <c r="E294">
        <v>0</v>
      </c>
      <c r="F294">
        <f>E294/'Adjacent and Self'!$F$11</f>
        <v>0</v>
      </c>
      <c r="G294">
        <v>0</v>
      </c>
      <c r="H294">
        <v>23</v>
      </c>
      <c r="I294" t="s">
        <v>1</v>
      </c>
      <c r="J294">
        <v>857273</v>
      </c>
      <c r="K294">
        <v>857825</v>
      </c>
      <c r="L294" t="s">
        <v>415</v>
      </c>
      <c r="M294">
        <v>452598</v>
      </c>
      <c r="N294">
        <v>453406</v>
      </c>
      <c r="O294" t="s">
        <v>3</v>
      </c>
      <c r="P294" t="s">
        <v>912</v>
      </c>
      <c r="Q294" t="s">
        <v>5</v>
      </c>
      <c r="R294" t="s">
        <v>911</v>
      </c>
    </row>
    <row r="295" spans="1:18" x14ac:dyDescent="0.25">
      <c r="A295">
        <v>5306</v>
      </c>
      <c r="B295">
        <v>8857</v>
      </c>
      <c r="C295">
        <v>0</v>
      </c>
      <c r="D295">
        <f>C295/'Adjacent and Self'!$E$11</f>
        <v>0</v>
      </c>
      <c r="E295">
        <v>1</v>
      </c>
      <c r="F295">
        <f>E295/'Adjacent and Self'!$F$11</f>
        <v>1.9835240533783898</v>
      </c>
      <c r="G295">
        <v>0</v>
      </c>
      <c r="H295">
        <v>16</v>
      </c>
      <c r="I295" t="s">
        <v>1</v>
      </c>
      <c r="J295">
        <v>857273</v>
      </c>
      <c r="K295">
        <v>857825</v>
      </c>
      <c r="L295" t="s">
        <v>415</v>
      </c>
      <c r="M295">
        <v>453407</v>
      </c>
      <c r="N295">
        <v>453454</v>
      </c>
      <c r="O295" t="s">
        <v>3</v>
      </c>
      <c r="P295" t="s">
        <v>634</v>
      </c>
      <c r="Q295" t="s">
        <v>5</v>
      </c>
      <c r="R295" t="s">
        <v>621</v>
      </c>
    </row>
    <row r="296" spans="1:18" x14ac:dyDescent="0.25">
      <c r="A296">
        <v>5306</v>
      </c>
      <c r="B296">
        <v>8858</v>
      </c>
      <c r="C296">
        <v>0</v>
      </c>
      <c r="D296">
        <f>C296/'Adjacent and Self'!$E$11</f>
        <v>0</v>
      </c>
      <c r="E296">
        <v>7</v>
      </c>
      <c r="F296">
        <f>E296/'Adjacent and Self'!$F$11</f>
        <v>13.884668373648729</v>
      </c>
      <c r="G296">
        <v>0</v>
      </c>
      <c r="H296">
        <v>1</v>
      </c>
      <c r="I296" t="s">
        <v>1</v>
      </c>
      <c r="J296">
        <v>857273</v>
      </c>
      <c r="K296">
        <v>857825</v>
      </c>
      <c r="L296" t="s">
        <v>415</v>
      </c>
      <c r="M296">
        <v>453455</v>
      </c>
      <c r="N296">
        <v>453469</v>
      </c>
      <c r="O296" t="s">
        <v>3</v>
      </c>
      <c r="P296" t="s">
        <v>632</v>
      </c>
      <c r="Q296" t="s">
        <v>5</v>
      </c>
      <c r="R296" t="s">
        <v>623</v>
      </c>
    </row>
    <row r="297" spans="1:18" x14ac:dyDescent="0.25">
      <c r="A297">
        <v>5306</v>
      </c>
      <c r="B297">
        <v>8859</v>
      </c>
      <c r="C297">
        <v>0</v>
      </c>
      <c r="D297">
        <f>C297/'Adjacent and Self'!$E$11</f>
        <v>0</v>
      </c>
      <c r="E297">
        <v>46</v>
      </c>
      <c r="F297">
        <f>E297/'Adjacent and Self'!$F$11</f>
        <v>91.242106455405931</v>
      </c>
      <c r="G297">
        <v>0</v>
      </c>
      <c r="H297">
        <v>38</v>
      </c>
      <c r="I297" t="s">
        <v>1</v>
      </c>
      <c r="J297">
        <v>857273</v>
      </c>
      <c r="K297">
        <v>857825</v>
      </c>
      <c r="L297" t="s">
        <v>415</v>
      </c>
      <c r="M297">
        <v>453470</v>
      </c>
      <c r="N297">
        <v>453571</v>
      </c>
      <c r="O297" t="s">
        <v>3</v>
      </c>
      <c r="P297" t="s">
        <v>633</v>
      </c>
      <c r="Q297" t="s">
        <v>5</v>
      </c>
      <c r="R297" t="s">
        <v>625</v>
      </c>
    </row>
    <row r="298" spans="1:18" x14ac:dyDescent="0.25">
      <c r="A298">
        <v>5306</v>
      </c>
      <c r="B298">
        <v>8861</v>
      </c>
      <c r="C298">
        <v>0</v>
      </c>
      <c r="D298">
        <f>C298/'Adjacent and Self'!$E$11</f>
        <v>0</v>
      </c>
      <c r="E298">
        <v>2</v>
      </c>
      <c r="F298">
        <f>E298/'Adjacent and Self'!$F$11</f>
        <v>3.9670481067567795</v>
      </c>
      <c r="G298">
        <v>0</v>
      </c>
      <c r="H298">
        <v>4</v>
      </c>
      <c r="I298" t="s">
        <v>1</v>
      </c>
      <c r="J298">
        <v>857273</v>
      </c>
      <c r="K298">
        <v>857825</v>
      </c>
      <c r="L298" t="s">
        <v>415</v>
      </c>
      <c r="M298">
        <v>453584</v>
      </c>
      <c r="N298">
        <v>453900</v>
      </c>
      <c r="O298" t="s">
        <v>3</v>
      </c>
      <c r="P298" t="s">
        <v>631</v>
      </c>
      <c r="Q298" t="s">
        <v>5</v>
      </c>
      <c r="R298" t="s">
        <v>616</v>
      </c>
    </row>
    <row r="299" spans="1:18" x14ac:dyDescent="0.25">
      <c r="A299">
        <v>5306</v>
      </c>
      <c r="B299">
        <v>8862</v>
      </c>
      <c r="C299">
        <v>0</v>
      </c>
      <c r="D299">
        <f>C299/'Adjacent and Self'!$E$11</f>
        <v>0</v>
      </c>
      <c r="E299">
        <v>2</v>
      </c>
      <c r="F299">
        <f>E299/'Adjacent and Self'!$F$11</f>
        <v>3.9670481067567795</v>
      </c>
      <c r="G299">
        <v>0</v>
      </c>
      <c r="H299">
        <v>0</v>
      </c>
      <c r="I299" t="s">
        <v>1</v>
      </c>
      <c r="J299">
        <v>857273</v>
      </c>
      <c r="K299">
        <v>857825</v>
      </c>
      <c r="L299" t="s">
        <v>415</v>
      </c>
      <c r="M299">
        <v>453901</v>
      </c>
      <c r="N299">
        <v>453952</v>
      </c>
      <c r="O299" t="s">
        <v>3</v>
      </c>
      <c r="P299" t="s">
        <v>628</v>
      </c>
      <c r="Q299" t="s">
        <v>5</v>
      </c>
      <c r="R299" t="s">
        <v>629</v>
      </c>
    </row>
    <row r="300" spans="1:18" x14ac:dyDescent="0.25">
      <c r="A300">
        <v>5306</v>
      </c>
      <c r="B300">
        <v>8863</v>
      </c>
      <c r="C300">
        <v>0</v>
      </c>
      <c r="D300">
        <f>C300/'Adjacent and Self'!$E$11</f>
        <v>0</v>
      </c>
      <c r="E300">
        <v>6</v>
      </c>
      <c r="F300">
        <f>E300/'Adjacent and Self'!$F$11</f>
        <v>11.901144320270339</v>
      </c>
      <c r="G300">
        <v>0</v>
      </c>
      <c r="H300">
        <v>20</v>
      </c>
      <c r="I300" t="s">
        <v>1</v>
      </c>
      <c r="J300">
        <v>857273</v>
      </c>
      <c r="K300">
        <v>857825</v>
      </c>
      <c r="L300" t="s">
        <v>415</v>
      </c>
      <c r="M300">
        <v>453953</v>
      </c>
      <c r="N300">
        <v>454004</v>
      </c>
      <c r="O300" t="s">
        <v>3</v>
      </c>
      <c r="P300" t="s">
        <v>630</v>
      </c>
      <c r="Q300" t="s">
        <v>5</v>
      </c>
      <c r="R300" t="s">
        <v>619</v>
      </c>
    </row>
    <row r="301" spans="1:18" x14ac:dyDescent="0.25">
      <c r="A301">
        <v>5306</v>
      </c>
      <c r="B301">
        <v>8864</v>
      </c>
      <c r="C301">
        <v>0</v>
      </c>
      <c r="D301">
        <f>C301/'Adjacent and Self'!$E$11</f>
        <v>0</v>
      </c>
      <c r="E301">
        <v>57</v>
      </c>
      <c r="F301">
        <f>E301/'Adjacent and Self'!$F$11</f>
        <v>113.06087104256822</v>
      </c>
      <c r="G301">
        <v>0</v>
      </c>
      <c r="H301">
        <v>30</v>
      </c>
      <c r="I301" t="s">
        <v>1</v>
      </c>
      <c r="J301">
        <v>857273</v>
      </c>
      <c r="K301">
        <v>857825</v>
      </c>
      <c r="L301" t="s">
        <v>415</v>
      </c>
      <c r="M301">
        <v>454005</v>
      </c>
      <c r="N301">
        <v>454163</v>
      </c>
      <c r="O301" t="s">
        <v>3</v>
      </c>
      <c r="P301" t="s">
        <v>609</v>
      </c>
      <c r="Q301" t="s">
        <v>5</v>
      </c>
      <c r="R301" t="s">
        <v>610</v>
      </c>
    </row>
    <row r="302" spans="1:18" x14ac:dyDescent="0.25">
      <c r="A302">
        <v>5306</v>
      </c>
      <c r="B302">
        <v>8865</v>
      </c>
      <c r="C302">
        <v>0</v>
      </c>
      <c r="D302">
        <f>C302/'Adjacent and Self'!$E$11</f>
        <v>0</v>
      </c>
      <c r="E302">
        <v>1</v>
      </c>
      <c r="F302">
        <f>E302/'Adjacent and Self'!$F$11</f>
        <v>1.9835240533783898</v>
      </c>
      <c r="G302">
        <v>0</v>
      </c>
      <c r="H302">
        <v>8</v>
      </c>
      <c r="I302" t="s">
        <v>1</v>
      </c>
      <c r="J302">
        <v>857273</v>
      </c>
      <c r="K302">
        <v>857825</v>
      </c>
      <c r="L302" t="s">
        <v>415</v>
      </c>
      <c r="M302">
        <v>454164</v>
      </c>
      <c r="N302">
        <v>455107</v>
      </c>
      <c r="O302" t="s">
        <v>3</v>
      </c>
      <c r="P302" t="s">
        <v>607</v>
      </c>
      <c r="Q302" t="s">
        <v>5</v>
      </c>
      <c r="R302" t="s">
        <v>608</v>
      </c>
    </row>
    <row r="303" spans="1:18" x14ac:dyDescent="0.25">
      <c r="A303">
        <v>5306</v>
      </c>
      <c r="B303">
        <v>8867</v>
      </c>
      <c r="C303">
        <v>0</v>
      </c>
      <c r="D303">
        <f>C303/'Adjacent and Self'!$E$11</f>
        <v>0</v>
      </c>
      <c r="E303">
        <v>0</v>
      </c>
      <c r="F303">
        <f>E303/'Adjacent and Self'!$F$11</f>
        <v>0</v>
      </c>
      <c r="G303">
        <v>0</v>
      </c>
      <c r="H303">
        <v>5</v>
      </c>
      <c r="I303" t="s">
        <v>1</v>
      </c>
      <c r="J303">
        <v>857273</v>
      </c>
      <c r="K303">
        <v>857825</v>
      </c>
      <c r="L303" t="s">
        <v>415</v>
      </c>
      <c r="M303">
        <v>455837</v>
      </c>
      <c r="N303">
        <v>457077</v>
      </c>
      <c r="O303" t="s">
        <v>3</v>
      </c>
      <c r="P303" t="s">
        <v>905</v>
      </c>
      <c r="Q303" t="s">
        <v>5</v>
      </c>
      <c r="R303" t="s">
        <v>906</v>
      </c>
    </row>
    <row r="304" spans="1:18" x14ac:dyDescent="0.25">
      <c r="A304">
        <v>5306</v>
      </c>
      <c r="B304">
        <v>8869</v>
      </c>
      <c r="C304">
        <v>0</v>
      </c>
      <c r="D304">
        <f>C304/'Adjacent and Self'!$E$11</f>
        <v>0</v>
      </c>
      <c r="E304">
        <v>209</v>
      </c>
      <c r="F304">
        <f>E304/'Adjacent and Self'!$F$11</f>
        <v>414.55652715608346</v>
      </c>
      <c r="G304">
        <v>0</v>
      </c>
      <c r="H304">
        <v>4</v>
      </c>
      <c r="I304" t="s">
        <v>1</v>
      </c>
      <c r="J304">
        <v>857273</v>
      </c>
      <c r="K304">
        <v>857825</v>
      </c>
      <c r="L304" t="s">
        <v>415</v>
      </c>
      <c r="M304">
        <v>457086</v>
      </c>
      <c r="N304">
        <v>457349</v>
      </c>
      <c r="O304" t="s">
        <v>3</v>
      </c>
      <c r="P304" t="s">
        <v>603</v>
      </c>
      <c r="Q304" t="s">
        <v>5</v>
      </c>
      <c r="R304" t="s">
        <v>604</v>
      </c>
    </row>
    <row r="305" spans="1:18" x14ac:dyDescent="0.25">
      <c r="A305">
        <v>5306</v>
      </c>
      <c r="B305">
        <v>8871</v>
      </c>
      <c r="C305">
        <v>0</v>
      </c>
      <c r="D305">
        <f>C305/'Adjacent and Self'!$E$11</f>
        <v>0</v>
      </c>
      <c r="E305">
        <v>31</v>
      </c>
      <c r="F305">
        <f>E305/'Adjacent and Self'!$F$11</f>
        <v>61.489245654730084</v>
      </c>
      <c r="G305">
        <v>0</v>
      </c>
      <c r="H305">
        <v>1</v>
      </c>
      <c r="I305" t="s">
        <v>1</v>
      </c>
      <c r="J305">
        <v>857273</v>
      </c>
      <c r="K305">
        <v>857825</v>
      </c>
      <c r="L305" t="s">
        <v>415</v>
      </c>
      <c r="M305">
        <v>457888</v>
      </c>
      <c r="N305">
        <v>457998</v>
      </c>
      <c r="O305" t="s">
        <v>3</v>
      </c>
      <c r="P305" t="s">
        <v>605</v>
      </c>
      <c r="Q305" t="s">
        <v>5</v>
      </c>
      <c r="R305" t="s">
        <v>606</v>
      </c>
    </row>
    <row r="306" spans="1:18" x14ac:dyDescent="0.25">
      <c r="A306">
        <v>5306</v>
      </c>
      <c r="B306">
        <v>8872</v>
      </c>
      <c r="C306">
        <v>0</v>
      </c>
      <c r="D306">
        <f>C306/'Adjacent and Self'!$E$11</f>
        <v>0</v>
      </c>
      <c r="E306">
        <v>142</v>
      </c>
      <c r="F306">
        <f>E306/'Adjacent and Self'!$F$11</f>
        <v>281.66041557973136</v>
      </c>
      <c r="G306">
        <v>0</v>
      </c>
      <c r="H306">
        <v>42</v>
      </c>
      <c r="I306" t="s">
        <v>1</v>
      </c>
      <c r="J306">
        <v>857273</v>
      </c>
      <c r="K306">
        <v>857825</v>
      </c>
      <c r="L306" t="s">
        <v>415</v>
      </c>
      <c r="M306">
        <v>457999</v>
      </c>
      <c r="N306">
        <v>458075</v>
      </c>
      <c r="O306" t="s">
        <v>3</v>
      </c>
      <c r="P306" t="s">
        <v>602</v>
      </c>
      <c r="Q306" t="s">
        <v>5</v>
      </c>
      <c r="R306" t="s">
        <v>596</v>
      </c>
    </row>
    <row r="307" spans="1:18" x14ac:dyDescent="0.25">
      <c r="A307">
        <v>5306</v>
      </c>
      <c r="B307">
        <v>8873</v>
      </c>
      <c r="C307">
        <v>0</v>
      </c>
      <c r="D307">
        <f>C307/'Adjacent and Self'!$E$11</f>
        <v>0</v>
      </c>
      <c r="E307">
        <v>3</v>
      </c>
      <c r="F307">
        <f>E307/'Adjacent and Self'!$F$11</f>
        <v>5.9505721601351693</v>
      </c>
      <c r="G307">
        <v>0</v>
      </c>
      <c r="H307">
        <v>4</v>
      </c>
      <c r="I307" t="s">
        <v>1</v>
      </c>
      <c r="J307">
        <v>857273</v>
      </c>
      <c r="K307">
        <v>857825</v>
      </c>
      <c r="L307" t="s">
        <v>415</v>
      </c>
      <c r="M307">
        <v>458076</v>
      </c>
      <c r="N307">
        <v>458637</v>
      </c>
      <c r="O307" t="s">
        <v>3</v>
      </c>
      <c r="P307" t="s">
        <v>601</v>
      </c>
      <c r="Q307" t="s">
        <v>5</v>
      </c>
      <c r="R307" t="s">
        <v>594</v>
      </c>
    </row>
    <row r="308" spans="1:18" x14ac:dyDescent="0.25">
      <c r="A308">
        <v>5306</v>
      </c>
      <c r="B308">
        <v>8874</v>
      </c>
      <c r="C308">
        <v>0</v>
      </c>
      <c r="D308">
        <f>C308/'Adjacent and Self'!$E$11</f>
        <v>0</v>
      </c>
      <c r="E308">
        <v>0</v>
      </c>
      <c r="F308">
        <f>E308/'Adjacent and Self'!$F$11</f>
        <v>0</v>
      </c>
      <c r="G308">
        <v>0</v>
      </c>
      <c r="H308">
        <v>7</v>
      </c>
      <c r="I308" t="s">
        <v>1</v>
      </c>
      <c r="J308">
        <v>857273</v>
      </c>
      <c r="K308">
        <v>857825</v>
      </c>
      <c r="L308" t="s">
        <v>415</v>
      </c>
      <c r="M308">
        <v>458638</v>
      </c>
      <c r="N308">
        <v>459296</v>
      </c>
      <c r="O308" t="s">
        <v>3</v>
      </c>
      <c r="P308" t="s">
        <v>902</v>
      </c>
      <c r="Q308" t="s">
        <v>5</v>
      </c>
      <c r="R308" t="s">
        <v>592</v>
      </c>
    </row>
    <row r="309" spans="1:18" x14ac:dyDescent="0.25">
      <c r="A309">
        <v>5306</v>
      </c>
      <c r="B309">
        <v>8875</v>
      </c>
      <c r="C309">
        <v>0</v>
      </c>
      <c r="D309">
        <f>C309/'Adjacent and Self'!$E$11</f>
        <v>0</v>
      </c>
      <c r="E309">
        <v>0</v>
      </c>
      <c r="F309">
        <f>E309/'Adjacent and Self'!$F$11</f>
        <v>0</v>
      </c>
      <c r="G309">
        <v>4</v>
      </c>
      <c r="H309">
        <v>6</v>
      </c>
      <c r="I309" t="s">
        <v>1</v>
      </c>
      <c r="J309">
        <v>857273</v>
      </c>
      <c r="K309">
        <v>857825</v>
      </c>
      <c r="L309" t="s">
        <v>415</v>
      </c>
      <c r="M309">
        <v>459297</v>
      </c>
      <c r="N309">
        <v>460024</v>
      </c>
      <c r="O309" t="s">
        <v>3</v>
      </c>
      <c r="P309" t="s">
        <v>752</v>
      </c>
      <c r="Q309" t="s">
        <v>5</v>
      </c>
      <c r="R309" t="s">
        <v>753</v>
      </c>
    </row>
    <row r="310" spans="1:18" x14ac:dyDescent="0.25">
      <c r="A310">
        <v>5306</v>
      </c>
      <c r="B310">
        <v>8876</v>
      </c>
      <c r="C310">
        <v>2</v>
      </c>
      <c r="D310">
        <f>C310/'Adjacent and Self'!$E$11</f>
        <v>3.9670481067567795</v>
      </c>
      <c r="E310">
        <v>3</v>
      </c>
      <c r="F310">
        <f>E310/'Adjacent and Self'!$F$11</f>
        <v>5.9505721601351693</v>
      </c>
      <c r="G310">
        <v>3</v>
      </c>
      <c r="H310">
        <v>3</v>
      </c>
      <c r="I310" t="s">
        <v>1</v>
      </c>
      <c r="J310">
        <v>857273</v>
      </c>
      <c r="K310">
        <v>857825</v>
      </c>
      <c r="L310" t="s">
        <v>415</v>
      </c>
      <c r="M310">
        <v>460025</v>
      </c>
      <c r="N310">
        <v>460609</v>
      </c>
      <c r="O310" t="s">
        <v>3</v>
      </c>
      <c r="P310" t="s">
        <v>541</v>
      </c>
      <c r="Q310" t="s">
        <v>5</v>
      </c>
      <c r="R310" t="s">
        <v>542</v>
      </c>
    </row>
    <row r="311" spans="1:18" x14ac:dyDescent="0.25">
      <c r="A311">
        <v>5306</v>
      </c>
      <c r="B311">
        <v>8877</v>
      </c>
      <c r="C311">
        <v>0</v>
      </c>
      <c r="D311">
        <f>C311/'Adjacent and Self'!$E$11</f>
        <v>0</v>
      </c>
      <c r="E311">
        <v>0</v>
      </c>
      <c r="F311">
        <f>E311/'Adjacent and Self'!$F$11</f>
        <v>0</v>
      </c>
      <c r="G311">
        <v>0</v>
      </c>
      <c r="H311">
        <v>4</v>
      </c>
      <c r="I311" t="s">
        <v>1</v>
      </c>
      <c r="J311">
        <v>857273</v>
      </c>
      <c r="K311">
        <v>857825</v>
      </c>
      <c r="L311" t="s">
        <v>415</v>
      </c>
      <c r="M311">
        <v>460610</v>
      </c>
      <c r="N311">
        <v>460812</v>
      </c>
      <c r="O311" t="s">
        <v>3</v>
      </c>
      <c r="P311" t="s">
        <v>901</v>
      </c>
      <c r="Q311" t="s">
        <v>5</v>
      </c>
      <c r="R311" t="s">
        <v>637</v>
      </c>
    </row>
    <row r="312" spans="1:18" x14ac:dyDescent="0.25">
      <c r="A312">
        <v>5306</v>
      </c>
      <c r="B312">
        <v>8878</v>
      </c>
      <c r="C312">
        <v>0</v>
      </c>
      <c r="D312">
        <f>C312/'Adjacent and Self'!$E$11</f>
        <v>0</v>
      </c>
      <c r="E312">
        <v>8</v>
      </c>
      <c r="F312">
        <f>E312/'Adjacent and Self'!$F$11</f>
        <v>15.868192427027118</v>
      </c>
      <c r="G312">
        <v>0</v>
      </c>
      <c r="H312">
        <v>19</v>
      </c>
      <c r="I312" t="s">
        <v>1</v>
      </c>
      <c r="J312">
        <v>857273</v>
      </c>
      <c r="K312">
        <v>857825</v>
      </c>
      <c r="L312" t="s">
        <v>415</v>
      </c>
      <c r="M312">
        <v>460813</v>
      </c>
      <c r="N312">
        <v>460885</v>
      </c>
      <c r="O312" t="s">
        <v>3</v>
      </c>
      <c r="P312" t="s">
        <v>599</v>
      </c>
      <c r="Q312" t="s">
        <v>5</v>
      </c>
      <c r="R312" t="s">
        <v>600</v>
      </c>
    </row>
    <row r="313" spans="1:18" x14ac:dyDescent="0.25">
      <c r="A313">
        <v>5306</v>
      </c>
      <c r="B313">
        <v>8880</v>
      </c>
      <c r="C313">
        <v>0</v>
      </c>
      <c r="D313">
        <f>C313/'Adjacent and Self'!$E$11</f>
        <v>0</v>
      </c>
      <c r="E313">
        <v>0</v>
      </c>
      <c r="F313">
        <f>E313/'Adjacent and Self'!$F$11</f>
        <v>0</v>
      </c>
      <c r="G313">
        <v>0</v>
      </c>
      <c r="H313">
        <v>30</v>
      </c>
      <c r="I313" t="s">
        <v>1</v>
      </c>
      <c r="J313">
        <v>857273</v>
      </c>
      <c r="K313">
        <v>857825</v>
      </c>
      <c r="L313" t="s">
        <v>415</v>
      </c>
      <c r="M313">
        <v>461735</v>
      </c>
      <c r="N313">
        <v>462543</v>
      </c>
      <c r="O313" t="s">
        <v>3</v>
      </c>
      <c r="P313" t="s">
        <v>910</v>
      </c>
      <c r="Q313" t="s">
        <v>5</v>
      </c>
      <c r="R313" t="s">
        <v>911</v>
      </c>
    </row>
    <row r="314" spans="1:18" x14ac:dyDescent="0.25">
      <c r="A314">
        <v>5306</v>
      </c>
      <c r="B314">
        <v>8881</v>
      </c>
      <c r="C314">
        <v>0</v>
      </c>
      <c r="D314">
        <f>C314/'Adjacent and Self'!$E$11</f>
        <v>0</v>
      </c>
      <c r="E314">
        <v>3</v>
      </c>
      <c r="F314">
        <f>E314/'Adjacent and Self'!$F$11</f>
        <v>5.9505721601351693</v>
      </c>
      <c r="G314">
        <v>0</v>
      </c>
      <c r="H314">
        <v>15</v>
      </c>
      <c r="I314" t="s">
        <v>1</v>
      </c>
      <c r="J314">
        <v>857273</v>
      </c>
      <c r="K314">
        <v>857825</v>
      </c>
      <c r="L314" t="s">
        <v>415</v>
      </c>
      <c r="M314">
        <v>462544</v>
      </c>
      <c r="N314">
        <v>462591</v>
      </c>
      <c r="O314" t="s">
        <v>3</v>
      </c>
      <c r="P314" t="s">
        <v>620</v>
      </c>
      <c r="Q314" t="s">
        <v>5</v>
      </c>
      <c r="R314" t="s">
        <v>621</v>
      </c>
    </row>
    <row r="315" spans="1:18" x14ac:dyDescent="0.25">
      <c r="A315">
        <v>5306</v>
      </c>
      <c r="B315">
        <v>8882</v>
      </c>
      <c r="C315">
        <v>0</v>
      </c>
      <c r="D315">
        <f>C315/'Adjacent and Self'!$E$11</f>
        <v>0</v>
      </c>
      <c r="E315">
        <v>5</v>
      </c>
      <c r="F315">
        <f>E315/'Adjacent and Self'!$F$11</f>
        <v>9.9176202668919498</v>
      </c>
      <c r="G315">
        <v>0</v>
      </c>
      <c r="H315">
        <v>0</v>
      </c>
      <c r="I315" t="s">
        <v>1</v>
      </c>
      <c r="J315">
        <v>857273</v>
      </c>
      <c r="K315">
        <v>857825</v>
      </c>
      <c r="L315" t="s">
        <v>415</v>
      </c>
      <c r="M315">
        <v>462592</v>
      </c>
      <c r="N315">
        <v>462606</v>
      </c>
      <c r="O315" t="s">
        <v>3</v>
      </c>
      <c r="P315" t="s">
        <v>622</v>
      </c>
      <c r="Q315" t="s">
        <v>5</v>
      </c>
      <c r="R315" t="s">
        <v>623</v>
      </c>
    </row>
    <row r="316" spans="1:18" x14ac:dyDescent="0.25">
      <c r="A316">
        <v>5306</v>
      </c>
      <c r="B316">
        <v>8883</v>
      </c>
      <c r="C316">
        <v>0</v>
      </c>
      <c r="D316">
        <f>C316/'Adjacent and Self'!$E$11</f>
        <v>0</v>
      </c>
      <c r="E316">
        <v>58</v>
      </c>
      <c r="F316">
        <f>E316/'Adjacent and Self'!$F$11</f>
        <v>115.04439509594661</v>
      </c>
      <c r="G316">
        <v>0</v>
      </c>
      <c r="H316">
        <v>35</v>
      </c>
      <c r="I316" t="s">
        <v>1</v>
      </c>
      <c r="J316">
        <v>857273</v>
      </c>
      <c r="K316">
        <v>857825</v>
      </c>
      <c r="L316" t="s">
        <v>415</v>
      </c>
      <c r="M316">
        <v>462607</v>
      </c>
      <c r="N316">
        <v>462708</v>
      </c>
      <c r="O316" t="s">
        <v>3</v>
      </c>
      <c r="P316" t="s">
        <v>624</v>
      </c>
      <c r="Q316" t="s">
        <v>5</v>
      </c>
      <c r="R316" t="s">
        <v>625</v>
      </c>
    </row>
    <row r="317" spans="1:18" x14ac:dyDescent="0.25">
      <c r="A317">
        <v>5306</v>
      </c>
      <c r="B317">
        <v>8885</v>
      </c>
      <c r="C317">
        <v>0</v>
      </c>
      <c r="D317">
        <f>C317/'Adjacent and Self'!$E$11</f>
        <v>0</v>
      </c>
      <c r="E317">
        <v>2</v>
      </c>
      <c r="F317">
        <f>E317/'Adjacent and Self'!$F$11</f>
        <v>3.9670481067567795</v>
      </c>
      <c r="G317">
        <v>0</v>
      </c>
      <c r="H317">
        <v>5</v>
      </c>
      <c r="I317" t="s">
        <v>1</v>
      </c>
      <c r="J317">
        <v>857273</v>
      </c>
      <c r="K317">
        <v>857825</v>
      </c>
      <c r="L317" t="s">
        <v>415</v>
      </c>
      <c r="M317">
        <v>462721</v>
      </c>
      <c r="N317">
        <v>463037</v>
      </c>
      <c r="O317" t="s">
        <v>3</v>
      </c>
      <c r="P317" t="s">
        <v>615</v>
      </c>
      <c r="Q317" t="s">
        <v>5</v>
      </c>
      <c r="R317" t="s">
        <v>616</v>
      </c>
    </row>
    <row r="318" spans="1:18" x14ac:dyDescent="0.25">
      <c r="A318">
        <v>5306</v>
      </c>
      <c r="B318">
        <v>8887</v>
      </c>
      <c r="C318">
        <v>0</v>
      </c>
      <c r="D318">
        <f>C318/'Adjacent and Self'!$E$11</f>
        <v>0</v>
      </c>
      <c r="E318">
        <v>5</v>
      </c>
      <c r="F318">
        <f>E318/'Adjacent and Self'!$F$11</f>
        <v>9.9176202668919498</v>
      </c>
      <c r="G318">
        <v>0</v>
      </c>
      <c r="H318">
        <v>5</v>
      </c>
      <c r="I318" t="s">
        <v>1</v>
      </c>
      <c r="J318">
        <v>857273</v>
      </c>
      <c r="K318">
        <v>857825</v>
      </c>
      <c r="L318" t="s">
        <v>415</v>
      </c>
      <c r="M318">
        <v>463090</v>
      </c>
      <c r="N318">
        <v>463141</v>
      </c>
      <c r="O318" t="s">
        <v>3</v>
      </c>
      <c r="P318" t="s">
        <v>618</v>
      </c>
      <c r="Q318" t="s">
        <v>5</v>
      </c>
      <c r="R318" t="s">
        <v>619</v>
      </c>
    </row>
    <row r="319" spans="1:18" x14ac:dyDescent="0.25">
      <c r="A319">
        <v>5306</v>
      </c>
      <c r="B319">
        <v>8888</v>
      </c>
      <c r="C319">
        <v>0</v>
      </c>
      <c r="D319">
        <f>C319/'Adjacent and Self'!$E$11</f>
        <v>0</v>
      </c>
      <c r="E319">
        <v>70</v>
      </c>
      <c r="F319">
        <f>E319/'Adjacent and Self'!$F$11</f>
        <v>138.84668373648728</v>
      </c>
      <c r="G319">
        <v>0</v>
      </c>
      <c r="H319">
        <v>24</v>
      </c>
      <c r="I319" t="s">
        <v>1</v>
      </c>
      <c r="J319">
        <v>857273</v>
      </c>
      <c r="K319">
        <v>857825</v>
      </c>
      <c r="L319" t="s">
        <v>415</v>
      </c>
      <c r="M319">
        <v>463142</v>
      </c>
      <c r="N319">
        <v>463300</v>
      </c>
      <c r="O319" t="s">
        <v>3</v>
      </c>
      <c r="P319" t="s">
        <v>613</v>
      </c>
      <c r="Q319" t="s">
        <v>5</v>
      </c>
      <c r="R319" t="s">
        <v>610</v>
      </c>
    </row>
    <row r="320" spans="1:18" x14ac:dyDescent="0.25">
      <c r="A320">
        <v>5306</v>
      </c>
      <c r="B320">
        <v>8889</v>
      </c>
      <c r="C320">
        <v>0</v>
      </c>
      <c r="D320">
        <f>C320/'Adjacent and Self'!$E$11</f>
        <v>0</v>
      </c>
      <c r="E320">
        <v>1</v>
      </c>
      <c r="F320">
        <f>E320/'Adjacent and Self'!$F$11</f>
        <v>1.9835240533783898</v>
      </c>
      <c r="G320">
        <v>0</v>
      </c>
      <c r="H320">
        <v>7</v>
      </c>
      <c r="I320" t="s">
        <v>1</v>
      </c>
      <c r="J320">
        <v>857273</v>
      </c>
      <c r="K320">
        <v>857825</v>
      </c>
      <c r="L320" t="s">
        <v>415</v>
      </c>
      <c r="M320">
        <v>463301</v>
      </c>
      <c r="N320">
        <v>464244</v>
      </c>
      <c r="O320" t="s">
        <v>3</v>
      </c>
      <c r="P320" t="s">
        <v>614</v>
      </c>
      <c r="Q320" t="s">
        <v>5</v>
      </c>
      <c r="R320" t="s">
        <v>608</v>
      </c>
    </row>
    <row r="321" spans="1:18" x14ac:dyDescent="0.25">
      <c r="A321">
        <v>5306</v>
      </c>
      <c r="B321">
        <v>8891</v>
      </c>
      <c r="C321">
        <v>0</v>
      </c>
      <c r="D321">
        <f>C321/'Adjacent and Self'!$E$11</f>
        <v>0</v>
      </c>
      <c r="E321">
        <v>0</v>
      </c>
      <c r="F321">
        <f>E321/'Adjacent and Self'!$F$11</f>
        <v>0</v>
      </c>
      <c r="G321">
        <v>0</v>
      </c>
      <c r="H321">
        <v>4</v>
      </c>
      <c r="I321" t="s">
        <v>1</v>
      </c>
      <c r="J321">
        <v>857273</v>
      </c>
      <c r="K321">
        <v>857825</v>
      </c>
      <c r="L321" t="s">
        <v>415</v>
      </c>
      <c r="M321">
        <v>464974</v>
      </c>
      <c r="N321">
        <v>466214</v>
      </c>
      <c r="O321" t="s">
        <v>3</v>
      </c>
      <c r="P321" t="s">
        <v>909</v>
      </c>
      <c r="Q321" t="s">
        <v>5</v>
      </c>
      <c r="R321" t="s">
        <v>906</v>
      </c>
    </row>
    <row r="322" spans="1:18" x14ac:dyDescent="0.25">
      <c r="A322">
        <v>5306</v>
      </c>
      <c r="B322">
        <v>8893</v>
      </c>
      <c r="C322">
        <v>0</v>
      </c>
      <c r="D322">
        <f>C322/'Adjacent and Self'!$E$11</f>
        <v>0</v>
      </c>
      <c r="E322">
        <v>191</v>
      </c>
      <c r="F322">
        <f>E322/'Adjacent and Self'!$F$11</f>
        <v>378.85309419527249</v>
      </c>
      <c r="G322">
        <v>0</v>
      </c>
      <c r="H322">
        <v>2</v>
      </c>
      <c r="I322" t="s">
        <v>1</v>
      </c>
      <c r="J322">
        <v>857273</v>
      </c>
      <c r="K322">
        <v>857825</v>
      </c>
      <c r="L322" t="s">
        <v>415</v>
      </c>
      <c r="M322">
        <v>466223</v>
      </c>
      <c r="N322">
        <v>466486</v>
      </c>
      <c r="O322" t="s">
        <v>3</v>
      </c>
      <c r="P322" t="s">
        <v>611</v>
      </c>
      <c r="Q322" t="s">
        <v>5</v>
      </c>
      <c r="R322" t="s">
        <v>604</v>
      </c>
    </row>
    <row r="323" spans="1:18" x14ac:dyDescent="0.25">
      <c r="A323">
        <v>5306</v>
      </c>
      <c r="B323">
        <v>8894</v>
      </c>
      <c r="C323">
        <v>0</v>
      </c>
      <c r="D323">
        <f>C323/'Adjacent and Self'!$E$11</f>
        <v>0</v>
      </c>
      <c r="E323">
        <v>0</v>
      </c>
      <c r="F323">
        <f>E323/'Adjacent and Self'!$F$11</f>
        <v>0</v>
      </c>
      <c r="G323">
        <v>0</v>
      </c>
      <c r="H323">
        <v>1</v>
      </c>
      <c r="I323" t="s">
        <v>1</v>
      </c>
      <c r="J323">
        <v>857273</v>
      </c>
      <c r="K323">
        <v>857825</v>
      </c>
      <c r="L323" t="s">
        <v>415</v>
      </c>
      <c r="M323">
        <v>466487</v>
      </c>
      <c r="N323">
        <v>467024</v>
      </c>
      <c r="O323" t="s">
        <v>3</v>
      </c>
      <c r="P323" t="s">
        <v>907</v>
      </c>
      <c r="Q323" t="s">
        <v>5</v>
      </c>
      <c r="R323" t="s">
        <v>908</v>
      </c>
    </row>
    <row r="324" spans="1:18" x14ac:dyDescent="0.25">
      <c r="A324">
        <v>5306</v>
      </c>
      <c r="B324">
        <v>8895</v>
      </c>
      <c r="C324">
        <v>0</v>
      </c>
      <c r="D324">
        <f>C324/'Adjacent and Self'!$E$11</f>
        <v>0</v>
      </c>
      <c r="E324">
        <v>22</v>
      </c>
      <c r="F324">
        <f>E324/'Adjacent and Self'!$F$11</f>
        <v>43.637529174324577</v>
      </c>
      <c r="G324">
        <v>0</v>
      </c>
      <c r="H324">
        <v>1</v>
      </c>
      <c r="I324" t="s">
        <v>1</v>
      </c>
      <c r="J324">
        <v>857273</v>
      </c>
      <c r="K324">
        <v>857825</v>
      </c>
      <c r="L324" t="s">
        <v>415</v>
      </c>
      <c r="M324">
        <v>467025</v>
      </c>
      <c r="N324">
        <v>467135</v>
      </c>
      <c r="O324" t="s">
        <v>3</v>
      </c>
      <c r="P324" t="s">
        <v>612</v>
      </c>
      <c r="Q324" t="s">
        <v>5</v>
      </c>
      <c r="R324" t="s">
        <v>606</v>
      </c>
    </row>
    <row r="325" spans="1:18" x14ac:dyDescent="0.25">
      <c r="A325">
        <v>5306</v>
      </c>
      <c r="B325">
        <v>8896</v>
      </c>
      <c r="C325">
        <v>0</v>
      </c>
      <c r="D325">
        <f>C325/'Adjacent and Self'!$E$11</f>
        <v>0</v>
      </c>
      <c r="E325">
        <v>177</v>
      </c>
      <c r="F325">
        <f>E325/'Adjacent and Self'!$F$11</f>
        <v>351.08375744797502</v>
      </c>
      <c r="G325">
        <v>0</v>
      </c>
      <c r="H325">
        <v>46</v>
      </c>
      <c r="I325" t="s">
        <v>1</v>
      </c>
      <c r="J325">
        <v>857273</v>
      </c>
      <c r="K325">
        <v>857825</v>
      </c>
      <c r="L325" t="s">
        <v>415</v>
      </c>
      <c r="M325">
        <v>467136</v>
      </c>
      <c r="N325">
        <v>467212</v>
      </c>
      <c r="O325" t="s">
        <v>3</v>
      </c>
      <c r="P325" t="s">
        <v>595</v>
      </c>
      <c r="Q325" t="s">
        <v>5</v>
      </c>
      <c r="R325" t="s">
        <v>596</v>
      </c>
    </row>
    <row r="326" spans="1:18" x14ac:dyDescent="0.25">
      <c r="A326">
        <v>5306</v>
      </c>
      <c r="B326">
        <v>8897</v>
      </c>
      <c r="C326">
        <v>0</v>
      </c>
      <c r="D326">
        <f>C326/'Adjacent and Self'!$E$11</f>
        <v>0</v>
      </c>
      <c r="E326">
        <v>6</v>
      </c>
      <c r="F326">
        <f>E326/'Adjacent and Self'!$F$11</f>
        <v>11.901144320270339</v>
      </c>
      <c r="G326">
        <v>0</v>
      </c>
      <c r="H326">
        <v>4</v>
      </c>
      <c r="I326" t="s">
        <v>1</v>
      </c>
      <c r="J326">
        <v>857273</v>
      </c>
      <c r="K326">
        <v>857825</v>
      </c>
      <c r="L326" t="s">
        <v>415</v>
      </c>
      <c r="M326">
        <v>467213</v>
      </c>
      <c r="N326">
        <v>467774</v>
      </c>
      <c r="O326" t="s">
        <v>3</v>
      </c>
      <c r="P326" t="s">
        <v>593</v>
      </c>
      <c r="Q326" t="s">
        <v>5</v>
      </c>
      <c r="R326" t="s">
        <v>594</v>
      </c>
    </row>
    <row r="327" spans="1:18" x14ac:dyDescent="0.25">
      <c r="A327">
        <v>5306</v>
      </c>
      <c r="B327">
        <v>8898</v>
      </c>
      <c r="C327">
        <v>0</v>
      </c>
      <c r="D327">
        <f>C327/'Adjacent and Self'!$E$11</f>
        <v>0</v>
      </c>
      <c r="E327">
        <v>1</v>
      </c>
      <c r="F327">
        <f>E327/'Adjacent and Self'!$F$11</f>
        <v>1.9835240533783898</v>
      </c>
      <c r="G327">
        <v>0</v>
      </c>
      <c r="H327">
        <v>4</v>
      </c>
      <c r="I327" t="s">
        <v>1</v>
      </c>
      <c r="J327">
        <v>857273</v>
      </c>
      <c r="K327">
        <v>857825</v>
      </c>
      <c r="L327" t="s">
        <v>415</v>
      </c>
      <c r="M327">
        <v>467775</v>
      </c>
      <c r="N327">
        <v>468433</v>
      </c>
      <c r="O327" t="s">
        <v>3</v>
      </c>
      <c r="P327" t="s">
        <v>591</v>
      </c>
      <c r="Q327" t="s">
        <v>5</v>
      </c>
      <c r="R327" t="s">
        <v>592</v>
      </c>
    </row>
    <row r="328" spans="1:18" x14ac:dyDescent="0.25">
      <c r="A328">
        <v>5306</v>
      </c>
      <c r="B328">
        <v>8936</v>
      </c>
      <c r="C328">
        <v>0</v>
      </c>
      <c r="D328">
        <f>C328/'Adjacent and Self'!$E$11</f>
        <v>0</v>
      </c>
      <c r="E328">
        <v>0</v>
      </c>
      <c r="F328">
        <f>E328/'Adjacent and Self'!$F$11</f>
        <v>0</v>
      </c>
      <c r="G328">
        <v>9</v>
      </c>
      <c r="H328">
        <v>10</v>
      </c>
      <c r="I328" t="s">
        <v>1</v>
      </c>
      <c r="J328">
        <v>857273</v>
      </c>
      <c r="K328">
        <v>857825</v>
      </c>
      <c r="L328" t="s">
        <v>415</v>
      </c>
      <c r="M328">
        <v>504290</v>
      </c>
      <c r="N328">
        <v>504412</v>
      </c>
      <c r="O328" t="s">
        <v>3</v>
      </c>
      <c r="P328" t="s">
        <v>706</v>
      </c>
      <c r="Q328" t="s">
        <v>5</v>
      </c>
      <c r="R328" t="s">
        <v>707</v>
      </c>
    </row>
    <row r="329" spans="1:18" x14ac:dyDescent="0.25">
      <c r="A329">
        <v>5306</v>
      </c>
      <c r="B329">
        <v>8951</v>
      </c>
      <c r="C329">
        <v>0</v>
      </c>
      <c r="D329">
        <f>C329/'Adjacent and Self'!$E$11</f>
        <v>0</v>
      </c>
      <c r="E329">
        <v>0</v>
      </c>
      <c r="F329">
        <f>E329/'Adjacent and Self'!$F$11</f>
        <v>0</v>
      </c>
      <c r="G329">
        <v>5</v>
      </c>
      <c r="H329">
        <v>5</v>
      </c>
      <c r="I329" t="s">
        <v>1</v>
      </c>
      <c r="J329">
        <v>857273</v>
      </c>
      <c r="K329">
        <v>857825</v>
      </c>
      <c r="L329" t="s">
        <v>415</v>
      </c>
      <c r="M329">
        <v>512071</v>
      </c>
      <c r="N329">
        <v>512258</v>
      </c>
      <c r="O329" t="s">
        <v>3</v>
      </c>
      <c r="P329" t="s">
        <v>724</v>
      </c>
      <c r="Q329" t="s">
        <v>5</v>
      </c>
      <c r="R329" t="s">
        <v>725</v>
      </c>
    </row>
    <row r="330" spans="1:18" x14ac:dyDescent="0.25">
      <c r="A330">
        <v>5306</v>
      </c>
      <c r="B330">
        <v>8969</v>
      </c>
      <c r="C330">
        <v>0</v>
      </c>
      <c r="D330">
        <f>C330/'Adjacent and Self'!$E$11</f>
        <v>0</v>
      </c>
      <c r="E330">
        <v>0</v>
      </c>
      <c r="F330">
        <f>E330/'Adjacent and Self'!$F$11</f>
        <v>0</v>
      </c>
      <c r="G330">
        <v>1</v>
      </c>
      <c r="H330">
        <v>1</v>
      </c>
      <c r="I330" t="s">
        <v>1</v>
      </c>
      <c r="J330">
        <v>857273</v>
      </c>
      <c r="K330">
        <v>857825</v>
      </c>
      <c r="L330" t="s">
        <v>415</v>
      </c>
      <c r="M330">
        <v>522390</v>
      </c>
      <c r="N330">
        <v>523261</v>
      </c>
      <c r="O330" t="s">
        <v>3</v>
      </c>
      <c r="P330" t="s">
        <v>826</v>
      </c>
      <c r="Q330" t="s">
        <v>5</v>
      </c>
      <c r="R330" t="s">
        <v>827</v>
      </c>
    </row>
    <row r="331" spans="1:18" x14ac:dyDescent="0.25">
      <c r="A331">
        <v>5306</v>
      </c>
      <c r="B331">
        <v>8976</v>
      </c>
      <c r="C331">
        <v>0</v>
      </c>
      <c r="D331">
        <f>C331/'Adjacent and Self'!$E$11</f>
        <v>0</v>
      </c>
      <c r="E331">
        <v>0</v>
      </c>
      <c r="F331">
        <f>E331/'Adjacent and Self'!$F$11</f>
        <v>0</v>
      </c>
      <c r="G331">
        <v>77</v>
      </c>
      <c r="H331">
        <v>77</v>
      </c>
      <c r="I331" t="s">
        <v>1</v>
      </c>
      <c r="J331">
        <v>857273</v>
      </c>
      <c r="K331">
        <v>857825</v>
      </c>
      <c r="L331" t="s">
        <v>415</v>
      </c>
      <c r="M331">
        <v>527135</v>
      </c>
      <c r="N331">
        <v>527527</v>
      </c>
      <c r="O331" t="s">
        <v>3</v>
      </c>
      <c r="P331" t="s">
        <v>810</v>
      </c>
      <c r="Q331" t="s">
        <v>5</v>
      </c>
      <c r="R331" t="s">
        <v>811</v>
      </c>
    </row>
    <row r="332" spans="1:18" x14ac:dyDescent="0.25">
      <c r="A332">
        <v>5306</v>
      </c>
      <c r="B332">
        <v>8998</v>
      </c>
      <c r="C332">
        <v>9</v>
      </c>
      <c r="D332">
        <f>C332/'Adjacent and Self'!$E$11</f>
        <v>17.851716480405507</v>
      </c>
      <c r="E332">
        <v>9</v>
      </c>
      <c r="F332">
        <f>E332/'Adjacent and Self'!$F$11</f>
        <v>17.851716480405507</v>
      </c>
      <c r="G332">
        <v>0</v>
      </c>
      <c r="H332">
        <v>0</v>
      </c>
      <c r="I332" t="s">
        <v>1</v>
      </c>
      <c r="J332">
        <v>857273</v>
      </c>
      <c r="K332">
        <v>857825</v>
      </c>
      <c r="L332" t="s">
        <v>415</v>
      </c>
      <c r="M332">
        <v>541217</v>
      </c>
      <c r="N332">
        <v>541390</v>
      </c>
      <c r="O332" t="s">
        <v>3</v>
      </c>
      <c r="P332" t="s">
        <v>456</v>
      </c>
      <c r="Q332" t="s">
        <v>5</v>
      </c>
      <c r="R332" t="s">
        <v>457</v>
      </c>
    </row>
    <row r="333" spans="1:18" x14ac:dyDescent="0.25">
      <c r="A333">
        <v>5306</v>
      </c>
      <c r="B333">
        <v>9029</v>
      </c>
      <c r="C333">
        <v>0</v>
      </c>
      <c r="D333">
        <f>C333/'Adjacent and Self'!$E$11</f>
        <v>0</v>
      </c>
      <c r="E333">
        <v>0</v>
      </c>
      <c r="F333">
        <f>E333/'Adjacent and Self'!$F$11</f>
        <v>0</v>
      </c>
      <c r="G333">
        <v>2</v>
      </c>
      <c r="H333">
        <v>2</v>
      </c>
      <c r="I333" t="s">
        <v>1</v>
      </c>
      <c r="J333">
        <v>857273</v>
      </c>
      <c r="K333">
        <v>857825</v>
      </c>
      <c r="L333" t="s">
        <v>415</v>
      </c>
      <c r="M333">
        <v>566969</v>
      </c>
      <c r="N333">
        <v>567122</v>
      </c>
      <c r="O333" t="s">
        <v>3</v>
      </c>
      <c r="P333" t="s">
        <v>798</v>
      </c>
      <c r="Q333" t="s">
        <v>5</v>
      </c>
      <c r="R333" t="s">
        <v>799</v>
      </c>
    </row>
    <row r="334" spans="1:18" x14ac:dyDescent="0.25">
      <c r="A334">
        <v>5306</v>
      </c>
      <c r="B334">
        <v>9089</v>
      </c>
      <c r="C334">
        <v>0</v>
      </c>
      <c r="D334">
        <f>C334/'Adjacent and Self'!$E$11</f>
        <v>0</v>
      </c>
      <c r="E334">
        <v>0</v>
      </c>
      <c r="F334">
        <f>E334/'Adjacent and Self'!$F$11</f>
        <v>0</v>
      </c>
      <c r="G334">
        <v>5</v>
      </c>
      <c r="H334">
        <v>5</v>
      </c>
      <c r="I334" t="s">
        <v>1</v>
      </c>
      <c r="J334">
        <v>857273</v>
      </c>
      <c r="K334">
        <v>857825</v>
      </c>
      <c r="L334" t="s">
        <v>415</v>
      </c>
      <c r="M334">
        <v>613738</v>
      </c>
      <c r="N334">
        <v>614019</v>
      </c>
      <c r="O334" t="s">
        <v>3</v>
      </c>
      <c r="P334" t="s">
        <v>884</v>
      </c>
      <c r="Q334" t="s">
        <v>5</v>
      </c>
      <c r="R334" t="s">
        <v>885</v>
      </c>
    </row>
    <row r="335" spans="1:18" x14ac:dyDescent="0.25">
      <c r="A335">
        <v>5306</v>
      </c>
      <c r="B335">
        <v>9111</v>
      </c>
      <c r="C335">
        <v>0</v>
      </c>
      <c r="D335">
        <f>C335/'Adjacent and Self'!$E$11</f>
        <v>0</v>
      </c>
      <c r="E335">
        <v>0</v>
      </c>
      <c r="F335">
        <f>E335/'Adjacent and Self'!$F$11</f>
        <v>0</v>
      </c>
      <c r="G335">
        <v>3</v>
      </c>
      <c r="H335">
        <v>3</v>
      </c>
      <c r="I335" t="s">
        <v>1</v>
      </c>
      <c r="J335">
        <v>857273</v>
      </c>
      <c r="K335">
        <v>857825</v>
      </c>
      <c r="L335" t="s">
        <v>415</v>
      </c>
      <c r="M335">
        <v>635599</v>
      </c>
      <c r="N335">
        <v>636267</v>
      </c>
      <c r="O335" t="s">
        <v>3</v>
      </c>
      <c r="P335" t="s">
        <v>872</v>
      </c>
      <c r="Q335" t="s">
        <v>5</v>
      </c>
      <c r="R335" t="s">
        <v>873</v>
      </c>
    </row>
    <row r="336" spans="1:18" x14ac:dyDescent="0.25">
      <c r="A336">
        <v>5306</v>
      </c>
      <c r="B336">
        <v>9176</v>
      </c>
      <c r="C336">
        <v>13</v>
      </c>
      <c r="D336">
        <f>C336/'Adjacent and Self'!$E$11</f>
        <v>25.78581269391907</v>
      </c>
      <c r="E336">
        <v>13</v>
      </c>
      <c r="F336">
        <f>E336/'Adjacent and Self'!$F$11</f>
        <v>25.78581269391907</v>
      </c>
      <c r="G336">
        <v>0</v>
      </c>
      <c r="H336">
        <v>0</v>
      </c>
      <c r="I336" t="s">
        <v>1</v>
      </c>
      <c r="J336">
        <v>857273</v>
      </c>
      <c r="K336">
        <v>857825</v>
      </c>
      <c r="L336" t="s">
        <v>415</v>
      </c>
      <c r="M336">
        <v>704702</v>
      </c>
      <c r="N336">
        <v>704816</v>
      </c>
      <c r="O336" t="s">
        <v>3</v>
      </c>
      <c r="P336" t="s">
        <v>511</v>
      </c>
      <c r="Q336" t="s">
        <v>5</v>
      </c>
      <c r="R336" t="s">
        <v>512</v>
      </c>
    </row>
    <row r="337" spans="1:18" x14ac:dyDescent="0.25">
      <c r="A337">
        <v>5306</v>
      </c>
      <c r="B337">
        <v>9177</v>
      </c>
      <c r="C337">
        <v>14</v>
      </c>
      <c r="D337">
        <f>C337/'Adjacent and Self'!$E$11</f>
        <v>27.769336747297459</v>
      </c>
      <c r="E337">
        <v>14</v>
      </c>
      <c r="F337">
        <f>E337/'Adjacent and Self'!$F$11</f>
        <v>27.769336747297459</v>
      </c>
      <c r="G337">
        <v>0</v>
      </c>
      <c r="H337">
        <v>0</v>
      </c>
      <c r="I337" t="s">
        <v>1</v>
      </c>
      <c r="J337">
        <v>857273</v>
      </c>
      <c r="K337">
        <v>857825</v>
      </c>
      <c r="L337" t="s">
        <v>415</v>
      </c>
      <c r="M337">
        <v>704817</v>
      </c>
      <c r="N337">
        <v>705082</v>
      </c>
      <c r="O337" t="s">
        <v>3</v>
      </c>
      <c r="P337" t="s">
        <v>517</v>
      </c>
      <c r="Q337" t="s">
        <v>5</v>
      </c>
      <c r="R337" t="s">
        <v>518</v>
      </c>
    </row>
    <row r="338" spans="1:18" x14ac:dyDescent="0.25">
      <c r="A338">
        <v>5306</v>
      </c>
      <c r="B338">
        <v>9207</v>
      </c>
      <c r="C338">
        <v>3</v>
      </c>
      <c r="D338">
        <f>C338/'Adjacent and Self'!$E$11</f>
        <v>5.9505721601351693</v>
      </c>
      <c r="E338">
        <v>3</v>
      </c>
      <c r="F338">
        <f>E338/'Adjacent and Self'!$F$11</f>
        <v>5.9505721601351693</v>
      </c>
      <c r="G338">
        <v>0</v>
      </c>
      <c r="H338">
        <v>0</v>
      </c>
      <c r="I338" t="s">
        <v>1</v>
      </c>
      <c r="J338">
        <v>857273</v>
      </c>
      <c r="K338">
        <v>857825</v>
      </c>
      <c r="L338" t="s">
        <v>415</v>
      </c>
      <c r="M338">
        <v>732578</v>
      </c>
      <c r="N338">
        <v>732796</v>
      </c>
      <c r="O338" t="s">
        <v>3</v>
      </c>
      <c r="P338" t="s">
        <v>495</v>
      </c>
      <c r="Q338" t="s">
        <v>5</v>
      </c>
      <c r="R338" t="s">
        <v>496</v>
      </c>
    </row>
    <row r="339" spans="1:18" x14ac:dyDescent="0.25">
      <c r="A339">
        <v>5306</v>
      </c>
      <c r="B339">
        <v>9227</v>
      </c>
      <c r="C339">
        <v>0</v>
      </c>
      <c r="D339">
        <f>C339/'Adjacent and Self'!$E$11</f>
        <v>0</v>
      </c>
      <c r="E339">
        <v>0</v>
      </c>
      <c r="F339">
        <f>E339/'Adjacent and Self'!$F$11</f>
        <v>0</v>
      </c>
      <c r="G339">
        <v>16</v>
      </c>
      <c r="H339">
        <v>16</v>
      </c>
      <c r="I339" t="s">
        <v>1</v>
      </c>
      <c r="J339">
        <v>857273</v>
      </c>
      <c r="K339">
        <v>857825</v>
      </c>
      <c r="L339" t="s">
        <v>415</v>
      </c>
      <c r="M339">
        <v>748114</v>
      </c>
      <c r="N339">
        <v>748348</v>
      </c>
      <c r="O339" t="s">
        <v>3</v>
      </c>
      <c r="P339" t="s">
        <v>660</v>
      </c>
      <c r="Q339" t="s">
        <v>5</v>
      </c>
      <c r="R339" t="s">
        <v>661</v>
      </c>
    </row>
    <row r="340" spans="1:18" x14ac:dyDescent="0.25">
      <c r="A340">
        <v>5306</v>
      </c>
      <c r="B340">
        <v>9268</v>
      </c>
      <c r="C340">
        <v>0</v>
      </c>
      <c r="D340">
        <f>C340/'Adjacent and Self'!$E$11</f>
        <v>0</v>
      </c>
      <c r="E340">
        <v>0</v>
      </c>
      <c r="F340">
        <f>E340/'Adjacent and Self'!$F$11</f>
        <v>0</v>
      </c>
      <c r="G340">
        <v>19</v>
      </c>
      <c r="H340">
        <v>19</v>
      </c>
      <c r="I340" t="s">
        <v>1</v>
      </c>
      <c r="J340">
        <v>857273</v>
      </c>
      <c r="K340">
        <v>857825</v>
      </c>
      <c r="L340" t="s">
        <v>415</v>
      </c>
      <c r="M340">
        <v>787310</v>
      </c>
      <c r="N340">
        <v>787897</v>
      </c>
      <c r="O340" t="s">
        <v>3</v>
      </c>
      <c r="P340" t="s">
        <v>684</v>
      </c>
      <c r="Q340" t="s">
        <v>5</v>
      </c>
      <c r="R340" t="s">
        <v>685</v>
      </c>
    </row>
    <row r="341" spans="1:18" x14ac:dyDescent="0.25">
      <c r="A341">
        <v>5306</v>
      </c>
      <c r="B341">
        <v>9350</v>
      </c>
      <c r="C341">
        <v>3</v>
      </c>
      <c r="D341">
        <f>C341/'Adjacent and Self'!$E$11</f>
        <v>5.9505721601351693</v>
      </c>
      <c r="E341">
        <v>3</v>
      </c>
      <c r="F341">
        <f>E341/'Adjacent and Self'!$F$11</f>
        <v>5.9505721601351693</v>
      </c>
      <c r="G341">
        <v>168</v>
      </c>
      <c r="H341">
        <v>168</v>
      </c>
      <c r="I341" t="s">
        <v>1</v>
      </c>
      <c r="J341">
        <v>857273</v>
      </c>
      <c r="K341">
        <v>857825</v>
      </c>
      <c r="L341" t="s">
        <v>415</v>
      </c>
      <c r="M341">
        <v>856710</v>
      </c>
      <c r="N341">
        <v>856816</v>
      </c>
      <c r="O341" t="s">
        <v>3</v>
      </c>
      <c r="P341" t="s">
        <v>484</v>
      </c>
      <c r="Q341" t="s">
        <v>5</v>
      </c>
      <c r="R341" t="s">
        <v>485</v>
      </c>
    </row>
    <row r="342" spans="1:18" x14ac:dyDescent="0.25">
      <c r="A342">
        <v>5306</v>
      </c>
      <c r="B342">
        <v>9378</v>
      </c>
      <c r="C342">
        <v>0</v>
      </c>
      <c r="D342">
        <f>C342/'Adjacent and Self'!$E$11</f>
        <v>0</v>
      </c>
      <c r="E342">
        <v>0</v>
      </c>
      <c r="F342">
        <f>E342/'Adjacent and Self'!$F$11</f>
        <v>0</v>
      </c>
      <c r="G342">
        <v>2</v>
      </c>
      <c r="H342">
        <v>2</v>
      </c>
      <c r="I342" t="s">
        <v>1</v>
      </c>
      <c r="J342">
        <v>857273</v>
      </c>
      <c r="K342">
        <v>857825</v>
      </c>
      <c r="L342" t="s">
        <v>415</v>
      </c>
      <c r="M342">
        <v>877123</v>
      </c>
      <c r="N342">
        <v>877544</v>
      </c>
      <c r="O342" t="s">
        <v>3</v>
      </c>
      <c r="P342" t="s">
        <v>728</v>
      </c>
      <c r="Q342" t="s">
        <v>5</v>
      </c>
      <c r="R342" t="s">
        <v>729</v>
      </c>
    </row>
    <row r="343" spans="1:18" x14ac:dyDescent="0.25">
      <c r="A343">
        <v>5306</v>
      </c>
      <c r="B343">
        <v>9415</v>
      </c>
      <c r="C343">
        <v>3</v>
      </c>
      <c r="D343">
        <f>C343/'Adjacent and Self'!$E$11</f>
        <v>5.9505721601351693</v>
      </c>
      <c r="E343">
        <v>3</v>
      </c>
      <c r="F343">
        <f>E343/'Adjacent and Self'!$F$11</f>
        <v>5.9505721601351693</v>
      </c>
      <c r="G343">
        <v>0</v>
      </c>
      <c r="H343">
        <v>0</v>
      </c>
      <c r="I343" t="s">
        <v>1</v>
      </c>
      <c r="J343">
        <v>857273</v>
      </c>
      <c r="K343">
        <v>857825</v>
      </c>
      <c r="L343" t="s">
        <v>415</v>
      </c>
      <c r="M343">
        <v>914175</v>
      </c>
      <c r="N343">
        <v>914696</v>
      </c>
      <c r="O343" t="s">
        <v>3</v>
      </c>
      <c r="P343" t="s">
        <v>539</v>
      </c>
      <c r="Q343" t="s">
        <v>5</v>
      </c>
      <c r="R343" t="s">
        <v>540</v>
      </c>
    </row>
    <row r="344" spans="1:18" x14ac:dyDescent="0.25">
      <c r="A344">
        <v>5306</v>
      </c>
      <c r="B344">
        <v>9450</v>
      </c>
      <c r="C344">
        <v>0</v>
      </c>
      <c r="D344">
        <f>C344/'Adjacent and Self'!$E$11</f>
        <v>0</v>
      </c>
      <c r="E344">
        <v>2</v>
      </c>
      <c r="F344">
        <f>E344/'Adjacent and Self'!$F$11</f>
        <v>3.9670481067567795</v>
      </c>
      <c r="G344">
        <v>0</v>
      </c>
      <c r="H344">
        <v>0</v>
      </c>
      <c r="I344" t="s">
        <v>1</v>
      </c>
      <c r="J344">
        <v>857273</v>
      </c>
      <c r="K344">
        <v>857825</v>
      </c>
      <c r="L344" t="s">
        <v>415</v>
      </c>
      <c r="M344">
        <v>941601</v>
      </c>
      <c r="N344">
        <v>941849</v>
      </c>
      <c r="O344" t="s">
        <v>3</v>
      </c>
      <c r="P344" t="s">
        <v>626</v>
      </c>
      <c r="Q344" t="s">
        <v>5</v>
      </c>
      <c r="R344" t="s">
        <v>627</v>
      </c>
    </row>
    <row r="345" spans="1:18" x14ac:dyDescent="0.25">
      <c r="A345">
        <v>5306</v>
      </c>
      <c r="B345">
        <v>9512</v>
      </c>
      <c r="C345">
        <v>0</v>
      </c>
      <c r="D345">
        <f>C345/'Adjacent and Self'!$E$11</f>
        <v>0</v>
      </c>
      <c r="E345">
        <v>0</v>
      </c>
      <c r="F345">
        <f>E345/'Adjacent and Self'!$F$11</f>
        <v>0</v>
      </c>
      <c r="G345">
        <v>1</v>
      </c>
      <c r="H345">
        <v>1</v>
      </c>
      <c r="I345" t="s">
        <v>1</v>
      </c>
      <c r="J345">
        <v>857273</v>
      </c>
      <c r="K345">
        <v>857825</v>
      </c>
      <c r="L345" t="s">
        <v>415</v>
      </c>
      <c r="M345">
        <v>1003122</v>
      </c>
      <c r="N345">
        <v>1003511</v>
      </c>
      <c r="O345" t="s">
        <v>3</v>
      </c>
      <c r="P345" t="s">
        <v>794</v>
      </c>
      <c r="Q345" t="s">
        <v>5</v>
      </c>
      <c r="R345" t="s">
        <v>795</v>
      </c>
    </row>
    <row r="346" spans="1:18" x14ac:dyDescent="0.25">
      <c r="A346">
        <v>5306</v>
      </c>
      <c r="B346">
        <v>9519</v>
      </c>
      <c r="C346">
        <v>2</v>
      </c>
      <c r="D346">
        <f>C346/'Adjacent and Self'!$E$11</f>
        <v>3.9670481067567795</v>
      </c>
      <c r="E346">
        <v>2</v>
      </c>
      <c r="F346">
        <f>E346/'Adjacent and Self'!$F$11</f>
        <v>3.9670481067567795</v>
      </c>
      <c r="G346">
        <v>0</v>
      </c>
      <c r="H346">
        <v>0</v>
      </c>
      <c r="I346" t="s">
        <v>1</v>
      </c>
      <c r="J346">
        <v>857273</v>
      </c>
      <c r="K346">
        <v>857825</v>
      </c>
      <c r="L346" t="s">
        <v>415</v>
      </c>
      <c r="M346">
        <v>1008345</v>
      </c>
      <c r="N346">
        <v>1008495</v>
      </c>
      <c r="O346" t="s">
        <v>3</v>
      </c>
      <c r="P346" t="s">
        <v>424</v>
      </c>
      <c r="Q346" t="s">
        <v>5</v>
      </c>
      <c r="R346" t="s">
        <v>425</v>
      </c>
    </row>
    <row r="347" spans="1:18" x14ac:dyDescent="0.25">
      <c r="A347">
        <v>5306</v>
      </c>
      <c r="B347">
        <v>9520</v>
      </c>
      <c r="C347">
        <v>3</v>
      </c>
      <c r="D347">
        <f>C347/'Adjacent and Self'!$E$11</f>
        <v>5.9505721601351693</v>
      </c>
      <c r="E347">
        <v>3</v>
      </c>
      <c r="F347">
        <f>E347/'Adjacent and Self'!$F$11</f>
        <v>5.9505721601351693</v>
      </c>
      <c r="G347">
        <v>0</v>
      </c>
      <c r="H347">
        <v>0</v>
      </c>
      <c r="I347" t="s">
        <v>1</v>
      </c>
      <c r="J347">
        <v>857273</v>
      </c>
      <c r="K347">
        <v>857825</v>
      </c>
      <c r="L347" t="s">
        <v>415</v>
      </c>
      <c r="M347">
        <v>1008496</v>
      </c>
      <c r="N347">
        <v>1008911</v>
      </c>
      <c r="O347" t="s">
        <v>3</v>
      </c>
      <c r="P347" t="s">
        <v>416</v>
      </c>
      <c r="Q347" t="s">
        <v>5</v>
      </c>
      <c r="R347" t="s">
        <v>417</v>
      </c>
    </row>
    <row r="348" spans="1:18" x14ac:dyDescent="0.25">
      <c r="A348">
        <v>5306</v>
      </c>
      <c r="B348">
        <v>9549</v>
      </c>
      <c r="C348">
        <v>0</v>
      </c>
      <c r="D348">
        <f>C348/'Adjacent and Self'!$E$11</f>
        <v>0</v>
      </c>
      <c r="E348">
        <v>0</v>
      </c>
      <c r="F348">
        <f>E348/'Adjacent and Self'!$F$11</f>
        <v>0</v>
      </c>
      <c r="G348">
        <v>0</v>
      </c>
      <c r="H348">
        <v>3</v>
      </c>
      <c r="I348" t="s">
        <v>1</v>
      </c>
      <c r="J348">
        <v>857273</v>
      </c>
      <c r="K348">
        <v>857825</v>
      </c>
      <c r="L348" t="s">
        <v>415</v>
      </c>
      <c r="M348">
        <v>1031308</v>
      </c>
      <c r="N348">
        <v>1031445</v>
      </c>
      <c r="O348" t="s">
        <v>3</v>
      </c>
      <c r="P348" t="s">
        <v>915</v>
      </c>
      <c r="Q348" t="s">
        <v>5</v>
      </c>
      <c r="R348" t="s">
        <v>916</v>
      </c>
    </row>
    <row r="349" spans="1:18" x14ac:dyDescent="0.25">
      <c r="A349">
        <v>5306</v>
      </c>
      <c r="B349">
        <v>9589</v>
      </c>
      <c r="C349">
        <v>0</v>
      </c>
      <c r="D349">
        <f>C349/'Adjacent and Self'!$E$11</f>
        <v>0</v>
      </c>
      <c r="E349">
        <v>0</v>
      </c>
      <c r="F349">
        <f>E349/'Adjacent and Self'!$F$11</f>
        <v>0</v>
      </c>
      <c r="G349">
        <v>0</v>
      </c>
      <c r="H349">
        <v>2</v>
      </c>
      <c r="I349" t="s">
        <v>1</v>
      </c>
      <c r="J349">
        <v>857273</v>
      </c>
      <c r="K349">
        <v>857825</v>
      </c>
      <c r="L349" t="s">
        <v>415</v>
      </c>
      <c r="M349">
        <v>1071600</v>
      </c>
      <c r="N349">
        <v>1072218</v>
      </c>
      <c r="O349" t="s">
        <v>3</v>
      </c>
      <c r="P349" t="s">
        <v>923</v>
      </c>
      <c r="Q349" t="s">
        <v>5</v>
      </c>
      <c r="R349" t="s">
        <v>924</v>
      </c>
    </row>
    <row r="350" spans="1:18" x14ac:dyDescent="0.25">
      <c r="A350">
        <v>5306</v>
      </c>
      <c r="B350">
        <v>9596</v>
      </c>
      <c r="C350">
        <v>0</v>
      </c>
      <c r="D350">
        <f>C350/'Adjacent and Self'!$E$11</f>
        <v>0</v>
      </c>
      <c r="E350">
        <v>168</v>
      </c>
      <c r="F350">
        <f>E350/'Adjacent and Self'!$F$11</f>
        <v>333.2320409675695</v>
      </c>
      <c r="G350">
        <v>0</v>
      </c>
      <c r="H350">
        <v>3</v>
      </c>
      <c r="I350" t="s">
        <v>1</v>
      </c>
      <c r="J350">
        <v>857273</v>
      </c>
      <c r="K350">
        <v>857825</v>
      </c>
      <c r="L350" t="s">
        <v>79</v>
      </c>
      <c r="M350">
        <v>0</v>
      </c>
      <c r="N350">
        <v>90</v>
      </c>
      <c r="O350" t="s">
        <v>3</v>
      </c>
      <c r="P350" t="s">
        <v>643</v>
      </c>
      <c r="Q350" t="s">
        <v>5</v>
      </c>
      <c r="R350" t="s">
        <v>644</v>
      </c>
    </row>
    <row r="351" spans="1:18" x14ac:dyDescent="0.25">
      <c r="A351">
        <v>5306</v>
      </c>
      <c r="B351">
        <v>9608</v>
      </c>
      <c r="C351">
        <v>0</v>
      </c>
      <c r="D351">
        <f>C351/'Adjacent and Self'!$E$11</f>
        <v>0</v>
      </c>
      <c r="E351">
        <v>0</v>
      </c>
      <c r="F351">
        <f>E351/'Adjacent and Self'!$F$11</f>
        <v>0</v>
      </c>
      <c r="G351">
        <v>2</v>
      </c>
      <c r="H351">
        <v>2</v>
      </c>
      <c r="I351" t="s">
        <v>1</v>
      </c>
      <c r="J351">
        <v>857273</v>
      </c>
      <c r="K351">
        <v>857825</v>
      </c>
      <c r="L351" t="s">
        <v>79</v>
      </c>
      <c r="M351">
        <v>12490</v>
      </c>
      <c r="N351">
        <v>12619</v>
      </c>
      <c r="O351" t="s">
        <v>3</v>
      </c>
      <c r="P351" t="s">
        <v>836</v>
      </c>
      <c r="Q351" t="s">
        <v>5</v>
      </c>
      <c r="R351" t="s">
        <v>837</v>
      </c>
    </row>
    <row r="352" spans="1:18" x14ac:dyDescent="0.25">
      <c r="A352">
        <v>5306</v>
      </c>
      <c r="B352">
        <v>9638</v>
      </c>
      <c r="C352">
        <v>1</v>
      </c>
      <c r="D352">
        <f>C352/'Adjacent and Self'!$E$11</f>
        <v>1.9835240533783898</v>
      </c>
      <c r="E352">
        <v>1</v>
      </c>
      <c r="F352">
        <f>E352/'Adjacent and Self'!$F$11</f>
        <v>1.9835240533783898</v>
      </c>
      <c r="G352">
        <v>0</v>
      </c>
      <c r="H352">
        <v>0</v>
      </c>
      <c r="I352" t="s">
        <v>1</v>
      </c>
      <c r="J352">
        <v>857273</v>
      </c>
      <c r="K352">
        <v>857825</v>
      </c>
      <c r="L352" t="s">
        <v>79</v>
      </c>
      <c r="M352">
        <v>26657</v>
      </c>
      <c r="N352">
        <v>26967</v>
      </c>
      <c r="O352" t="s">
        <v>3</v>
      </c>
      <c r="P352" t="s">
        <v>535</v>
      </c>
      <c r="Q352" t="s">
        <v>5</v>
      </c>
      <c r="R352" t="s">
        <v>536</v>
      </c>
    </row>
    <row r="353" spans="1:18" x14ac:dyDescent="0.25">
      <c r="A353">
        <v>5306</v>
      </c>
      <c r="B353">
        <v>9694</v>
      </c>
      <c r="C353">
        <v>0</v>
      </c>
      <c r="D353">
        <f>C353/'Adjacent and Self'!$E$11</f>
        <v>0</v>
      </c>
      <c r="E353">
        <v>0</v>
      </c>
      <c r="F353">
        <f>E353/'Adjacent and Self'!$F$11</f>
        <v>0</v>
      </c>
      <c r="G353">
        <v>1</v>
      </c>
      <c r="H353">
        <v>1</v>
      </c>
      <c r="I353" t="s">
        <v>1</v>
      </c>
      <c r="J353">
        <v>857273</v>
      </c>
      <c r="K353">
        <v>857825</v>
      </c>
      <c r="L353" t="s">
        <v>79</v>
      </c>
      <c r="M353">
        <v>69941</v>
      </c>
      <c r="N353">
        <v>69973</v>
      </c>
      <c r="O353" t="s">
        <v>3</v>
      </c>
      <c r="P353" t="s">
        <v>858</v>
      </c>
      <c r="Q353" t="s">
        <v>5</v>
      </c>
      <c r="R353" t="s">
        <v>859</v>
      </c>
    </row>
    <row r="354" spans="1:18" x14ac:dyDescent="0.25">
      <c r="A354">
        <v>5306</v>
      </c>
      <c r="B354">
        <v>9718</v>
      </c>
      <c r="C354">
        <v>2</v>
      </c>
      <c r="D354">
        <f>C354/'Adjacent and Self'!$E$11</f>
        <v>3.9670481067567795</v>
      </c>
      <c r="E354">
        <v>2</v>
      </c>
      <c r="F354">
        <f>E354/'Adjacent and Self'!$F$11</f>
        <v>3.9670481067567795</v>
      </c>
      <c r="G354">
        <v>0</v>
      </c>
      <c r="H354">
        <v>0</v>
      </c>
      <c r="I354" t="s">
        <v>1</v>
      </c>
      <c r="J354">
        <v>857273</v>
      </c>
      <c r="K354">
        <v>857825</v>
      </c>
      <c r="L354" t="s">
        <v>79</v>
      </c>
      <c r="M354">
        <v>86532</v>
      </c>
      <c r="N354">
        <v>86839</v>
      </c>
      <c r="O354" t="s">
        <v>3</v>
      </c>
      <c r="P354" t="s">
        <v>561</v>
      </c>
      <c r="Q354" t="s">
        <v>5</v>
      </c>
      <c r="R354" t="s">
        <v>562</v>
      </c>
    </row>
    <row r="355" spans="1:18" x14ac:dyDescent="0.25">
      <c r="A355">
        <v>5306</v>
      </c>
      <c r="B355">
        <v>9813</v>
      </c>
      <c r="C355">
        <v>0</v>
      </c>
      <c r="D355">
        <f>C355/'Adjacent and Self'!$E$11</f>
        <v>0</v>
      </c>
      <c r="E355">
        <v>210</v>
      </c>
      <c r="F355">
        <f>E355/'Adjacent and Self'!$F$11</f>
        <v>416.54005120946186</v>
      </c>
      <c r="G355">
        <v>0</v>
      </c>
      <c r="H355">
        <v>1976</v>
      </c>
      <c r="I355" t="s">
        <v>1</v>
      </c>
      <c r="J355">
        <v>857273</v>
      </c>
      <c r="K355">
        <v>857825</v>
      </c>
      <c r="L355" t="s">
        <v>79</v>
      </c>
      <c r="M355">
        <v>168324</v>
      </c>
      <c r="N355">
        <v>168875</v>
      </c>
      <c r="O355" t="s">
        <v>3</v>
      </c>
      <c r="P355" t="s">
        <v>80</v>
      </c>
      <c r="Q355" t="s">
        <v>5</v>
      </c>
      <c r="R355" t="s">
        <v>81</v>
      </c>
    </row>
    <row r="356" spans="1:18" x14ac:dyDescent="0.25">
      <c r="A356">
        <v>5306</v>
      </c>
      <c r="B356">
        <v>9814</v>
      </c>
      <c r="C356">
        <v>0</v>
      </c>
      <c r="D356">
        <f>C356/'Adjacent and Self'!$E$11</f>
        <v>0</v>
      </c>
      <c r="E356">
        <v>0</v>
      </c>
      <c r="F356">
        <f>E356/'Adjacent and Self'!$F$11</f>
        <v>0</v>
      </c>
      <c r="G356">
        <v>4</v>
      </c>
      <c r="H356">
        <v>4</v>
      </c>
      <c r="I356" t="s">
        <v>1</v>
      </c>
      <c r="J356">
        <v>857273</v>
      </c>
      <c r="K356">
        <v>857825</v>
      </c>
      <c r="L356" t="s">
        <v>79</v>
      </c>
      <c r="M356">
        <v>168876</v>
      </c>
      <c r="N356">
        <v>169176</v>
      </c>
      <c r="O356" t="s">
        <v>3</v>
      </c>
      <c r="P356" t="s">
        <v>702</v>
      </c>
      <c r="Q356" t="s">
        <v>5</v>
      </c>
      <c r="R356" t="s">
        <v>703</v>
      </c>
    </row>
    <row r="357" spans="1:18" x14ac:dyDescent="0.25">
      <c r="A357">
        <v>5306</v>
      </c>
      <c r="B357">
        <v>9843</v>
      </c>
      <c r="C357">
        <v>1</v>
      </c>
      <c r="D357">
        <f>C357/'Adjacent and Self'!$E$11</f>
        <v>1.9835240533783898</v>
      </c>
      <c r="E357">
        <v>1</v>
      </c>
      <c r="F357">
        <f>E357/'Adjacent and Self'!$F$11</f>
        <v>1.9835240533783898</v>
      </c>
      <c r="G357">
        <v>0</v>
      </c>
      <c r="H357">
        <v>0</v>
      </c>
      <c r="I357" t="s">
        <v>1</v>
      </c>
      <c r="J357">
        <v>857273</v>
      </c>
      <c r="K357">
        <v>857825</v>
      </c>
      <c r="L357" t="s">
        <v>79</v>
      </c>
      <c r="M357">
        <v>193887</v>
      </c>
      <c r="N357">
        <v>195908</v>
      </c>
      <c r="O357" t="s">
        <v>3</v>
      </c>
      <c r="P357" t="s">
        <v>464</v>
      </c>
      <c r="Q357" t="s">
        <v>5</v>
      </c>
      <c r="R357" t="s">
        <v>465</v>
      </c>
    </row>
    <row r="358" spans="1:18" x14ac:dyDescent="0.25">
      <c r="A358">
        <v>5306</v>
      </c>
      <c r="B358">
        <v>9898</v>
      </c>
      <c r="C358">
        <v>0</v>
      </c>
      <c r="D358">
        <f>C358/'Adjacent and Self'!$E$11</f>
        <v>0</v>
      </c>
      <c r="E358">
        <v>0</v>
      </c>
      <c r="F358">
        <f>E358/'Adjacent and Self'!$F$11</f>
        <v>0</v>
      </c>
      <c r="G358">
        <v>1</v>
      </c>
      <c r="H358">
        <v>1</v>
      </c>
      <c r="I358" t="s">
        <v>1</v>
      </c>
      <c r="J358">
        <v>857273</v>
      </c>
      <c r="K358">
        <v>857825</v>
      </c>
      <c r="L358" t="s">
        <v>79</v>
      </c>
      <c r="M358">
        <v>257813</v>
      </c>
      <c r="N358">
        <v>258787</v>
      </c>
      <c r="O358" t="s">
        <v>3</v>
      </c>
      <c r="P358" t="s">
        <v>710</v>
      </c>
      <c r="Q358" t="s">
        <v>5</v>
      </c>
      <c r="R358" t="s">
        <v>711</v>
      </c>
    </row>
    <row r="359" spans="1:18" x14ac:dyDescent="0.25">
      <c r="A359">
        <v>5306</v>
      </c>
      <c r="B359">
        <v>9921</v>
      </c>
      <c r="C359">
        <v>1</v>
      </c>
      <c r="D359">
        <f>C359/'Adjacent and Self'!$E$11</f>
        <v>1.9835240533783898</v>
      </c>
      <c r="E359">
        <v>1</v>
      </c>
      <c r="F359">
        <f>E359/'Adjacent and Self'!$F$11</f>
        <v>1.9835240533783898</v>
      </c>
      <c r="G359">
        <v>0</v>
      </c>
      <c r="H359">
        <v>0</v>
      </c>
      <c r="I359" t="s">
        <v>1</v>
      </c>
      <c r="J359">
        <v>857273</v>
      </c>
      <c r="K359">
        <v>857825</v>
      </c>
      <c r="L359" t="s">
        <v>79</v>
      </c>
      <c r="M359">
        <v>278736</v>
      </c>
      <c r="N359">
        <v>279232</v>
      </c>
      <c r="O359" t="s">
        <v>3</v>
      </c>
      <c r="P359" t="s">
        <v>563</v>
      </c>
      <c r="Q359" t="s">
        <v>5</v>
      </c>
      <c r="R359" t="s">
        <v>564</v>
      </c>
    </row>
    <row r="360" spans="1:18" x14ac:dyDescent="0.25">
      <c r="A360">
        <v>5306</v>
      </c>
      <c r="B360">
        <v>9949</v>
      </c>
      <c r="C360">
        <v>0</v>
      </c>
      <c r="D360">
        <f>C360/'Adjacent and Self'!$E$11</f>
        <v>0</v>
      </c>
      <c r="E360">
        <v>0</v>
      </c>
      <c r="F360">
        <f>E360/'Adjacent and Self'!$F$11</f>
        <v>0</v>
      </c>
      <c r="G360">
        <v>1</v>
      </c>
      <c r="H360">
        <v>1</v>
      </c>
      <c r="I360" t="s">
        <v>1</v>
      </c>
      <c r="J360">
        <v>857273</v>
      </c>
      <c r="K360">
        <v>857825</v>
      </c>
      <c r="L360" t="s">
        <v>79</v>
      </c>
      <c r="M360">
        <v>306187</v>
      </c>
      <c r="N360">
        <v>306310</v>
      </c>
      <c r="O360" t="s">
        <v>3</v>
      </c>
      <c r="P360" t="s">
        <v>770</v>
      </c>
      <c r="Q360" t="s">
        <v>5</v>
      </c>
      <c r="R360" t="s">
        <v>771</v>
      </c>
    </row>
    <row r="361" spans="1:18" x14ac:dyDescent="0.25">
      <c r="A361">
        <v>5306</v>
      </c>
      <c r="B361">
        <v>9951</v>
      </c>
      <c r="C361">
        <v>7</v>
      </c>
      <c r="D361">
        <f>C361/'Adjacent and Self'!$E$11</f>
        <v>13.884668373648729</v>
      </c>
      <c r="E361">
        <v>7</v>
      </c>
      <c r="F361">
        <f>E361/'Adjacent and Self'!$F$11</f>
        <v>13.884668373648729</v>
      </c>
      <c r="G361">
        <v>0</v>
      </c>
      <c r="H361">
        <v>0</v>
      </c>
      <c r="I361" t="s">
        <v>1</v>
      </c>
      <c r="J361">
        <v>857273</v>
      </c>
      <c r="K361">
        <v>857825</v>
      </c>
      <c r="L361" t="s">
        <v>79</v>
      </c>
      <c r="M361">
        <v>306663</v>
      </c>
      <c r="N361">
        <v>307118</v>
      </c>
      <c r="O361" t="s">
        <v>3</v>
      </c>
      <c r="P361" t="s">
        <v>581</v>
      </c>
      <c r="Q361" t="s">
        <v>5</v>
      </c>
      <c r="R361" t="s">
        <v>582</v>
      </c>
    </row>
    <row r="362" spans="1:18" x14ac:dyDescent="0.25">
      <c r="A362">
        <v>5306</v>
      </c>
      <c r="B362">
        <v>9995</v>
      </c>
      <c r="C362">
        <v>0</v>
      </c>
      <c r="D362">
        <f>C362/'Adjacent and Self'!$E$11</f>
        <v>0</v>
      </c>
      <c r="E362">
        <v>0</v>
      </c>
      <c r="F362">
        <f>E362/'Adjacent and Self'!$F$11</f>
        <v>0</v>
      </c>
      <c r="G362">
        <v>1</v>
      </c>
      <c r="H362">
        <v>1</v>
      </c>
      <c r="I362" t="s">
        <v>1</v>
      </c>
      <c r="J362">
        <v>857273</v>
      </c>
      <c r="K362">
        <v>857825</v>
      </c>
      <c r="L362" t="s">
        <v>79</v>
      </c>
      <c r="M362">
        <v>347186</v>
      </c>
      <c r="N362">
        <v>347228</v>
      </c>
      <c r="O362" t="s">
        <v>3</v>
      </c>
      <c r="P362" t="s">
        <v>802</v>
      </c>
      <c r="Q362" t="s">
        <v>5</v>
      </c>
      <c r="R362" t="s">
        <v>803</v>
      </c>
    </row>
    <row r="363" spans="1:18" x14ac:dyDescent="0.25">
      <c r="A363">
        <v>5306</v>
      </c>
      <c r="B363">
        <v>9997</v>
      </c>
      <c r="C363">
        <v>0</v>
      </c>
      <c r="D363">
        <f>C363/'Adjacent and Self'!$E$11</f>
        <v>0</v>
      </c>
      <c r="E363">
        <v>0</v>
      </c>
      <c r="F363">
        <f>E363/'Adjacent and Self'!$F$11</f>
        <v>0</v>
      </c>
      <c r="G363">
        <v>39</v>
      </c>
      <c r="H363">
        <v>39</v>
      </c>
      <c r="I363" t="s">
        <v>1</v>
      </c>
      <c r="J363">
        <v>857273</v>
      </c>
      <c r="K363">
        <v>857825</v>
      </c>
      <c r="L363" t="s">
        <v>79</v>
      </c>
      <c r="M363">
        <v>347253</v>
      </c>
      <c r="N363">
        <v>347334</v>
      </c>
      <c r="O363" t="s">
        <v>3</v>
      </c>
      <c r="P363" t="s">
        <v>790</v>
      </c>
      <c r="Q363" t="s">
        <v>5</v>
      </c>
      <c r="R363" t="s">
        <v>791</v>
      </c>
    </row>
    <row r="364" spans="1:18" x14ac:dyDescent="0.25">
      <c r="A364">
        <v>5306</v>
      </c>
      <c r="B364">
        <v>10026</v>
      </c>
      <c r="C364">
        <v>32</v>
      </c>
      <c r="D364">
        <f>C364/'Adjacent and Self'!$E$11</f>
        <v>63.472769708108473</v>
      </c>
      <c r="E364">
        <v>32</v>
      </c>
      <c r="F364">
        <f>E364/'Adjacent and Self'!$F$11</f>
        <v>63.472769708108473</v>
      </c>
      <c r="G364">
        <v>0</v>
      </c>
      <c r="H364">
        <v>0</v>
      </c>
      <c r="I364" t="s">
        <v>1</v>
      </c>
      <c r="J364">
        <v>857273</v>
      </c>
      <c r="K364">
        <v>857825</v>
      </c>
      <c r="L364" t="s">
        <v>79</v>
      </c>
      <c r="M364">
        <v>368127</v>
      </c>
      <c r="N364">
        <v>368201</v>
      </c>
      <c r="O364" t="s">
        <v>3</v>
      </c>
      <c r="P364" t="s">
        <v>398</v>
      </c>
      <c r="Q364" t="s">
        <v>5</v>
      </c>
      <c r="R364" t="s">
        <v>399</v>
      </c>
    </row>
    <row r="365" spans="1:18" x14ac:dyDescent="0.25">
      <c r="A365">
        <v>5306</v>
      </c>
      <c r="B365">
        <v>10028</v>
      </c>
      <c r="C365">
        <v>3</v>
      </c>
      <c r="D365">
        <f>C365/'Adjacent and Self'!$E$11</f>
        <v>5.9505721601351693</v>
      </c>
      <c r="E365">
        <v>4</v>
      </c>
      <c r="F365">
        <f>E365/'Adjacent and Self'!$F$11</f>
        <v>7.9340962135135591</v>
      </c>
      <c r="G365">
        <v>63</v>
      </c>
      <c r="H365">
        <v>75</v>
      </c>
      <c r="I365" t="s">
        <v>1</v>
      </c>
      <c r="J365">
        <v>857273</v>
      </c>
      <c r="K365">
        <v>857825</v>
      </c>
      <c r="L365" t="s">
        <v>79</v>
      </c>
      <c r="M365">
        <v>369736</v>
      </c>
      <c r="N365">
        <v>369884</v>
      </c>
      <c r="O365" t="s">
        <v>3</v>
      </c>
      <c r="P365" t="s">
        <v>396</v>
      </c>
      <c r="Q365" t="s">
        <v>5</v>
      </c>
      <c r="R365" t="s">
        <v>397</v>
      </c>
    </row>
    <row r="366" spans="1:18" x14ac:dyDescent="0.25">
      <c r="A366">
        <v>5306</v>
      </c>
      <c r="B366">
        <v>10050</v>
      </c>
      <c r="C366">
        <v>0</v>
      </c>
      <c r="D366">
        <f>C366/'Adjacent and Self'!$E$11</f>
        <v>0</v>
      </c>
      <c r="E366">
        <v>0</v>
      </c>
      <c r="F366">
        <f>E366/'Adjacent and Self'!$F$11</f>
        <v>0</v>
      </c>
      <c r="G366">
        <v>5</v>
      </c>
      <c r="H366">
        <v>5</v>
      </c>
      <c r="I366" t="s">
        <v>1</v>
      </c>
      <c r="J366">
        <v>857273</v>
      </c>
      <c r="K366">
        <v>857825</v>
      </c>
      <c r="L366" t="s">
        <v>79</v>
      </c>
      <c r="M366">
        <v>398049</v>
      </c>
      <c r="N366">
        <v>398171</v>
      </c>
      <c r="O366" t="s">
        <v>3</v>
      </c>
      <c r="P366" t="s">
        <v>824</v>
      </c>
      <c r="Q366" t="s">
        <v>5</v>
      </c>
      <c r="R366" t="s">
        <v>825</v>
      </c>
    </row>
    <row r="367" spans="1:18" x14ac:dyDescent="0.25">
      <c r="A367">
        <v>5306</v>
      </c>
      <c r="B367">
        <v>10059</v>
      </c>
      <c r="C367">
        <v>0</v>
      </c>
      <c r="D367">
        <f>C367/'Adjacent and Self'!$E$11</f>
        <v>0</v>
      </c>
      <c r="E367">
        <v>0</v>
      </c>
      <c r="F367">
        <f>E367/'Adjacent and Self'!$F$11</f>
        <v>0</v>
      </c>
      <c r="G367">
        <v>2</v>
      </c>
      <c r="H367">
        <v>2</v>
      </c>
      <c r="I367" t="s">
        <v>1</v>
      </c>
      <c r="J367">
        <v>857273</v>
      </c>
      <c r="K367">
        <v>857825</v>
      </c>
      <c r="L367" t="s">
        <v>79</v>
      </c>
      <c r="M367">
        <v>405419</v>
      </c>
      <c r="N367">
        <v>406142</v>
      </c>
      <c r="O367" t="s">
        <v>3</v>
      </c>
      <c r="P367" t="s">
        <v>818</v>
      </c>
      <c r="Q367" t="s">
        <v>5</v>
      </c>
      <c r="R367" t="s">
        <v>819</v>
      </c>
    </row>
    <row r="368" spans="1:18" x14ac:dyDescent="0.25">
      <c r="A368">
        <v>5306</v>
      </c>
      <c r="B368">
        <v>10065</v>
      </c>
      <c r="C368">
        <v>89</v>
      </c>
      <c r="D368">
        <f>C368/'Adjacent and Self'!$E$11</f>
        <v>176.53364075067671</v>
      </c>
      <c r="E368">
        <v>89</v>
      </c>
      <c r="F368">
        <f>E368/'Adjacent and Self'!$F$11</f>
        <v>176.53364075067671</v>
      </c>
      <c r="G368">
        <v>2</v>
      </c>
      <c r="H368">
        <v>2</v>
      </c>
      <c r="I368" t="s">
        <v>1</v>
      </c>
      <c r="J368">
        <v>857273</v>
      </c>
      <c r="K368">
        <v>857825</v>
      </c>
      <c r="L368" t="s">
        <v>79</v>
      </c>
      <c r="M368">
        <v>408058</v>
      </c>
      <c r="N368">
        <v>408128</v>
      </c>
      <c r="O368" t="s">
        <v>3</v>
      </c>
      <c r="P368" t="s">
        <v>470</v>
      </c>
      <c r="Q368" t="s">
        <v>5</v>
      </c>
      <c r="R368" t="s">
        <v>471</v>
      </c>
    </row>
    <row r="369" spans="1:18" x14ac:dyDescent="0.25">
      <c r="A369">
        <v>5306</v>
      </c>
      <c r="B369">
        <v>10164</v>
      </c>
      <c r="C369">
        <v>2</v>
      </c>
      <c r="D369">
        <f>C369/'Adjacent and Self'!$E$11</f>
        <v>3.9670481067567795</v>
      </c>
      <c r="E369">
        <v>2</v>
      </c>
      <c r="F369">
        <f>E369/'Adjacent and Self'!$F$11</f>
        <v>3.9670481067567795</v>
      </c>
      <c r="G369">
        <v>0</v>
      </c>
      <c r="H369">
        <v>0</v>
      </c>
      <c r="I369" t="s">
        <v>1</v>
      </c>
      <c r="J369">
        <v>857273</v>
      </c>
      <c r="K369">
        <v>857825</v>
      </c>
      <c r="L369" t="s">
        <v>79</v>
      </c>
      <c r="M369">
        <v>496785</v>
      </c>
      <c r="N369">
        <v>497375</v>
      </c>
      <c r="O369" t="s">
        <v>3</v>
      </c>
      <c r="P369" t="s">
        <v>478</v>
      </c>
      <c r="Q369" t="s">
        <v>5</v>
      </c>
      <c r="R369" t="s">
        <v>479</v>
      </c>
    </row>
    <row r="370" spans="1:18" x14ac:dyDescent="0.25">
      <c r="A370">
        <v>5306</v>
      </c>
      <c r="B370">
        <v>10201</v>
      </c>
      <c r="C370">
        <v>14</v>
      </c>
      <c r="D370">
        <f>C370/'Adjacent and Self'!$E$11</f>
        <v>27.769336747297459</v>
      </c>
      <c r="E370">
        <v>14</v>
      </c>
      <c r="F370">
        <f>E370/'Adjacent and Self'!$F$11</f>
        <v>27.769336747297459</v>
      </c>
      <c r="G370">
        <v>0</v>
      </c>
      <c r="H370">
        <v>0</v>
      </c>
      <c r="I370" t="s">
        <v>1</v>
      </c>
      <c r="J370">
        <v>857273</v>
      </c>
      <c r="K370">
        <v>857825</v>
      </c>
      <c r="L370" t="s">
        <v>79</v>
      </c>
      <c r="M370">
        <v>525574</v>
      </c>
      <c r="N370">
        <v>526029</v>
      </c>
      <c r="O370" t="s">
        <v>3</v>
      </c>
      <c r="P370" t="s">
        <v>573</v>
      </c>
      <c r="Q370" t="s">
        <v>5</v>
      </c>
      <c r="R370" t="s">
        <v>574</v>
      </c>
    </row>
    <row r="371" spans="1:18" x14ac:dyDescent="0.25">
      <c r="A371">
        <v>5306</v>
      </c>
      <c r="B371">
        <v>10207</v>
      </c>
      <c r="C371">
        <v>0</v>
      </c>
      <c r="D371">
        <f>C371/'Adjacent and Self'!$E$11</f>
        <v>0</v>
      </c>
      <c r="E371">
        <v>0</v>
      </c>
      <c r="F371">
        <f>E371/'Adjacent and Self'!$F$11</f>
        <v>0</v>
      </c>
      <c r="G371">
        <v>13</v>
      </c>
      <c r="H371">
        <v>13</v>
      </c>
      <c r="I371" t="s">
        <v>1</v>
      </c>
      <c r="J371">
        <v>857273</v>
      </c>
      <c r="K371">
        <v>857825</v>
      </c>
      <c r="L371" t="s">
        <v>79</v>
      </c>
      <c r="M371">
        <v>532614</v>
      </c>
      <c r="N371">
        <v>532802</v>
      </c>
      <c r="O371" t="s">
        <v>3</v>
      </c>
      <c r="P371" t="s">
        <v>878</v>
      </c>
      <c r="Q371" t="s">
        <v>5</v>
      </c>
      <c r="R371" t="s">
        <v>879</v>
      </c>
    </row>
    <row r="372" spans="1:18" x14ac:dyDescent="0.25">
      <c r="A372">
        <v>5306</v>
      </c>
      <c r="B372">
        <v>10227</v>
      </c>
      <c r="C372">
        <v>44</v>
      </c>
      <c r="D372">
        <f>C372/'Adjacent and Self'!$E$11</f>
        <v>87.275058348649154</v>
      </c>
      <c r="E372">
        <v>44</v>
      </c>
      <c r="F372">
        <f>E372/'Adjacent and Self'!$F$11</f>
        <v>87.275058348649154</v>
      </c>
      <c r="G372">
        <v>2</v>
      </c>
      <c r="H372">
        <v>2</v>
      </c>
      <c r="I372" t="s">
        <v>1</v>
      </c>
      <c r="J372">
        <v>857273</v>
      </c>
      <c r="K372">
        <v>857825</v>
      </c>
      <c r="L372" t="s">
        <v>79</v>
      </c>
      <c r="M372">
        <v>545668</v>
      </c>
      <c r="N372">
        <v>545834</v>
      </c>
      <c r="O372" t="s">
        <v>3</v>
      </c>
      <c r="P372" t="s">
        <v>543</v>
      </c>
      <c r="Q372" t="s">
        <v>5</v>
      </c>
      <c r="R372" t="s">
        <v>544</v>
      </c>
    </row>
    <row r="373" spans="1:18" x14ac:dyDescent="0.25">
      <c r="A373">
        <v>5306</v>
      </c>
      <c r="B373">
        <v>10242</v>
      </c>
      <c r="C373">
        <v>0</v>
      </c>
      <c r="D373">
        <f>C373/'Adjacent and Self'!$E$11</f>
        <v>0</v>
      </c>
      <c r="E373">
        <v>0</v>
      </c>
      <c r="F373">
        <f>E373/'Adjacent and Self'!$F$11</f>
        <v>0</v>
      </c>
      <c r="G373">
        <v>18</v>
      </c>
      <c r="H373">
        <v>18</v>
      </c>
      <c r="I373" t="s">
        <v>1</v>
      </c>
      <c r="J373">
        <v>857273</v>
      </c>
      <c r="K373">
        <v>857825</v>
      </c>
      <c r="L373" t="s">
        <v>79</v>
      </c>
      <c r="M373">
        <v>557237</v>
      </c>
      <c r="N373">
        <v>557591</v>
      </c>
      <c r="O373" t="s">
        <v>3</v>
      </c>
      <c r="P373" t="s">
        <v>756</v>
      </c>
      <c r="Q373" t="s">
        <v>5</v>
      </c>
      <c r="R373" t="s">
        <v>757</v>
      </c>
    </row>
    <row r="374" spans="1:18" x14ac:dyDescent="0.25">
      <c r="A374">
        <v>5306</v>
      </c>
      <c r="B374">
        <v>10276</v>
      </c>
      <c r="C374">
        <v>0</v>
      </c>
      <c r="D374">
        <f>C374/'Adjacent and Self'!$E$11</f>
        <v>0</v>
      </c>
      <c r="E374">
        <v>0</v>
      </c>
      <c r="F374">
        <f>E374/'Adjacent and Self'!$F$11</f>
        <v>0</v>
      </c>
      <c r="G374">
        <v>2</v>
      </c>
      <c r="H374">
        <v>2</v>
      </c>
      <c r="I374" t="s">
        <v>1</v>
      </c>
      <c r="J374">
        <v>857273</v>
      </c>
      <c r="K374">
        <v>857825</v>
      </c>
      <c r="L374" t="s">
        <v>79</v>
      </c>
      <c r="M374">
        <v>592567</v>
      </c>
      <c r="N374">
        <v>592857</v>
      </c>
      <c r="O374" t="s">
        <v>3</v>
      </c>
      <c r="P374" t="s">
        <v>764</v>
      </c>
      <c r="Q374" t="s">
        <v>5</v>
      </c>
      <c r="R374" t="s">
        <v>765</v>
      </c>
    </row>
    <row r="375" spans="1:18" x14ac:dyDescent="0.25">
      <c r="A375">
        <v>5306</v>
      </c>
      <c r="B375">
        <v>10277</v>
      </c>
      <c r="C375">
        <v>1</v>
      </c>
      <c r="D375">
        <f>C375/'Adjacent and Self'!$E$11</f>
        <v>1.9835240533783898</v>
      </c>
      <c r="E375">
        <v>1</v>
      </c>
      <c r="F375">
        <f>E375/'Adjacent and Self'!$F$11</f>
        <v>1.9835240533783898</v>
      </c>
      <c r="G375">
        <v>0</v>
      </c>
      <c r="H375">
        <v>0</v>
      </c>
      <c r="I375" t="s">
        <v>1</v>
      </c>
      <c r="J375">
        <v>857273</v>
      </c>
      <c r="K375">
        <v>857825</v>
      </c>
      <c r="L375" t="s">
        <v>79</v>
      </c>
      <c r="M375">
        <v>592858</v>
      </c>
      <c r="N375">
        <v>593544</v>
      </c>
      <c r="O375" t="s">
        <v>3</v>
      </c>
      <c r="P375" t="s">
        <v>575</v>
      </c>
      <c r="Q375" t="s">
        <v>5</v>
      </c>
      <c r="R375" t="s">
        <v>576</v>
      </c>
    </row>
    <row r="376" spans="1:18" x14ac:dyDescent="0.25">
      <c r="A376">
        <v>5306</v>
      </c>
      <c r="B376">
        <v>10336</v>
      </c>
      <c r="C376">
        <v>0</v>
      </c>
      <c r="D376">
        <f>C376/'Adjacent and Self'!$E$11</f>
        <v>0</v>
      </c>
      <c r="E376">
        <v>0</v>
      </c>
      <c r="F376">
        <f>E376/'Adjacent and Self'!$F$11</f>
        <v>0</v>
      </c>
      <c r="G376">
        <v>65</v>
      </c>
      <c r="H376">
        <v>65</v>
      </c>
      <c r="I376" t="s">
        <v>1</v>
      </c>
      <c r="J376">
        <v>857273</v>
      </c>
      <c r="K376">
        <v>857825</v>
      </c>
      <c r="L376" t="s">
        <v>79</v>
      </c>
      <c r="M376">
        <v>656626</v>
      </c>
      <c r="N376">
        <v>656973</v>
      </c>
      <c r="O376" t="s">
        <v>3</v>
      </c>
      <c r="P376" t="s">
        <v>744</v>
      </c>
      <c r="Q376" t="s">
        <v>5</v>
      </c>
      <c r="R376" t="s">
        <v>745</v>
      </c>
    </row>
    <row r="377" spans="1:18" x14ac:dyDescent="0.25">
      <c r="A377">
        <v>5306</v>
      </c>
      <c r="B377">
        <v>10341</v>
      </c>
      <c r="C377">
        <v>0</v>
      </c>
      <c r="D377">
        <f>C377/'Adjacent and Self'!$E$11</f>
        <v>0</v>
      </c>
      <c r="E377">
        <v>0</v>
      </c>
      <c r="F377">
        <f>E377/'Adjacent and Self'!$F$11</f>
        <v>0</v>
      </c>
      <c r="G377">
        <v>346</v>
      </c>
      <c r="H377">
        <v>346</v>
      </c>
      <c r="I377" t="s">
        <v>1</v>
      </c>
      <c r="J377">
        <v>857273</v>
      </c>
      <c r="K377">
        <v>857825</v>
      </c>
      <c r="L377" t="s">
        <v>79</v>
      </c>
      <c r="M377">
        <v>664668</v>
      </c>
      <c r="N377">
        <v>664885</v>
      </c>
      <c r="O377" t="s">
        <v>3</v>
      </c>
      <c r="P377" t="s">
        <v>736</v>
      </c>
      <c r="Q377" t="s">
        <v>5</v>
      </c>
      <c r="R377" t="s">
        <v>737</v>
      </c>
    </row>
    <row r="378" spans="1:18" x14ac:dyDescent="0.25">
      <c r="A378">
        <v>5306</v>
      </c>
      <c r="B378">
        <v>10342</v>
      </c>
      <c r="C378">
        <v>0</v>
      </c>
      <c r="D378">
        <f>C378/'Adjacent and Self'!$E$11</f>
        <v>0</v>
      </c>
      <c r="E378">
        <v>0</v>
      </c>
      <c r="F378">
        <f>E378/'Adjacent and Self'!$F$11</f>
        <v>0</v>
      </c>
      <c r="G378">
        <v>202</v>
      </c>
      <c r="H378">
        <v>202</v>
      </c>
      <c r="I378" t="s">
        <v>1</v>
      </c>
      <c r="J378">
        <v>857273</v>
      </c>
      <c r="K378">
        <v>857825</v>
      </c>
      <c r="L378" t="s">
        <v>79</v>
      </c>
      <c r="M378">
        <v>664886</v>
      </c>
      <c r="N378">
        <v>664934</v>
      </c>
      <c r="O378" t="s">
        <v>3</v>
      </c>
      <c r="P378" t="s">
        <v>738</v>
      </c>
      <c r="Q378" t="s">
        <v>5</v>
      </c>
      <c r="R378" t="s">
        <v>739</v>
      </c>
    </row>
    <row r="379" spans="1:18" x14ac:dyDescent="0.25">
      <c r="A379">
        <v>5306</v>
      </c>
      <c r="B379">
        <v>10392</v>
      </c>
      <c r="C379">
        <v>0</v>
      </c>
      <c r="D379">
        <f>C379/'Adjacent and Self'!$E$11</f>
        <v>0</v>
      </c>
      <c r="E379">
        <v>0</v>
      </c>
      <c r="F379">
        <f>E379/'Adjacent and Self'!$F$11</f>
        <v>0</v>
      </c>
      <c r="G379">
        <v>1</v>
      </c>
      <c r="H379">
        <v>1</v>
      </c>
      <c r="I379" t="s">
        <v>1</v>
      </c>
      <c r="J379">
        <v>857273</v>
      </c>
      <c r="K379">
        <v>857825</v>
      </c>
      <c r="L379" t="s">
        <v>79</v>
      </c>
      <c r="M379">
        <v>704969</v>
      </c>
      <c r="N379">
        <v>705169</v>
      </c>
      <c r="O379" t="s">
        <v>3</v>
      </c>
      <c r="P379" t="s">
        <v>686</v>
      </c>
      <c r="Q379" t="s">
        <v>5</v>
      </c>
      <c r="R379" t="s">
        <v>687</v>
      </c>
    </row>
    <row r="380" spans="1:18" x14ac:dyDescent="0.25">
      <c r="A380">
        <v>5306</v>
      </c>
      <c r="B380">
        <v>10532</v>
      </c>
      <c r="C380">
        <v>0</v>
      </c>
      <c r="D380">
        <f>C380/'Adjacent and Self'!$E$11</f>
        <v>0</v>
      </c>
      <c r="E380">
        <v>214</v>
      </c>
      <c r="F380">
        <f>E380/'Adjacent and Self'!$F$11</f>
        <v>424.47414742297542</v>
      </c>
      <c r="G380">
        <v>1</v>
      </c>
      <c r="H380">
        <v>1992</v>
      </c>
      <c r="I380" t="s">
        <v>1</v>
      </c>
      <c r="J380">
        <v>857273</v>
      </c>
      <c r="K380">
        <v>857825</v>
      </c>
      <c r="L380" t="s">
        <v>79</v>
      </c>
      <c r="M380">
        <v>837399</v>
      </c>
      <c r="N380">
        <v>838007</v>
      </c>
      <c r="O380" t="s">
        <v>3</v>
      </c>
      <c r="P380" t="s">
        <v>655</v>
      </c>
      <c r="Q380" t="s">
        <v>5</v>
      </c>
      <c r="R380" t="s">
        <v>656</v>
      </c>
    </row>
    <row r="381" spans="1:18" x14ac:dyDescent="0.25">
      <c r="A381">
        <v>5306</v>
      </c>
      <c r="B381">
        <v>10574</v>
      </c>
      <c r="C381">
        <v>0</v>
      </c>
      <c r="D381">
        <f>C381/'Adjacent and Self'!$E$11</f>
        <v>0</v>
      </c>
      <c r="E381">
        <v>0</v>
      </c>
      <c r="F381">
        <f>E381/'Adjacent and Self'!$F$11</f>
        <v>0</v>
      </c>
      <c r="G381">
        <v>1</v>
      </c>
      <c r="H381">
        <v>1</v>
      </c>
      <c r="I381" t="s">
        <v>1</v>
      </c>
      <c r="J381">
        <v>857273</v>
      </c>
      <c r="K381">
        <v>857825</v>
      </c>
      <c r="L381" t="s">
        <v>79</v>
      </c>
      <c r="M381">
        <v>866283</v>
      </c>
      <c r="N381">
        <v>866483</v>
      </c>
      <c r="O381" t="s">
        <v>3</v>
      </c>
      <c r="P381" t="s">
        <v>830</v>
      </c>
      <c r="Q381" t="s">
        <v>5</v>
      </c>
      <c r="R381" t="s">
        <v>831</v>
      </c>
    </row>
    <row r="382" spans="1:18" x14ac:dyDescent="0.25">
      <c r="A382">
        <v>5306</v>
      </c>
      <c r="B382">
        <v>10576</v>
      </c>
      <c r="C382">
        <v>0</v>
      </c>
      <c r="D382">
        <f>C382/'Adjacent and Self'!$E$11</f>
        <v>0</v>
      </c>
      <c r="E382">
        <v>0</v>
      </c>
      <c r="F382">
        <f>E382/'Adjacent and Self'!$F$11</f>
        <v>0</v>
      </c>
      <c r="G382">
        <v>236</v>
      </c>
      <c r="H382">
        <v>236</v>
      </c>
      <c r="I382" t="s">
        <v>1</v>
      </c>
      <c r="J382">
        <v>857273</v>
      </c>
      <c r="K382">
        <v>857825</v>
      </c>
      <c r="L382" t="s">
        <v>79</v>
      </c>
      <c r="M382">
        <v>866555</v>
      </c>
      <c r="N382">
        <v>866845</v>
      </c>
      <c r="O382" t="s">
        <v>3</v>
      </c>
      <c r="P382" t="s">
        <v>834</v>
      </c>
      <c r="Q382" t="s">
        <v>5</v>
      </c>
      <c r="R382" t="s">
        <v>835</v>
      </c>
    </row>
    <row r="383" spans="1:18" x14ac:dyDescent="0.25">
      <c r="A383">
        <v>5306</v>
      </c>
      <c r="B383">
        <v>10609</v>
      </c>
      <c r="C383">
        <v>0</v>
      </c>
      <c r="D383">
        <f>C383/'Adjacent and Self'!$E$11</f>
        <v>0</v>
      </c>
      <c r="E383">
        <v>0</v>
      </c>
      <c r="F383">
        <f>E383/'Adjacent and Self'!$F$11</f>
        <v>0</v>
      </c>
      <c r="G383">
        <v>26</v>
      </c>
      <c r="H383">
        <v>26</v>
      </c>
      <c r="I383" t="s">
        <v>1</v>
      </c>
      <c r="J383">
        <v>857273</v>
      </c>
      <c r="K383">
        <v>857825</v>
      </c>
      <c r="L383" t="s">
        <v>79</v>
      </c>
      <c r="M383">
        <v>888515</v>
      </c>
      <c r="N383">
        <v>888828</v>
      </c>
      <c r="O383" t="s">
        <v>3</v>
      </c>
      <c r="P383" t="s">
        <v>846</v>
      </c>
      <c r="Q383" t="s">
        <v>5</v>
      </c>
      <c r="R383" t="s">
        <v>847</v>
      </c>
    </row>
    <row r="384" spans="1:18" x14ac:dyDescent="0.25">
      <c r="A384">
        <v>5306</v>
      </c>
      <c r="B384">
        <v>10639</v>
      </c>
      <c r="C384">
        <v>0</v>
      </c>
      <c r="D384">
        <f>C384/'Adjacent and Self'!$E$11</f>
        <v>0</v>
      </c>
      <c r="E384">
        <v>0</v>
      </c>
      <c r="F384">
        <f>E384/'Adjacent and Self'!$F$11</f>
        <v>0</v>
      </c>
      <c r="G384">
        <v>2</v>
      </c>
      <c r="H384">
        <v>2</v>
      </c>
      <c r="I384" t="s">
        <v>1</v>
      </c>
      <c r="J384">
        <v>857273</v>
      </c>
      <c r="K384">
        <v>857825</v>
      </c>
      <c r="L384" t="s">
        <v>79</v>
      </c>
      <c r="M384">
        <v>913767</v>
      </c>
      <c r="N384">
        <v>914252</v>
      </c>
      <c r="O384" t="s">
        <v>3</v>
      </c>
      <c r="P384" t="s">
        <v>804</v>
      </c>
      <c r="Q384" t="s">
        <v>5</v>
      </c>
      <c r="R384" t="s">
        <v>805</v>
      </c>
    </row>
    <row r="385" spans="1:18" x14ac:dyDescent="0.25">
      <c r="A385">
        <v>5306</v>
      </c>
      <c r="B385">
        <v>10653</v>
      </c>
      <c r="C385">
        <v>0</v>
      </c>
      <c r="D385">
        <f>C385/'Adjacent and Self'!$E$11</f>
        <v>0</v>
      </c>
      <c r="E385">
        <v>0</v>
      </c>
      <c r="F385">
        <f>E385/'Adjacent and Self'!$F$11</f>
        <v>0</v>
      </c>
      <c r="G385">
        <v>0</v>
      </c>
      <c r="H385">
        <v>1</v>
      </c>
      <c r="I385" t="s">
        <v>1</v>
      </c>
      <c r="J385">
        <v>857273</v>
      </c>
      <c r="K385">
        <v>857825</v>
      </c>
      <c r="L385" t="s">
        <v>381</v>
      </c>
      <c r="M385">
        <v>1</v>
      </c>
      <c r="N385">
        <v>136</v>
      </c>
      <c r="O385" t="s">
        <v>3</v>
      </c>
      <c r="P385" t="s">
        <v>917</v>
      </c>
      <c r="Q385" t="s">
        <v>5</v>
      </c>
      <c r="R385" t="s">
        <v>918</v>
      </c>
    </row>
    <row r="386" spans="1:18" x14ac:dyDescent="0.25">
      <c r="A386">
        <v>5306</v>
      </c>
      <c r="B386">
        <v>10673</v>
      </c>
      <c r="C386">
        <v>20</v>
      </c>
      <c r="D386">
        <f>C386/'Adjacent and Self'!$E$11</f>
        <v>39.670481067567799</v>
      </c>
      <c r="E386">
        <v>20</v>
      </c>
      <c r="F386">
        <f>E386/'Adjacent and Self'!$F$11</f>
        <v>39.670481067567799</v>
      </c>
      <c r="G386">
        <v>0</v>
      </c>
      <c r="H386">
        <v>0</v>
      </c>
      <c r="I386" t="s">
        <v>1</v>
      </c>
      <c r="J386">
        <v>857273</v>
      </c>
      <c r="K386">
        <v>857825</v>
      </c>
      <c r="L386" t="s">
        <v>381</v>
      </c>
      <c r="M386">
        <v>19098</v>
      </c>
      <c r="N386">
        <v>19447</v>
      </c>
      <c r="O386" t="s">
        <v>3</v>
      </c>
      <c r="P386" t="s">
        <v>474</v>
      </c>
      <c r="Q386" t="s">
        <v>5</v>
      </c>
      <c r="R386" t="s">
        <v>475</v>
      </c>
    </row>
    <row r="387" spans="1:18" x14ac:dyDescent="0.25">
      <c r="A387">
        <v>5306</v>
      </c>
      <c r="B387">
        <v>10707</v>
      </c>
      <c r="C387">
        <v>0</v>
      </c>
      <c r="D387">
        <f>C387/'Adjacent and Self'!$E$11</f>
        <v>0</v>
      </c>
      <c r="E387">
        <v>0</v>
      </c>
      <c r="F387">
        <f>E387/'Adjacent and Self'!$F$11</f>
        <v>0</v>
      </c>
      <c r="G387">
        <v>1</v>
      </c>
      <c r="H387">
        <v>1</v>
      </c>
      <c r="I387" t="s">
        <v>1</v>
      </c>
      <c r="J387">
        <v>857273</v>
      </c>
      <c r="K387">
        <v>857825</v>
      </c>
      <c r="L387" t="s">
        <v>381</v>
      </c>
      <c r="M387">
        <v>48722</v>
      </c>
      <c r="N387">
        <v>49009</v>
      </c>
      <c r="O387" t="s">
        <v>3</v>
      </c>
      <c r="P387" t="s">
        <v>778</v>
      </c>
      <c r="Q387" t="s">
        <v>5</v>
      </c>
      <c r="R387" t="s">
        <v>779</v>
      </c>
    </row>
    <row r="388" spans="1:18" x14ac:dyDescent="0.25">
      <c r="A388">
        <v>5306</v>
      </c>
      <c r="B388">
        <v>10749</v>
      </c>
      <c r="C388">
        <v>0</v>
      </c>
      <c r="D388">
        <f>C388/'Adjacent and Self'!$E$11</f>
        <v>0</v>
      </c>
      <c r="E388">
        <v>0</v>
      </c>
      <c r="F388">
        <f>E388/'Adjacent and Self'!$F$11</f>
        <v>0</v>
      </c>
      <c r="G388">
        <v>1</v>
      </c>
      <c r="H388">
        <v>1</v>
      </c>
      <c r="I388" t="s">
        <v>1</v>
      </c>
      <c r="J388">
        <v>857273</v>
      </c>
      <c r="K388">
        <v>857825</v>
      </c>
      <c r="L388" t="s">
        <v>381</v>
      </c>
      <c r="M388">
        <v>76412</v>
      </c>
      <c r="N388">
        <v>76726</v>
      </c>
      <c r="O388" t="s">
        <v>3</v>
      </c>
      <c r="P388" t="s">
        <v>796</v>
      </c>
      <c r="Q388" t="s">
        <v>5</v>
      </c>
      <c r="R388" t="s">
        <v>797</v>
      </c>
    </row>
    <row r="389" spans="1:18" x14ac:dyDescent="0.25">
      <c r="A389">
        <v>5306</v>
      </c>
      <c r="B389">
        <v>10783</v>
      </c>
      <c r="C389">
        <v>1</v>
      </c>
      <c r="D389">
        <f>C389/'Adjacent and Self'!$E$11</f>
        <v>1.9835240533783898</v>
      </c>
      <c r="E389">
        <v>1</v>
      </c>
      <c r="F389">
        <f>E389/'Adjacent and Self'!$F$11</f>
        <v>1.9835240533783898</v>
      </c>
      <c r="G389">
        <v>0</v>
      </c>
      <c r="H389">
        <v>0</v>
      </c>
      <c r="I389" t="s">
        <v>1</v>
      </c>
      <c r="J389">
        <v>857273</v>
      </c>
      <c r="K389">
        <v>857825</v>
      </c>
      <c r="L389" t="s">
        <v>381</v>
      </c>
      <c r="M389">
        <v>116053</v>
      </c>
      <c r="N389">
        <v>116351</v>
      </c>
      <c r="O389" t="s">
        <v>3</v>
      </c>
      <c r="P389" t="s">
        <v>569</v>
      </c>
      <c r="Q389" t="s">
        <v>5</v>
      </c>
      <c r="R389" t="s">
        <v>570</v>
      </c>
    </row>
    <row r="390" spans="1:18" x14ac:dyDescent="0.25">
      <c r="A390">
        <v>5306</v>
      </c>
      <c r="B390">
        <v>10858</v>
      </c>
      <c r="C390">
        <v>0</v>
      </c>
      <c r="D390">
        <f>C390/'Adjacent and Self'!$E$11</f>
        <v>0</v>
      </c>
      <c r="E390">
        <v>0</v>
      </c>
      <c r="F390">
        <f>E390/'Adjacent and Self'!$F$11</f>
        <v>0</v>
      </c>
      <c r="G390">
        <v>46</v>
      </c>
      <c r="H390">
        <v>46</v>
      </c>
      <c r="I390" t="s">
        <v>1</v>
      </c>
      <c r="J390">
        <v>857273</v>
      </c>
      <c r="K390">
        <v>857825</v>
      </c>
      <c r="L390" t="s">
        <v>381</v>
      </c>
      <c r="M390">
        <v>186124</v>
      </c>
      <c r="N390">
        <v>186243</v>
      </c>
      <c r="O390" t="s">
        <v>3</v>
      </c>
      <c r="P390" t="s">
        <v>722</v>
      </c>
      <c r="Q390" t="s">
        <v>5</v>
      </c>
      <c r="R390" t="s">
        <v>723</v>
      </c>
    </row>
    <row r="391" spans="1:18" x14ac:dyDescent="0.25">
      <c r="A391">
        <v>5306</v>
      </c>
      <c r="B391">
        <v>10927</v>
      </c>
      <c r="C391">
        <v>1</v>
      </c>
      <c r="D391">
        <f>C391/'Adjacent and Self'!$E$11</f>
        <v>1.9835240533783898</v>
      </c>
      <c r="E391">
        <v>1</v>
      </c>
      <c r="F391">
        <f>E391/'Adjacent and Self'!$F$11</f>
        <v>1.9835240533783898</v>
      </c>
      <c r="G391">
        <v>0</v>
      </c>
      <c r="H391">
        <v>0</v>
      </c>
      <c r="I391" t="s">
        <v>1</v>
      </c>
      <c r="J391">
        <v>857273</v>
      </c>
      <c r="K391">
        <v>857825</v>
      </c>
      <c r="L391" t="s">
        <v>381</v>
      </c>
      <c r="M391">
        <v>231975</v>
      </c>
      <c r="N391">
        <v>233877</v>
      </c>
      <c r="O391" t="s">
        <v>3</v>
      </c>
      <c r="P391" t="s">
        <v>458</v>
      </c>
      <c r="Q391" t="s">
        <v>5</v>
      </c>
      <c r="R391" t="s">
        <v>459</v>
      </c>
    </row>
    <row r="392" spans="1:18" x14ac:dyDescent="0.25">
      <c r="A392">
        <v>5306</v>
      </c>
      <c r="B392">
        <v>10937</v>
      </c>
      <c r="C392">
        <v>89</v>
      </c>
      <c r="D392">
        <f>C392/'Adjacent and Self'!$E$11</f>
        <v>176.53364075067671</v>
      </c>
      <c r="E392">
        <v>89</v>
      </c>
      <c r="F392">
        <f>E392/'Adjacent and Self'!$F$11</f>
        <v>176.53364075067671</v>
      </c>
      <c r="G392">
        <v>4</v>
      </c>
      <c r="H392">
        <v>4</v>
      </c>
      <c r="I392" t="s">
        <v>1</v>
      </c>
      <c r="J392">
        <v>857273</v>
      </c>
      <c r="K392">
        <v>857825</v>
      </c>
      <c r="L392" t="s">
        <v>381</v>
      </c>
      <c r="M392">
        <v>236110</v>
      </c>
      <c r="N392">
        <v>236285</v>
      </c>
      <c r="O392" t="s">
        <v>3</v>
      </c>
      <c r="P392" t="s">
        <v>446</v>
      </c>
      <c r="Q392" t="s">
        <v>5</v>
      </c>
      <c r="R392" t="s">
        <v>447</v>
      </c>
    </row>
    <row r="393" spans="1:18" x14ac:dyDescent="0.25">
      <c r="A393">
        <v>5306</v>
      </c>
      <c r="B393">
        <v>10981</v>
      </c>
      <c r="C393">
        <v>1</v>
      </c>
      <c r="D393">
        <f>C393/'Adjacent and Self'!$E$11</f>
        <v>1.9835240533783898</v>
      </c>
      <c r="E393">
        <v>1</v>
      </c>
      <c r="F393">
        <f>E393/'Adjacent and Self'!$F$11</f>
        <v>1.9835240533783898</v>
      </c>
      <c r="G393">
        <v>0</v>
      </c>
      <c r="H393">
        <v>0</v>
      </c>
      <c r="I393" t="s">
        <v>1</v>
      </c>
      <c r="J393">
        <v>857273</v>
      </c>
      <c r="K393">
        <v>857825</v>
      </c>
      <c r="L393" t="s">
        <v>381</v>
      </c>
      <c r="M393">
        <v>272104</v>
      </c>
      <c r="N393">
        <v>272761</v>
      </c>
      <c r="O393" t="s">
        <v>3</v>
      </c>
      <c r="P393" t="s">
        <v>405</v>
      </c>
      <c r="Q393" t="s">
        <v>5</v>
      </c>
      <c r="R393" t="s">
        <v>406</v>
      </c>
    </row>
    <row r="394" spans="1:18" x14ac:dyDescent="0.25">
      <c r="A394">
        <v>5306</v>
      </c>
      <c r="B394">
        <v>10985</v>
      </c>
      <c r="C394">
        <v>1</v>
      </c>
      <c r="D394">
        <f>C394/'Adjacent and Self'!$E$11</f>
        <v>1.9835240533783898</v>
      </c>
      <c r="E394">
        <v>1</v>
      </c>
      <c r="F394">
        <f>E394/'Adjacent and Self'!$F$11</f>
        <v>1.9835240533783898</v>
      </c>
      <c r="G394">
        <v>0</v>
      </c>
      <c r="H394">
        <v>4</v>
      </c>
      <c r="I394" t="s">
        <v>1</v>
      </c>
      <c r="J394">
        <v>857273</v>
      </c>
      <c r="K394">
        <v>857825</v>
      </c>
      <c r="L394" t="s">
        <v>381</v>
      </c>
      <c r="M394">
        <v>276379</v>
      </c>
      <c r="N394">
        <v>276546</v>
      </c>
      <c r="O394" t="s">
        <v>3</v>
      </c>
      <c r="P394" t="s">
        <v>394</v>
      </c>
      <c r="Q394" t="s">
        <v>5</v>
      </c>
      <c r="R394" t="s">
        <v>395</v>
      </c>
    </row>
    <row r="395" spans="1:18" x14ac:dyDescent="0.25">
      <c r="A395">
        <v>5306</v>
      </c>
      <c r="B395">
        <v>11053</v>
      </c>
      <c r="C395">
        <v>0</v>
      </c>
      <c r="D395">
        <f>C395/'Adjacent and Self'!$E$11</f>
        <v>0</v>
      </c>
      <c r="E395">
        <v>0</v>
      </c>
      <c r="F395">
        <f>E395/'Adjacent and Self'!$F$11</f>
        <v>0</v>
      </c>
      <c r="G395">
        <v>17</v>
      </c>
      <c r="H395">
        <v>17</v>
      </c>
      <c r="I395" t="s">
        <v>1</v>
      </c>
      <c r="J395">
        <v>857273</v>
      </c>
      <c r="K395">
        <v>857825</v>
      </c>
      <c r="L395" t="s">
        <v>381</v>
      </c>
      <c r="M395">
        <v>320512</v>
      </c>
      <c r="N395">
        <v>320678</v>
      </c>
      <c r="O395" t="s">
        <v>3</v>
      </c>
      <c r="P395" t="s">
        <v>862</v>
      </c>
      <c r="Q395" t="s">
        <v>5</v>
      </c>
      <c r="R395" t="s">
        <v>863</v>
      </c>
    </row>
    <row r="396" spans="1:18" x14ac:dyDescent="0.25">
      <c r="A396">
        <v>5306</v>
      </c>
      <c r="B396">
        <v>11109</v>
      </c>
      <c r="C396">
        <v>9</v>
      </c>
      <c r="D396">
        <f>C396/'Adjacent and Self'!$E$11</f>
        <v>17.851716480405507</v>
      </c>
      <c r="E396">
        <v>9</v>
      </c>
      <c r="F396">
        <f>E396/'Adjacent and Self'!$F$11</f>
        <v>17.851716480405507</v>
      </c>
      <c r="G396">
        <v>0</v>
      </c>
      <c r="H396">
        <v>0</v>
      </c>
      <c r="I396" t="s">
        <v>1</v>
      </c>
      <c r="J396">
        <v>857273</v>
      </c>
      <c r="K396">
        <v>857825</v>
      </c>
      <c r="L396" t="s">
        <v>381</v>
      </c>
      <c r="M396">
        <v>367797</v>
      </c>
      <c r="N396">
        <v>368051</v>
      </c>
      <c r="O396" t="s">
        <v>3</v>
      </c>
      <c r="P396" t="s">
        <v>489</v>
      </c>
      <c r="Q396" t="s">
        <v>5</v>
      </c>
      <c r="R396" t="s">
        <v>490</v>
      </c>
    </row>
    <row r="397" spans="1:18" x14ac:dyDescent="0.25">
      <c r="A397">
        <v>5306</v>
      </c>
      <c r="B397">
        <v>11116</v>
      </c>
      <c r="C397">
        <v>0</v>
      </c>
      <c r="D397">
        <f>C397/'Adjacent and Self'!$E$11</f>
        <v>0</v>
      </c>
      <c r="E397">
        <v>0</v>
      </c>
      <c r="F397">
        <f>E397/'Adjacent and Self'!$F$11</f>
        <v>0</v>
      </c>
      <c r="G397">
        <v>59</v>
      </c>
      <c r="H397">
        <v>59</v>
      </c>
      <c r="I397" t="s">
        <v>1</v>
      </c>
      <c r="J397">
        <v>857273</v>
      </c>
      <c r="K397">
        <v>857825</v>
      </c>
      <c r="L397" t="s">
        <v>381</v>
      </c>
      <c r="M397">
        <v>372125</v>
      </c>
      <c r="N397">
        <v>372336</v>
      </c>
      <c r="O397" t="s">
        <v>3</v>
      </c>
      <c r="P397" t="s">
        <v>832</v>
      </c>
      <c r="Q397" t="s">
        <v>5</v>
      </c>
      <c r="R397" t="s">
        <v>833</v>
      </c>
    </row>
    <row r="398" spans="1:18" x14ac:dyDescent="0.25">
      <c r="A398">
        <v>5306</v>
      </c>
      <c r="B398">
        <v>11169</v>
      </c>
      <c r="C398">
        <v>0</v>
      </c>
      <c r="D398">
        <f>C398/'Adjacent and Self'!$E$11</f>
        <v>0</v>
      </c>
      <c r="E398">
        <v>0</v>
      </c>
      <c r="F398">
        <f>E398/'Adjacent and Self'!$F$11</f>
        <v>0</v>
      </c>
      <c r="G398">
        <v>3</v>
      </c>
      <c r="H398">
        <v>3</v>
      </c>
      <c r="I398" t="s">
        <v>1</v>
      </c>
      <c r="J398">
        <v>857273</v>
      </c>
      <c r="K398">
        <v>857825</v>
      </c>
      <c r="L398" t="s">
        <v>381</v>
      </c>
      <c r="M398">
        <v>413951</v>
      </c>
      <c r="N398">
        <v>414121</v>
      </c>
      <c r="O398" t="s">
        <v>3</v>
      </c>
      <c r="P398" t="s">
        <v>808</v>
      </c>
      <c r="Q398" t="s">
        <v>5</v>
      </c>
      <c r="R398" t="s">
        <v>809</v>
      </c>
    </row>
    <row r="399" spans="1:18" x14ac:dyDescent="0.25">
      <c r="A399">
        <v>5306</v>
      </c>
      <c r="B399">
        <v>11200</v>
      </c>
      <c r="C399">
        <v>0</v>
      </c>
      <c r="D399">
        <f>C399/'Adjacent and Self'!$E$11</f>
        <v>0</v>
      </c>
      <c r="E399">
        <v>0</v>
      </c>
      <c r="F399">
        <f>E399/'Adjacent and Self'!$F$11</f>
        <v>0</v>
      </c>
      <c r="G399">
        <v>1</v>
      </c>
      <c r="H399">
        <v>1</v>
      </c>
      <c r="I399" t="s">
        <v>1</v>
      </c>
      <c r="J399">
        <v>857273</v>
      </c>
      <c r="K399">
        <v>857825</v>
      </c>
      <c r="L399" t="s">
        <v>381</v>
      </c>
      <c r="M399">
        <v>437924</v>
      </c>
      <c r="N399">
        <v>438881</v>
      </c>
      <c r="O399" t="s">
        <v>3</v>
      </c>
      <c r="P399" t="s">
        <v>786</v>
      </c>
      <c r="Q399" t="s">
        <v>5</v>
      </c>
      <c r="R399" t="s">
        <v>787</v>
      </c>
    </row>
    <row r="400" spans="1:18" x14ac:dyDescent="0.25">
      <c r="A400">
        <v>5306</v>
      </c>
      <c r="B400">
        <v>11243</v>
      </c>
      <c r="C400">
        <v>3</v>
      </c>
      <c r="D400">
        <f>C400/'Adjacent and Self'!$E$11</f>
        <v>5.9505721601351693</v>
      </c>
      <c r="E400">
        <v>3</v>
      </c>
      <c r="F400">
        <f>E400/'Adjacent and Self'!$F$11</f>
        <v>5.9505721601351693</v>
      </c>
      <c r="G400">
        <v>0</v>
      </c>
      <c r="H400">
        <v>0</v>
      </c>
      <c r="I400" t="s">
        <v>1</v>
      </c>
      <c r="J400">
        <v>857273</v>
      </c>
      <c r="K400">
        <v>857825</v>
      </c>
      <c r="L400" t="s">
        <v>381</v>
      </c>
      <c r="M400">
        <v>480402</v>
      </c>
      <c r="N400">
        <v>480818</v>
      </c>
      <c r="O400" t="s">
        <v>3</v>
      </c>
      <c r="P400" t="s">
        <v>382</v>
      </c>
      <c r="Q400" t="s">
        <v>5</v>
      </c>
      <c r="R400" t="s">
        <v>383</v>
      </c>
    </row>
    <row r="401" spans="1:18" x14ac:dyDescent="0.25">
      <c r="A401">
        <v>5306</v>
      </c>
      <c r="B401">
        <v>11272</v>
      </c>
      <c r="C401">
        <v>0</v>
      </c>
      <c r="D401">
        <f>C401/'Adjacent and Self'!$E$11</f>
        <v>0</v>
      </c>
      <c r="E401">
        <v>0</v>
      </c>
      <c r="F401">
        <f>E401/'Adjacent and Self'!$F$11</f>
        <v>0</v>
      </c>
      <c r="G401">
        <v>1</v>
      </c>
      <c r="H401">
        <v>1</v>
      </c>
      <c r="I401" t="s">
        <v>1</v>
      </c>
      <c r="J401">
        <v>857273</v>
      </c>
      <c r="K401">
        <v>857825</v>
      </c>
      <c r="L401" t="s">
        <v>381</v>
      </c>
      <c r="M401">
        <v>502353</v>
      </c>
      <c r="N401">
        <v>502485</v>
      </c>
      <c r="O401" t="s">
        <v>3</v>
      </c>
      <c r="P401" t="s">
        <v>716</v>
      </c>
      <c r="Q401" t="s">
        <v>5</v>
      </c>
      <c r="R401" t="s">
        <v>717</v>
      </c>
    </row>
    <row r="402" spans="1:18" x14ac:dyDescent="0.25">
      <c r="A402">
        <v>5306</v>
      </c>
      <c r="B402">
        <v>11273</v>
      </c>
      <c r="C402">
        <v>2</v>
      </c>
      <c r="D402">
        <f>C402/'Adjacent and Self'!$E$11</f>
        <v>3.9670481067567795</v>
      </c>
      <c r="E402">
        <v>2</v>
      </c>
      <c r="F402">
        <f>E402/'Adjacent and Self'!$F$11</f>
        <v>3.9670481067567795</v>
      </c>
      <c r="G402">
        <v>1</v>
      </c>
      <c r="H402">
        <v>1</v>
      </c>
      <c r="I402" t="s">
        <v>1</v>
      </c>
      <c r="J402">
        <v>857273</v>
      </c>
      <c r="K402">
        <v>857825</v>
      </c>
      <c r="L402" t="s">
        <v>381</v>
      </c>
      <c r="M402">
        <v>502486</v>
      </c>
      <c r="N402">
        <v>502878</v>
      </c>
      <c r="O402" t="s">
        <v>3</v>
      </c>
      <c r="P402" t="s">
        <v>501</v>
      </c>
      <c r="Q402" t="s">
        <v>5</v>
      </c>
      <c r="R402" t="s">
        <v>502</v>
      </c>
    </row>
    <row r="403" spans="1:18" x14ac:dyDescent="0.25">
      <c r="A403">
        <v>5306</v>
      </c>
      <c r="B403">
        <v>11275</v>
      </c>
      <c r="C403">
        <v>0</v>
      </c>
      <c r="D403">
        <f>C403/'Adjacent and Self'!$E$11</f>
        <v>0</v>
      </c>
      <c r="E403">
        <v>0</v>
      </c>
      <c r="F403">
        <f>E403/'Adjacent and Self'!$F$11</f>
        <v>0</v>
      </c>
      <c r="G403">
        <v>1</v>
      </c>
      <c r="H403">
        <v>1</v>
      </c>
      <c r="I403" t="s">
        <v>1</v>
      </c>
      <c r="J403">
        <v>857273</v>
      </c>
      <c r="K403">
        <v>857825</v>
      </c>
      <c r="L403" t="s">
        <v>381</v>
      </c>
      <c r="M403">
        <v>503160</v>
      </c>
      <c r="N403">
        <v>503303</v>
      </c>
      <c r="O403" t="s">
        <v>3</v>
      </c>
      <c r="P403" t="s">
        <v>714</v>
      </c>
      <c r="Q403" t="s">
        <v>5</v>
      </c>
      <c r="R403" t="s">
        <v>715</v>
      </c>
    </row>
    <row r="404" spans="1:18" x14ac:dyDescent="0.25">
      <c r="A404">
        <v>5306</v>
      </c>
      <c r="B404">
        <v>11333</v>
      </c>
      <c r="C404">
        <v>0</v>
      </c>
      <c r="D404">
        <f>C404/'Adjacent and Self'!$E$11</f>
        <v>0</v>
      </c>
      <c r="E404">
        <v>2</v>
      </c>
      <c r="F404">
        <f>E404/'Adjacent and Self'!$F$11</f>
        <v>3.9670481067567795</v>
      </c>
      <c r="G404">
        <v>0</v>
      </c>
      <c r="H404">
        <v>0</v>
      </c>
      <c r="I404" t="s">
        <v>1</v>
      </c>
      <c r="J404">
        <v>857273</v>
      </c>
      <c r="K404">
        <v>857825</v>
      </c>
      <c r="L404" t="s">
        <v>381</v>
      </c>
      <c r="M404">
        <v>567329</v>
      </c>
      <c r="N404">
        <v>567577</v>
      </c>
      <c r="O404" t="s">
        <v>3</v>
      </c>
      <c r="P404" t="s">
        <v>617</v>
      </c>
      <c r="Q404" t="s">
        <v>5</v>
      </c>
      <c r="R404" t="s">
        <v>157</v>
      </c>
    </row>
    <row r="405" spans="1:18" x14ac:dyDescent="0.25">
      <c r="A405">
        <v>5306</v>
      </c>
      <c r="B405">
        <v>11460</v>
      </c>
      <c r="C405">
        <v>0</v>
      </c>
      <c r="D405">
        <f>C405/'Adjacent and Self'!$E$11</f>
        <v>0</v>
      </c>
      <c r="E405">
        <v>0</v>
      </c>
      <c r="F405">
        <f>E405/'Adjacent and Self'!$F$11</f>
        <v>0</v>
      </c>
      <c r="G405">
        <v>109</v>
      </c>
      <c r="H405">
        <v>109</v>
      </c>
      <c r="I405" t="s">
        <v>1</v>
      </c>
      <c r="J405">
        <v>857273</v>
      </c>
      <c r="K405">
        <v>857825</v>
      </c>
      <c r="L405" t="s">
        <v>381</v>
      </c>
      <c r="M405">
        <v>676372</v>
      </c>
      <c r="N405">
        <v>676589</v>
      </c>
      <c r="O405" t="s">
        <v>3</v>
      </c>
      <c r="P405" t="s">
        <v>688</v>
      </c>
      <c r="Q405" t="s">
        <v>5</v>
      </c>
      <c r="R405" t="s">
        <v>689</v>
      </c>
    </row>
    <row r="406" spans="1:18" x14ac:dyDescent="0.25">
      <c r="A406">
        <v>5306</v>
      </c>
      <c r="B406">
        <v>11542</v>
      </c>
      <c r="C406">
        <v>11</v>
      </c>
      <c r="D406">
        <f>C406/'Adjacent and Self'!$E$11</f>
        <v>21.818764587162288</v>
      </c>
      <c r="E406">
        <v>11</v>
      </c>
      <c r="F406">
        <f>E406/'Adjacent and Self'!$F$11</f>
        <v>21.818764587162288</v>
      </c>
      <c r="G406">
        <v>0</v>
      </c>
      <c r="H406">
        <v>0</v>
      </c>
      <c r="I406" t="s">
        <v>1</v>
      </c>
      <c r="J406">
        <v>857273</v>
      </c>
      <c r="K406">
        <v>857825</v>
      </c>
      <c r="L406" t="s">
        <v>381</v>
      </c>
      <c r="M406">
        <v>749543</v>
      </c>
      <c r="N406">
        <v>749683</v>
      </c>
      <c r="O406" t="s">
        <v>3</v>
      </c>
      <c r="P406" t="s">
        <v>509</v>
      </c>
      <c r="Q406" t="s">
        <v>5</v>
      </c>
      <c r="R406" t="s">
        <v>510</v>
      </c>
    </row>
    <row r="407" spans="1:18" x14ac:dyDescent="0.25">
      <c r="A407">
        <v>5306</v>
      </c>
      <c r="B407">
        <v>11619</v>
      </c>
      <c r="C407">
        <v>0</v>
      </c>
      <c r="D407">
        <f>C407/'Adjacent and Self'!$E$11</f>
        <v>0</v>
      </c>
      <c r="E407">
        <v>0</v>
      </c>
      <c r="F407">
        <f>E407/'Adjacent and Self'!$F$11</f>
        <v>0</v>
      </c>
      <c r="G407">
        <v>1</v>
      </c>
      <c r="H407">
        <v>1</v>
      </c>
      <c r="I407" t="s">
        <v>1</v>
      </c>
      <c r="J407">
        <v>857273</v>
      </c>
      <c r="K407">
        <v>857825</v>
      </c>
      <c r="L407" t="s">
        <v>384</v>
      </c>
      <c r="M407">
        <v>31118</v>
      </c>
      <c r="N407">
        <v>31180</v>
      </c>
      <c r="O407" t="s">
        <v>3</v>
      </c>
      <c r="P407" t="s">
        <v>876</v>
      </c>
      <c r="Q407" t="s">
        <v>5</v>
      </c>
      <c r="R407" t="s">
        <v>877</v>
      </c>
    </row>
    <row r="408" spans="1:18" x14ac:dyDescent="0.25">
      <c r="A408">
        <v>5306</v>
      </c>
      <c r="B408">
        <v>11634</v>
      </c>
      <c r="C408">
        <v>0</v>
      </c>
      <c r="D408">
        <f>C408/'Adjacent and Self'!$E$11</f>
        <v>0</v>
      </c>
      <c r="E408">
        <v>0</v>
      </c>
      <c r="F408">
        <f>E408/'Adjacent and Self'!$F$11</f>
        <v>0</v>
      </c>
      <c r="G408">
        <v>1</v>
      </c>
      <c r="H408">
        <v>1</v>
      </c>
      <c r="I408" t="s">
        <v>1</v>
      </c>
      <c r="J408">
        <v>857273</v>
      </c>
      <c r="K408">
        <v>857825</v>
      </c>
      <c r="L408" t="s">
        <v>384</v>
      </c>
      <c r="M408">
        <v>49136</v>
      </c>
      <c r="N408">
        <v>49313</v>
      </c>
      <c r="O408" t="s">
        <v>3</v>
      </c>
      <c r="P408" t="s">
        <v>886</v>
      </c>
      <c r="Q408" t="s">
        <v>5</v>
      </c>
      <c r="R408" t="s">
        <v>887</v>
      </c>
    </row>
    <row r="409" spans="1:18" x14ac:dyDescent="0.25">
      <c r="A409">
        <v>5306</v>
      </c>
      <c r="B409">
        <v>11646</v>
      </c>
      <c r="C409">
        <v>0</v>
      </c>
      <c r="D409">
        <f>C409/'Adjacent and Self'!$E$11</f>
        <v>0</v>
      </c>
      <c r="E409">
        <v>0</v>
      </c>
      <c r="F409">
        <f>E409/'Adjacent and Self'!$F$11</f>
        <v>0</v>
      </c>
      <c r="G409">
        <v>1</v>
      </c>
      <c r="H409">
        <v>1</v>
      </c>
      <c r="I409" t="s">
        <v>1</v>
      </c>
      <c r="J409">
        <v>857273</v>
      </c>
      <c r="K409">
        <v>857825</v>
      </c>
      <c r="L409" t="s">
        <v>384</v>
      </c>
      <c r="M409">
        <v>61353</v>
      </c>
      <c r="N409">
        <v>63672</v>
      </c>
      <c r="O409" t="s">
        <v>3</v>
      </c>
      <c r="P409" t="s">
        <v>882</v>
      </c>
      <c r="Q409" t="s">
        <v>5</v>
      </c>
      <c r="R409" t="s">
        <v>883</v>
      </c>
    </row>
    <row r="410" spans="1:18" x14ac:dyDescent="0.25">
      <c r="A410">
        <v>5306</v>
      </c>
      <c r="B410">
        <v>11675</v>
      </c>
      <c r="C410">
        <v>15</v>
      </c>
      <c r="D410">
        <f>C410/'Adjacent and Self'!$E$11</f>
        <v>29.752860800675847</v>
      </c>
      <c r="E410">
        <v>15</v>
      </c>
      <c r="F410">
        <f>E410/'Adjacent and Self'!$F$11</f>
        <v>29.752860800675847</v>
      </c>
      <c r="G410">
        <v>0</v>
      </c>
      <c r="H410">
        <v>0</v>
      </c>
      <c r="I410" t="s">
        <v>1</v>
      </c>
      <c r="J410">
        <v>857273</v>
      </c>
      <c r="K410">
        <v>857825</v>
      </c>
      <c r="L410" t="s">
        <v>384</v>
      </c>
      <c r="M410">
        <v>83234</v>
      </c>
      <c r="N410">
        <v>83350</v>
      </c>
      <c r="O410" t="s">
        <v>3</v>
      </c>
      <c r="P410" t="s">
        <v>403</v>
      </c>
      <c r="Q410" t="s">
        <v>5</v>
      </c>
      <c r="R410" t="s">
        <v>404</v>
      </c>
    </row>
    <row r="411" spans="1:18" x14ac:dyDescent="0.25">
      <c r="A411">
        <v>5306</v>
      </c>
      <c r="B411">
        <v>11707</v>
      </c>
      <c r="C411">
        <v>14</v>
      </c>
      <c r="D411">
        <f>C411/'Adjacent and Self'!$E$11</f>
        <v>27.769336747297459</v>
      </c>
      <c r="E411">
        <v>14</v>
      </c>
      <c r="F411">
        <f>E411/'Adjacent and Self'!$F$11</f>
        <v>27.769336747297459</v>
      </c>
      <c r="G411">
        <v>0</v>
      </c>
      <c r="H411">
        <v>0</v>
      </c>
      <c r="I411" t="s">
        <v>1</v>
      </c>
      <c r="J411">
        <v>857273</v>
      </c>
      <c r="K411">
        <v>857825</v>
      </c>
      <c r="L411" t="s">
        <v>384</v>
      </c>
      <c r="M411">
        <v>109385</v>
      </c>
      <c r="N411">
        <v>109402</v>
      </c>
      <c r="O411" t="s">
        <v>3</v>
      </c>
      <c r="P411" t="s">
        <v>432</v>
      </c>
      <c r="Q411" t="s">
        <v>5</v>
      </c>
      <c r="R411" t="s">
        <v>433</v>
      </c>
    </row>
    <row r="412" spans="1:18" x14ac:dyDescent="0.25">
      <c r="A412">
        <v>5306</v>
      </c>
      <c r="B412">
        <v>11711</v>
      </c>
      <c r="C412">
        <v>54</v>
      </c>
      <c r="D412">
        <f>C412/'Adjacent and Self'!$E$11</f>
        <v>107.11029888243306</v>
      </c>
      <c r="E412">
        <v>54</v>
      </c>
      <c r="F412">
        <f>E412/'Adjacent and Self'!$F$11</f>
        <v>107.11029888243306</v>
      </c>
      <c r="G412">
        <v>0</v>
      </c>
      <c r="H412">
        <v>0</v>
      </c>
      <c r="I412" t="s">
        <v>1</v>
      </c>
      <c r="J412">
        <v>857273</v>
      </c>
      <c r="K412">
        <v>857825</v>
      </c>
      <c r="L412" t="s">
        <v>384</v>
      </c>
      <c r="M412">
        <v>109613</v>
      </c>
      <c r="N412">
        <v>109793</v>
      </c>
      <c r="O412" t="s">
        <v>3</v>
      </c>
      <c r="P412" t="s">
        <v>438</v>
      </c>
      <c r="Q412" t="s">
        <v>5</v>
      </c>
      <c r="R412" t="s">
        <v>439</v>
      </c>
    </row>
    <row r="413" spans="1:18" x14ac:dyDescent="0.25">
      <c r="A413">
        <v>5306</v>
      </c>
      <c r="B413">
        <v>11804</v>
      </c>
      <c r="C413">
        <v>0</v>
      </c>
      <c r="D413">
        <f>C413/'Adjacent and Self'!$E$11</f>
        <v>0</v>
      </c>
      <c r="E413">
        <v>0</v>
      </c>
      <c r="F413">
        <f>E413/'Adjacent and Self'!$F$11</f>
        <v>0</v>
      </c>
      <c r="G413">
        <v>7</v>
      </c>
      <c r="H413">
        <v>7</v>
      </c>
      <c r="I413" t="s">
        <v>1</v>
      </c>
      <c r="J413">
        <v>857273</v>
      </c>
      <c r="K413">
        <v>857825</v>
      </c>
      <c r="L413" t="s">
        <v>384</v>
      </c>
      <c r="M413">
        <v>196972</v>
      </c>
      <c r="N413">
        <v>197052</v>
      </c>
      <c r="O413" t="s">
        <v>3</v>
      </c>
      <c r="P413" t="s">
        <v>730</v>
      </c>
      <c r="Q413" t="s">
        <v>5</v>
      </c>
      <c r="R413" t="s">
        <v>731</v>
      </c>
    </row>
    <row r="414" spans="1:18" x14ac:dyDescent="0.25">
      <c r="A414">
        <v>5306</v>
      </c>
      <c r="B414">
        <v>11821</v>
      </c>
      <c r="C414">
        <v>6</v>
      </c>
      <c r="D414">
        <f>C414/'Adjacent and Self'!$E$11</f>
        <v>11.901144320270339</v>
      </c>
      <c r="E414">
        <v>6</v>
      </c>
      <c r="F414">
        <f>E414/'Adjacent and Self'!$F$11</f>
        <v>11.901144320270339</v>
      </c>
      <c r="G414">
        <v>0</v>
      </c>
      <c r="H414">
        <v>0</v>
      </c>
      <c r="I414" t="s">
        <v>1</v>
      </c>
      <c r="J414">
        <v>857273</v>
      </c>
      <c r="K414">
        <v>857825</v>
      </c>
      <c r="L414" t="s">
        <v>384</v>
      </c>
      <c r="M414">
        <v>214931</v>
      </c>
      <c r="N414">
        <v>215059</v>
      </c>
      <c r="O414" t="s">
        <v>3</v>
      </c>
      <c r="P414" t="s">
        <v>499</v>
      </c>
      <c r="Q414" t="s">
        <v>5</v>
      </c>
      <c r="R414" t="s">
        <v>500</v>
      </c>
    </row>
    <row r="415" spans="1:18" x14ac:dyDescent="0.25">
      <c r="A415">
        <v>5306</v>
      </c>
      <c r="B415">
        <v>11905</v>
      </c>
      <c r="C415">
        <v>0</v>
      </c>
      <c r="D415">
        <f>C415/'Adjacent and Self'!$E$11</f>
        <v>0</v>
      </c>
      <c r="E415">
        <v>0</v>
      </c>
      <c r="F415">
        <f>E415/'Adjacent and Self'!$F$11</f>
        <v>0</v>
      </c>
      <c r="G415">
        <v>0</v>
      </c>
      <c r="H415">
        <v>1</v>
      </c>
      <c r="I415" t="s">
        <v>1</v>
      </c>
      <c r="J415">
        <v>857273</v>
      </c>
      <c r="K415">
        <v>857825</v>
      </c>
      <c r="L415" t="s">
        <v>384</v>
      </c>
      <c r="M415">
        <v>281436</v>
      </c>
      <c r="N415">
        <v>282211</v>
      </c>
      <c r="O415" t="s">
        <v>3</v>
      </c>
      <c r="P415" t="s">
        <v>891</v>
      </c>
      <c r="Q415" t="s">
        <v>5</v>
      </c>
      <c r="R415" t="s">
        <v>892</v>
      </c>
    </row>
    <row r="416" spans="1:18" x14ac:dyDescent="0.25">
      <c r="A416">
        <v>5306</v>
      </c>
      <c r="B416">
        <v>11914</v>
      </c>
      <c r="C416">
        <v>0</v>
      </c>
      <c r="D416">
        <f>C416/'Adjacent and Self'!$E$11</f>
        <v>0</v>
      </c>
      <c r="E416">
        <v>101</v>
      </c>
      <c r="F416">
        <f>E416/'Adjacent and Self'!$F$11</f>
        <v>200.33592939121738</v>
      </c>
      <c r="G416">
        <v>0</v>
      </c>
      <c r="H416">
        <v>776</v>
      </c>
      <c r="I416" t="s">
        <v>1</v>
      </c>
      <c r="J416">
        <v>857273</v>
      </c>
      <c r="K416">
        <v>857825</v>
      </c>
      <c r="L416" t="s">
        <v>384</v>
      </c>
      <c r="M416">
        <v>287485</v>
      </c>
      <c r="N416">
        <v>288273</v>
      </c>
      <c r="O416" t="s">
        <v>3</v>
      </c>
      <c r="P416" t="s">
        <v>583</v>
      </c>
      <c r="Q416" t="s">
        <v>5</v>
      </c>
      <c r="R416" t="s">
        <v>584</v>
      </c>
    </row>
    <row r="417" spans="1:18" x14ac:dyDescent="0.25">
      <c r="A417">
        <v>5306</v>
      </c>
      <c r="B417">
        <v>11933</v>
      </c>
      <c r="C417">
        <v>3</v>
      </c>
      <c r="D417">
        <f>C417/'Adjacent and Self'!$E$11</f>
        <v>5.9505721601351693</v>
      </c>
      <c r="E417">
        <v>3</v>
      </c>
      <c r="F417">
        <f>E417/'Adjacent and Self'!$F$11</f>
        <v>5.9505721601351693</v>
      </c>
      <c r="G417">
        <v>0</v>
      </c>
      <c r="H417">
        <v>0</v>
      </c>
      <c r="I417" t="s">
        <v>1</v>
      </c>
      <c r="J417">
        <v>857273</v>
      </c>
      <c r="K417">
        <v>857825</v>
      </c>
      <c r="L417" t="s">
        <v>384</v>
      </c>
      <c r="M417">
        <v>304420</v>
      </c>
      <c r="N417">
        <v>304524</v>
      </c>
      <c r="O417" t="s">
        <v>3</v>
      </c>
      <c r="P417" t="s">
        <v>418</v>
      </c>
      <c r="Q417" t="s">
        <v>5</v>
      </c>
      <c r="R417" t="s">
        <v>419</v>
      </c>
    </row>
    <row r="418" spans="1:18" x14ac:dyDescent="0.25">
      <c r="A418">
        <v>5306</v>
      </c>
      <c r="B418">
        <v>11952</v>
      </c>
      <c r="C418">
        <v>0</v>
      </c>
      <c r="D418">
        <f>C418/'Adjacent and Self'!$E$11</f>
        <v>0</v>
      </c>
      <c r="E418">
        <v>0</v>
      </c>
      <c r="F418">
        <f>E418/'Adjacent and Self'!$F$11</f>
        <v>0</v>
      </c>
      <c r="G418">
        <v>0</v>
      </c>
      <c r="H418">
        <v>3</v>
      </c>
      <c r="I418" t="s">
        <v>1</v>
      </c>
      <c r="J418">
        <v>857273</v>
      </c>
      <c r="K418">
        <v>857825</v>
      </c>
      <c r="L418" t="s">
        <v>384</v>
      </c>
      <c r="M418">
        <v>314832</v>
      </c>
      <c r="N418">
        <v>315670</v>
      </c>
      <c r="O418" t="s">
        <v>3</v>
      </c>
      <c r="P418" t="s">
        <v>888</v>
      </c>
      <c r="Q418" t="s">
        <v>5</v>
      </c>
      <c r="R418" t="s">
        <v>889</v>
      </c>
    </row>
    <row r="419" spans="1:18" x14ac:dyDescent="0.25">
      <c r="A419">
        <v>5306</v>
      </c>
      <c r="B419">
        <v>11983</v>
      </c>
      <c r="C419">
        <v>4</v>
      </c>
      <c r="D419">
        <f>C419/'Adjacent and Self'!$E$11</f>
        <v>7.9340962135135591</v>
      </c>
      <c r="E419">
        <v>4</v>
      </c>
      <c r="F419">
        <f>E419/'Adjacent and Self'!$F$11</f>
        <v>7.9340962135135591</v>
      </c>
      <c r="G419">
        <v>0</v>
      </c>
      <c r="H419">
        <v>0</v>
      </c>
      <c r="I419" t="s">
        <v>1</v>
      </c>
      <c r="J419">
        <v>857273</v>
      </c>
      <c r="K419">
        <v>857825</v>
      </c>
      <c r="L419" t="s">
        <v>384</v>
      </c>
      <c r="M419">
        <v>351987</v>
      </c>
      <c r="N419">
        <v>352028</v>
      </c>
      <c r="O419" t="s">
        <v>3</v>
      </c>
      <c r="P419" t="s">
        <v>476</v>
      </c>
      <c r="Q419" t="s">
        <v>5</v>
      </c>
      <c r="R419" t="s">
        <v>477</v>
      </c>
    </row>
    <row r="420" spans="1:18" x14ac:dyDescent="0.25">
      <c r="A420">
        <v>5306</v>
      </c>
      <c r="B420">
        <v>12053</v>
      </c>
      <c r="C420">
        <v>7</v>
      </c>
      <c r="D420">
        <f>C420/'Adjacent and Self'!$E$11</f>
        <v>13.884668373648729</v>
      </c>
      <c r="E420">
        <v>7</v>
      </c>
      <c r="F420">
        <f>E420/'Adjacent and Self'!$F$11</f>
        <v>13.884668373648729</v>
      </c>
      <c r="G420">
        <v>0</v>
      </c>
      <c r="H420">
        <v>0</v>
      </c>
      <c r="I420" t="s">
        <v>1</v>
      </c>
      <c r="J420">
        <v>857273</v>
      </c>
      <c r="K420">
        <v>857825</v>
      </c>
      <c r="L420" t="s">
        <v>384</v>
      </c>
      <c r="M420">
        <v>409204</v>
      </c>
      <c r="N420">
        <v>409555</v>
      </c>
      <c r="O420" t="s">
        <v>3</v>
      </c>
      <c r="P420" t="s">
        <v>537</v>
      </c>
      <c r="Q420" t="s">
        <v>5</v>
      </c>
      <c r="R420" t="s">
        <v>538</v>
      </c>
    </row>
    <row r="421" spans="1:18" x14ac:dyDescent="0.25">
      <c r="A421">
        <v>5306</v>
      </c>
      <c r="B421">
        <v>12055</v>
      </c>
      <c r="C421">
        <v>0</v>
      </c>
      <c r="D421">
        <f>C421/'Adjacent and Self'!$E$11</f>
        <v>0</v>
      </c>
      <c r="E421">
        <v>0</v>
      </c>
      <c r="F421">
        <f>E421/'Adjacent and Self'!$F$11</f>
        <v>0</v>
      </c>
      <c r="G421">
        <v>52</v>
      </c>
      <c r="H421">
        <v>52</v>
      </c>
      <c r="I421" t="s">
        <v>1</v>
      </c>
      <c r="J421">
        <v>857273</v>
      </c>
      <c r="K421">
        <v>857825</v>
      </c>
      <c r="L421" t="s">
        <v>384</v>
      </c>
      <c r="M421">
        <v>409616</v>
      </c>
      <c r="N421">
        <v>410138</v>
      </c>
      <c r="O421" t="s">
        <v>3</v>
      </c>
      <c r="P421" t="s">
        <v>850</v>
      </c>
      <c r="Q421" t="s">
        <v>5</v>
      </c>
      <c r="R421" t="s">
        <v>851</v>
      </c>
    </row>
    <row r="422" spans="1:18" x14ac:dyDescent="0.25">
      <c r="A422">
        <v>5306</v>
      </c>
      <c r="B422">
        <v>12097</v>
      </c>
      <c r="C422">
        <v>0</v>
      </c>
      <c r="D422">
        <f>C422/'Adjacent and Self'!$E$11</f>
        <v>0</v>
      </c>
      <c r="E422">
        <v>0</v>
      </c>
      <c r="F422">
        <f>E422/'Adjacent and Self'!$F$11</f>
        <v>0</v>
      </c>
      <c r="G422">
        <v>4</v>
      </c>
      <c r="H422">
        <v>4</v>
      </c>
      <c r="I422" t="s">
        <v>1</v>
      </c>
      <c r="J422">
        <v>857273</v>
      </c>
      <c r="K422">
        <v>857825</v>
      </c>
      <c r="L422" t="s">
        <v>384</v>
      </c>
      <c r="M422">
        <v>451031</v>
      </c>
      <c r="N422">
        <v>451220</v>
      </c>
      <c r="O422" t="s">
        <v>3</v>
      </c>
      <c r="P422" t="s">
        <v>870</v>
      </c>
      <c r="Q422" t="s">
        <v>5</v>
      </c>
      <c r="R422" t="s">
        <v>871</v>
      </c>
    </row>
    <row r="423" spans="1:18" x14ac:dyDescent="0.25">
      <c r="A423">
        <v>5306</v>
      </c>
      <c r="B423">
        <v>12111</v>
      </c>
      <c r="C423">
        <v>2</v>
      </c>
      <c r="D423">
        <f>C423/'Adjacent and Self'!$E$11</f>
        <v>3.9670481067567795</v>
      </c>
      <c r="E423">
        <v>2</v>
      </c>
      <c r="F423">
        <f>E423/'Adjacent and Self'!$F$11</f>
        <v>3.9670481067567795</v>
      </c>
      <c r="G423">
        <v>0</v>
      </c>
      <c r="H423">
        <v>0</v>
      </c>
      <c r="I423" t="s">
        <v>1</v>
      </c>
      <c r="J423">
        <v>857273</v>
      </c>
      <c r="K423">
        <v>857825</v>
      </c>
      <c r="L423" t="s">
        <v>384</v>
      </c>
      <c r="M423">
        <v>460446</v>
      </c>
      <c r="N423">
        <v>460982</v>
      </c>
      <c r="O423" t="s">
        <v>3</v>
      </c>
      <c r="P423" t="s">
        <v>567</v>
      </c>
      <c r="Q423" t="s">
        <v>5</v>
      </c>
      <c r="R423" t="s">
        <v>568</v>
      </c>
    </row>
    <row r="424" spans="1:18" x14ac:dyDescent="0.25">
      <c r="A424">
        <v>5306</v>
      </c>
      <c r="B424">
        <v>12113</v>
      </c>
      <c r="C424">
        <v>1</v>
      </c>
      <c r="D424">
        <f>C424/'Adjacent and Self'!$E$11</f>
        <v>1.9835240533783898</v>
      </c>
      <c r="E424">
        <v>1</v>
      </c>
      <c r="F424">
        <f>E424/'Adjacent and Self'!$F$11</f>
        <v>1.9835240533783898</v>
      </c>
      <c r="G424">
        <v>0</v>
      </c>
      <c r="H424">
        <v>0</v>
      </c>
      <c r="I424" t="s">
        <v>1</v>
      </c>
      <c r="J424">
        <v>857273</v>
      </c>
      <c r="K424">
        <v>857825</v>
      </c>
      <c r="L424" t="s">
        <v>384</v>
      </c>
      <c r="M424">
        <v>461690</v>
      </c>
      <c r="N424">
        <v>461871</v>
      </c>
      <c r="O424" t="s">
        <v>3</v>
      </c>
      <c r="P424" t="s">
        <v>579</v>
      </c>
      <c r="Q424" t="s">
        <v>5</v>
      </c>
      <c r="R424" t="s">
        <v>580</v>
      </c>
    </row>
    <row r="425" spans="1:18" x14ac:dyDescent="0.25">
      <c r="A425">
        <v>5306</v>
      </c>
      <c r="B425">
        <v>12191</v>
      </c>
      <c r="C425">
        <v>5</v>
      </c>
      <c r="D425">
        <f>C425/'Adjacent and Self'!$E$11</f>
        <v>9.9176202668919498</v>
      </c>
      <c r="E425">
        <v>5</v>
      </c>
      <c r="F425">
        <f>E425/'Adjacent and Self'!$F$11</f>
        <v>9.9176202668919498</v>
      </c>
      <c r="G425">
        <v>0</v>
      </c>
      <c r="H425">
        <v>0</v>
      </c>
      <c r="I425" t="s">
        <v>1</v>
      </c>
      <c r="J425">
        <v>857273</v>
      </c>
      <c r="K425">
        <v>857825</v>
      </c>
      <c r="L425" t="s">
        <v>384</v>
      </c>
      <c r="M425">
        <v>527937</v>
      </c>
      <c r="N425">
        <v>528158</v>
      </c>
      <c r="O425" t="s">
        <v>3</v>
      </c>
      <c r="P425" t="s">
        <v>436</v>
      </c>
      <c r="Q425" t="s">
        <v>5</v>
      </c>
      <c r="R425" t="s">
        <v>437</v>
      </c>
    </row>
    <row r="426" spans="1:18" x14ac:dyDescent="0.25">
      <c r="A426">
        <v>5306</v>
      </c>
      <c r="B426">
        <v>12257</v>
      </c>
      <c r="C426">
        <v>11</v>
      </c>
      <c r="D426">
        <f>C426/'Adjacent and Self'!$E$11</f>
        <v>21.818764587162288</v>
      </c>
      <c r="E426">
        <v>11</v>
      </c>
      <c r="F426">
        <f>E426/'Adjacent and Self'!$F$11</f>
        <v>21.818764587162288</v>
      </c>
      <c r="G426">
        <v>0</v>
      </c>
      <c r="H426">
        <v>0</v>
      </c>
      <c r="I426" t="s">
        <v>1</v>
      </c>
      <c r="J426">
        <v>857273</v>
      </c>
      <c r="K426">
        <v>857825</v>
      </c>
      <c r="L426" t="s">
        <v>384</v>
      </c>
      <c r="M426">
        <v>578167</v>
      </c>
      <c r="N426">
        <v>578273</v>
      </c>
      <c r="O426" t="s">
        <v>3</v>
      </c>
      <c r="P426" t="s">
        <v>442</v>
      </c>
      <c r="Q426" t="s">
        <v>5</v>
      </c>
      <c r="R426" t="s">
        <v>443</v>
      </c>
    </row>
    <row r="427" spans="1:18" x14ac:dyDescent="0.25">
      <c r="A427">
        <v>5306</v>
      </c>
      <c r="B427">
        <v>12267</v>
      </c>
      <c r="C427">
        <v>76</v>
      </c>
      <c r="D427">
        <f>C427/'Adjacent and Self'!$E$11</f>
        <v>150.74782805675764</v>
      </c>
      <c r="E427">
        <v>76</v>
      </c>
      <c r="F427">
        <f>E427/'Adjacent and Self'!$F$11</f>
        <v>150.74782805675764</v>
      </c>
      <c r="G427">
        <v>6</v>
      </c>
      <c r="H427">
        <v>6</v>
      </c>
      <c r="I427" t="s">
        <v>1</v>
      </c>
      <c r="J427">
        <v>857273</v>
      </c>
      <c r="K427">
        <v>857825</v>
      </c>
      <c r="L427" t="s">
        <v>384</v>
      </c>
      <c r="M427">
        <v>586070</v>
      </c>
      <c r="N427">
        <v>586192</v>
      </c>
      <c r="O427" t="s">
        <v>3</v>
      </c>
      <c r="P427" t="s">
        <v>448</v>
      </c>
      <c r="Q427" t="s">
        <v>5</v>
      </c>
      <c r="R427" t="s">
        <v>449</v>
      </c>
    </row>
    <row r="428" spans="1:18" x14ac:dyDescent="0.25">
      <c r="A428">
        <v>5306</v>
      </c>
      <c r="B428">
        <v>12359</v>
      </c>
      <c r="C428">
        <v>0</v>
      </c>
      <c r="D428">
        <f>C428/'Adjacent and Self'!$E$11</f>
        <v>0</v>
      </c>
      <c r="E428">
        <v>0</v>
      </c>
      <c r="F428">
        <f>E428/'Adjacent and Self'!$F$11</f>
        <v>0</v>
      </c>
      <c r="G428">
        <v>3</v>
      </c>
      <c r="H428">
        <v>3</v>
      </c>
      <c r="I428" t="s">
        <v>1</v>
      </c>
      <c r="J428">
        <v>857273</v>
      </c>
      <c r="K428">
        <v>857825</v>
      </c>
      <c r="L428" t="s">
        <v>384</v>
      </c>
      <c r="M428">
        <v>675229</v>
      </c>
      <c r="N428">
        <v>675555</v>
      </c>
      <c r="O428" t="s">
        <v>3</v>
      </c>
      <c r="P428" t="s">
        <v>780</v>
      </c>
      <c r="Q428" t="s">
        <v>5</v>
      </c>
      <c r="R428" t="s">
        <v>781</v>
      </c>
    </row>
    <row r="429" spans="1:18" x14ac:dyDescent="0.25">
      <c r="A429">
        <v>5306</v>
      </c>
      <c r="B429">
        <v>12388</v>
      </c>
      <c r="C429">
        <v>12</v>
      </c>
      <c r="D429">
        <f>C429/'Adjacent and Self'!$E$11</f>
        <v>23.802288640540677</v>
      </c>
      <c r="E429">
        <v>12</v>
      </c>
      <c r="F429">
        <f>E429/'Adjacent and Self'!$F$11</f>
        <v>23.802288640540677</v>
      </c>
      <c r="G429">
        <v>0</v>
      </c>
      <c r="H429">
        <v>0</v>
      </c>
      <c r="I429" t="s">
        <v>1</v>
      </c>
      <c r="J429">
        <v>857273</v>
      </c>
      <c r="K429">
        <v>857825</v>
      </c>
      <c r="L429" t="s">
        <v>384</v>
      </c>
      <c r="M429">
        <v>691169</v>
      </c>
      <c r="N429">
        <v>691445</v>
      </c>
      <c r="O429" t="s">
        <v>3</v>
      </c>
      <c r="P429" t="s">
        <v>385</v>
      </c>
      <c r="Q429" t="s">
        <v>5</v>
      </c>
      <c r="R429" t="s">
        <v>386</v>
      </c>
    </row>
    <row r="430" spans="1:18" x14ac:dyDescent="0.25">
      <c r="A430">
        <v>5306</v>
      </c>
      <c r="B430">
        <v>12398</v>
      </c>
      <c r="C430">
        <v>0</v>
      </c>
      <c r="D430">
        <f>C430/'Adjacent and Self'!$E$11</f>
        <v>0</v>
      </c>
      <c r="E430">
        <v>0</v>
      </c>
      <c r="F430">
        <f>E430/'Adjacent and Self'!$F$11</f>
        <v>0</v>
      </c>
      <c r="G430">
        <v>2</v>
      </c>
      <c r="H430">
        <v>2</v>
      </c>
      <c r="I430" t="s">
        <v>1</v>
      </c>
      <c r="J430">
        <v>857273</v>
      </c>
      <c r="K430">
        <v>857825</v>
      </c>
      <c r="L430" t="s">
        <v>384</v>
      </c>
      <c r="M430">
        <v>703326</v>
      </c>
      <c r="N430">
        <v>704010</v>
      </c>
      <c r="O430" t="s">
        <v>3</v>
      </c>
      <c r="P430" t="s">
        <v>774</v>
      </c>
      <c r="Q430" t="s">
        <v>5</v>
      </c>
      <c r="R430" t="s">
        <v>775</v>
      </c>
    </row>
    <row r="431" spans="1:18" x14ac:dyDescent="0.25">
      <c r="A431">
        <v>5306</v>
      </c>
      <c r="B431">
        <v>12402</v>
      </c>
      <c r="C431">
        <v>0</v>
      </c>
      <c r="D431">
        <f>C431/'Adjacent and Self'!$E$11</f>
        <v>0</v>
      </c>
      <c r="E431">
        <v>3</v>
      </c>
      <c r="F431">
        <f>E431/'Adjacent and Self'!$F$11</f>
        <v>5.9505721601351693</v>
      </c>
      <c r="G431">
        <v>0</v>
      </c>
      <c r="H431">
        <v>0</v>
      </c>
      <c r="I431" t="s">
        <v>1</v>
      </c>
      <c r="J431">
        <v>857273</v>
      </c>
      <c r="K431">
        <v>857825</v>
      </c>
      <c r="L431" t="s">
        <v>384</v>
      </c>
      <c r="M431">
        <v>709361</v>
      </c>
      <c r="N431">
        <v>709609</v>
      </c>
      <c r="O431" t="s">
        <v>3</v>
      </c>
      <c r="P431" t="s">
        <v>638</v>
      </c>
      <c r="Q431" t="s">
        <v>5</v>
      </c>
      <c r="R431" t="s">
        <v>639</v>
      </c>
    </row>
    <row r="432" spans="1:18" x14ac:dyDescent="0.25">
      <c r="A432">
        <v>5306</v>
      </c>
      <c r="B432">
        <v>12471</v>
      </c>
      <c r="C432">
        <v>1</v>
      </c>
      <c r="D432">
        <f>C432/'Adjacent and Self'!$E$11</f>
        <v>1.9835240533783898</v>
      </c>
      <c r="E432">
        <v>1</v>
      </c>
      <c r="F432">
        <f>E432/'Adjacent and Self'!$F$11</f>
        <v>1.9835240533783898</v>
      </c>
      <c r="G432">
        <v>0</v>
      </c>
      <c r="H432">
        <v>0</v>
      </c>
      <c r="I432" t="s">
        <v>1</v>
      </c>
      <c r="J432">
        <v>857273</v>
      </c>
      <c r="K432">
        <v>857825</v>
      </c>
      <c r="L432" t="s">
        <v>384</v>
      </c>
      <c r="M432">
        <v>769610</v>
      </c>
      <c r="N432">
        <v>770112</v>
      </c>
      <c r="O432" t="s">
        <v>3</v>
      </c>
      <c r="P432" t="s">
        <v>553</v>
      </c>
      <c r="Q432" t="s">
        <v>5</v>
      </c>
      <c r="R432" t="s">
        <v>554</v>
      </c>
    </row>
    <row r="433" spans="1:18" x14ac:dyDescent="0.25">
      <c r="A433">
        <v>5306</v>
      </c>
      <c r="B433">
        <v>12491</v>
      </c>
      <c r="C433">
        <v>0</v>
      </c>
      <c r="D433">
        <f>C433/'Adjacent and Self'!$E$11</f>
        <v>0</v>
      </c>
      <c r="E433">
        <v>0</v>
      </c>
      <c r="F433">
        <f>E433/'Adjacent and Self'!$F$11</f>
        <v>0</v>
      </c>
      <c r="G433">
        <v>3</v>
      </c>
      <c r="H433">
        <v>3</v>
      </c>
      <c r="I433" t="s">
        <v>1</v>
      </c>
      <c r="J433">
        <v>857273</v>
      </c>
      <c r="K433">
        <v>857825</v>
      </c>
      <c r="L433" t="s">
        <v>384</v>
      </c>
      <c r="M433">
        <v>786041</v>
      </c>
      <c r="N433">
        <v>787607</v>
      </c>
      <c r="O433" t="s">
        <v>3</v>
      </c>
      <c r="P433" t="s">
        <v>840</v>
      </c>
      <c r="Q433" t="s">
        <v>5</v>
      </c>
      <c r="R433" t="s">
        <v>841</v>
      </c>
    </row>
    <row r="434" spans="1:18" x14ac:dyDescent="0.25">
      <c r="A434">
        <v>5306</v>
      </c>
      <c r="B434">
        <v>12532</v>
      </c>
      <c r="C434">
        <v>7</v>
      </c>
      <c r="D434">
        <f>C434/'Adjacent and Self'!$E$11</f>
        <v>13.884668373648729</v>
      </c>
      <c r="E434">
        <v>7</v>
      </c>
      <c r="F434">
        <f>E434/'Adjacent and Self'!$F$11</f>
        <v>13.884668373648729</v>
      </c>
      <c r="G434">
        <v>2</v>
      </c>
      <c r="H434">
        <v>2</v>
      </c>
      <c r="I434" t="s">
        <v>1</v>
      </c>
      <c r="J434">
        <v>857273</v>
      </c>
      <c r="K434">
        <v>857825</v>
      </c>
      <c r="L434" t="s">
        <v>384</v>
      </c>
      <c r="M434">
        <v>825870</v>
      </c>
      <c r="N434">
        <v>826005</v>
      </c>
      <c r="O434" t="s">
        <v>3</v>
      </c>
      <c r="P434" t="s">
        <v>505</v>
      </c>
      <c r="Q434" t="s">
        <v>5</v>
      </c>
      <c r="R434" t="s">
        <v>506</v>
      </c>
    </row>
    <row r="435" spans="1:18" x14ac:dyDescent="0.25">
      <c r="A435">
        <v>5306</v>
      </c>
      <c r="B435">
        <v>12540</v>
      </c>
      <c r="C435">
        <v>1</v>
      </c>
      <c r="D435">
        <f>C435/'Adjacent and Self'!$E$11</f>
        <v>1.9835240533783898</v>
      </c>
      <c r="E435">
        <v>1</v>
      </c>
      <c r="F435">
        <f>E435/'Adjacent and Self'!$F$11</f>
        <v>1.9835240533783898</v>
      </c>
      <c r="G435">
        <v>0</v>
      </c>
      <c r="H435">
        <v>0</v>
      </c>
      <c r="I435" t="s">
        <v>1</v>
      </c>
      <c r="J435">
        <v>857273</v>
      </c>
      <c r="K435">
        <v>857825</v>
      </c>
      <c r="L435" t="s">
        <v>384</v>
      </c>
      <c r="M435">
        <v>831849</v>
      </c>
      <c r="N435">
        <v>832184</v>
      </c>
      <c r="O435" t="s">
        <v>3</v>
      </c>
      <c r="P435" t="s">
        <v>497</v>
      </c>
      <c r="Q435" t="s">
        <v>5</v>
      </c>
      <c r="R435" t="s">
        <v>498</v>
      </c>
    </row>
    <row r="436" spans="1:18" x14ac:dyDescent="0.25">
      <c r="A436">
        <v>5306</v>
      </c>
      <c r="B436">
        <v>12681</v>
      </c>
      <c r="C436">
        <v>0</v>
      </c>
      <c r="D436">
        <f>C436/'Adjacent and Self'!$E$11</f>
        <v>0</v>
      </c>
      <c r="E436">
        <v>0</v>
      </c>
      <c r="F436">
        <f>E436/'Adjacent and Self'!$F$11</f>
        <v>0</v>
      </c>
      <c r="G436">
        <v>11</v>
      </c>
      <c r="H436">
        <v>11</v>
      </c>
      <c r="I436" t="s">
        <v>1</v>
      </c>
      <c r="J436">
        <v>857273</v>
      </c>
      <c r="K436">
        <v>857825</v>
      </c>
      <c r="L436" t="s">
        <v>384</v>
      </c>
      <c r="M436">
        <v>956789</v>
      </c>
      <c r="N436">
        <v>956927</v>
      </c>
      <c r="O436" t="s">
        <v>3</v>
      </c>
      <c r="P436" t="s">
        <v>762</v>
      </c>
      <c r="Q436" t="s">
        <v>5</v>
      </c>
      <c r="R436" t="s">
        <v>763</v>
      </c>
    </row>
    <row r="437" spans="1:18" x14ac:dyDescent="0.25">
      <c r="A437">
        <v>5306</v>
      </c>
      <c r="B437">
        <v>12708</v>
      </c>
      <c r="C437">
        <v>0</v>
      </c>
      <c r="D437">
        <f>C437/'Adjacent and Self'!$E$11</f>
        <v>0</v>
      </c>
      <c r="E437">
        <v>0</v>
      </c>
      <c r="F437">
        <f>E437/'Adjacent and Self'!$F$11</f>
        <v>0</v>
      </c>
      <c r="G437">
        <v>8</v>
      </c>
      <c r="H437">
        <v>8</v>
      </c>
      <c r="I437" t="s">
        <v>1</v>
      </c>
      <c r="J437">
        <v>857273</v>
      </c>
      <c r="K437">
        <v>857825</v>
      </c>
      <c r="L437" t="s">
        <v>384</v>
      </c>
      <c r="M437">
        <v>986036</v>
      </c>
      <c r="N437">
        <v>986929</v>
      </c>
      <c r="O437" t="s">
        <v>3</v>
      </c>
      <c r="P437" t="s">
        <v>760</v>
      </c>
      <c r="Q437" t="s">
        <v>5</v>
      </c>
      <c r="R437" t="s">
        <v>761</v>
      </c>
    </row>
    <row r="438" spans="1:18" x14ac:dyDescent="0.25">
      <c r="A438">
        <v>5306</v>
      </c>
      <c r="B438">
        <v>12714</v>
      </c>
      <c r="C438">
        <v>0</v>
      </c>
      <c r="D438">
        <f>C438/'Adjacent and Self'!$E$11</f>
        <v>0</v>
      </c>
      <c r="E438">
        <v>0</v>
      </c>
      <c r="F438">
        <f>E438/'Adjacent and Self'!$F$11</f>
        <v>0</v>
      </c>
      <c r="G438">
        <v>1</v>
      </c>
      <c r="H438">
        <v>1</v>
      </c>
      <c r="I438" t="s">
        <v>1</v>
      </c>
      <c r="J438">
        <v>857273</v>
      </c>
      <c r="K438">
        <v>857825</v>
      </c>
      <c r="L438" t="s">
        <v>384</v>
      </c>
      <c r="M438">
        <v>987798</v>
      </c>
      <c r="N438">
        <v>987896</v>
      </c>
      <c r="O438" t="s">
        <v>3</v>
      </c>
      <c r="P438" t="s">
        <v>754</v>
      </c>
      <c r="Q438" t="s">
        <v>5</v>
      </c>
      <c r="R438" t="s">
        <v>755</v>
      </c>
    </row>
    <row r="439" spans="1:18" x14ac:dyDescent="0.25">
      <c r="A439">
        <v>5306</v>
      </c>
      <c r="B439">
        <v>12775</v>
      </c>
      <c r="C439">
        <v>0</v>
      </c>
      <c r="D439">
        <f>C439/'Adjacent and Self'!$E$11</f>
        <v>0</v>
      </c>
      <c r="E439">
        <v>0</v>
      </c>
      <c r="F439">
        <f>E439/'Adjacent and Self'!$F$11</f>
        <v>0</v>
      </c>
      <c r="G439">
        <v>1</v>
      </c>
      <c r="H439">
        <v>1</v>
      </c>
      <c r="I439" t="s">
        <v>1</v>
      </c>
      <c r="J439">
        <v>857273</v>
      </c>
      <c r="K439">
        <v>857825</v>
      </c>
      <c r="L439" t="s">
        <v>384</v>
      </c>
      <c r="M439">
        <v>1039285</v>
      </c>
      <c r="N439">
        <v>1039558</v>
      </c>
      <c r="O439" t="s">
        <v>3</v>
      </c>
      <c r="P439" t="s">
        <v>720</v>
      </c>
      <c r="Q439" t="s">
        <v>5</v>
      </c>
      <c r="R439" t="s">
        <v>721</v>
      </c>
    </row>
    <row r="440" spans="1:18" x14ac:dyDescent="0.25">
      <c r="A440">
        <v>5306</v>
      </c>
      <c r="B440">
        <v>12792</v>
      </c>
      <c r="C440">
        <v>5</v>
      </c>
      <c r="D440">
        <f>C440/'Adjacent and Self'!$E$11</f>
        <v>9.9176202668919498</v>
      </c>
      <c r="E440">
        <v>5</v>
      </c>
      <c r="F440">
        <f>E440/'Adjacent and Self'!$F$11</f>
        <v>9.9176202668919498</v>
      </c>
      <c r="G440">
        <v>0</v>
      </c>
      <c r="H440">
        <v>0</v>
      </c>
      <c r="I440" t="s">
        <v>1</v>
      </c>
      <c r="J440">
        <v>857273</v>
      </c>
      <c r="K440">
        <v>857825</v>
      </c>
      <c r="L440" t="s">
        <v>384</v>
      </c>
      <c r="M440">
        <v>1052674</v>
      </c>
      <c r="N440">
        <v>1053050</v>
      </c>
      <c r="O440" t="s">
        <v>3</v>
      </c>
      <c r="P440" t="s">
        <v>491</v>
      </c>
      <c r="Q440" t="s">
        <v>5</v>
      </c>
      <c r="R440" t="s">
        <v>492</v>
      </c>
    </row>
    <row r="441" spans="1:18" x14ac:dyDescent="0.25">
      <c r="A441">
        <v>5306</v>
      </c>
      <c r="B441">
        <v>12832</v>
      </c>
      <c r="C441">
        <v>0</v>
      </c>
      <c r="D441">
        <f>C441/'Adjacent and Self'!$E$11</f>
        <v>0</v>
      </c>
      <c r="E441">
        <v>0</v>
      </c>
      <c r="F441">
        <f>E441/'Adjacent and Self'!$F$11</f>
        <v>0</v>
      </c>
      <c r="G441">
        <v>0</v>
      </c>
      <c r="H441">
        <v>4</v>
      </c>
      <c r="I441" t="s">
        <v>1</v>
      </c>
      <c r="J441">
        <v>857273</v>
      </c>
      <c r="K441">
        <v>857825</v>
      </c>
      <c r="L441" t="s">
        <v>384</v>
      </c>
      <c r="M441">
        <v>1091228</v>
      </c>
      <c r="N441">
        <v>1091288</v>
      </c>
      <c r="O441" t="s">
        <v>3</v>
      </c>
      <c r="P441" t="s">
        <v>921</v>
      </c>
      <c r="Q441" t="s">
        <v>5</v>
      </c>
      <c r="R441" t="s">
        <v>922</v>
      </c>
    </row>
    <row r="442" spans="1:18" x14ac:dyDescent="0.25">
      <c r="A442">
        <v>5306</v>
      </c>
      <c r="B442">
        <v>12875</v>
      </c>
      <c r="C442">
        <v>0</v>
      </c>
      <c r="D442">
        <f>C442/'Adjacent and Self'!$E$11</f>
        <v>0</v>
      </c>
      <c r="E442">
        <v>0</v>
      </c>
      <c r="F442">
        <f>E442/'Adjacent and Self'!$F$11</f>
        <v>0</v>
      </c>
      <c r="G442">
        <v>1</v>
      </c>
      <c r="H442">
        <v>1</v>
      </c>
      <c r="I442" t="s">
        <v>1</v>
      </c>
      <c r="J442">
        <v>857273</v>
      </c>
      <c r="K442">
        <v>857825</v>
      </c>
      <c r="L442" t="s">
        <v>387</v>
      </c>
      <c r="M442">
        <v>46646</v>
      </c>
      <c r="N442">
        <v>47037</v>
      </c>
      <c r="O442" t="s">
        <v>3</v>
      </c>
      <c r="P442" t="s">
        <v>772</v>
      </c>
      <c r="Q442" t="s">
        <v>5</v>
      </c>
      <c r="R442" t="s">
        <v>773</v>
      </c>
    </row>
    <row r="443" spans="1:18" x14ac:dyDescent="0.25">
      <c r="A443">
        <v>5306</v>
      </c>
      <c r="B443">
        <v>12876</v>
      </c>
      <c r="C443">
        <v>1</v>
      </c>
      <c r="D443">
        <f>C443/'Adjacent and Self'!$E$11</f>
        <v>1.9835240533783898</v>
      </c>
      <c r="E443">
        <v>1</v>
      </c>
      <c r="F443">
        <f>E443/'Adjacent and Self'!$F$11</f>
        <v>1.9835240533783898</v>
      </c>
      <c r="G443">
        <v>0</v>
      </c>
      <c r="H443">
        <v>0</v>
      </c>
      <c r="I443" t="s">
        <v>1</v>
      </c>
      <c r="J443">
        <v>857273</v>
      </c>
      <c r="K443">
        <v>857825</v>
      </c>
      <c r="L443" t="s">
        <v>387</v>
      </c>
      <c r="M443">
        <v>47038</v>
      </c>
      <c r="N443">
        <v>47151</v>
      </c>
      <c r="O443" t="s">
        <v>3</v>
      </c>
      <c r="P443" t="s">
        <v>392</v>
      </c>
      <c r="Q443" t="s">
        <v>5</v>
      </c>
      <c r="R443" t="s">
        <v>393</v>
      </c>
    </row>
    <row r="444" spans="1:18" x14ac:dyDescent="0.25">
      <c r="A444">
        <v>5306</v>
      </c>
      <c r="B444">
        <v>12892</v>
      </c>
      <c r="C444">
        <v>1</v>
      </c>
      <c r="D444">
        <f>C444/'Adjacent and Self'!$E$11</f>
        <v>1.9835240533783898</v>
      </c>
      <c r="E444">
        <v>1</v>
      </c>
      <c r="F444">
        <f>E444/'Adjacent and Self'!$F$11</f>
        <v>1.9835240533783898</v>
      </c>
      <c r="G444">
        <v>0</v>
      </c>
      <c r="H444">
        <v>0</v>
      </c>
      <c r="I444" t="s">
        <v>1</v>
      </c>
      <c r="J444">
        <v>857273</v>
      </c>
      <c r="K444">
        <v>857825</v>
      </c>
      <c r="L444" t="s">
        <v>387</v>
      </c>
      <c r="M444">
        <v>64061</v>
      </c>
      <c r="N444">
        <v>64310</v>
      </c>
      <c r="O444" t="s">
        <v>3</v>
      </c>
      <c r="P444" t="s">
        <v>407</v>
      </c>
      <c r="Q444" t="s">
        <v>5</v>
      </c>
      <c r="R444" t="s">
        <v>408</v>
      </c>
    </row>
    <row r="445" spans="1:18" x14ac:dyDescent="0.25">
      <c r="A445">
        <v>5306</v>
      </c>
      <c r="B445">
        <v>12903</v>
      </c>
      <c r="C445">
        <v>0</v>
      </c>
      <c r="D445">
        <f>C445/'Adjacent and Self'!$E$11</f>
        <v>0</v>
      </c>
      <c r="E445">
        <v>0</v>
      </c>
      <c r="F445">
        <f>E445/'Adjacent and Self'!$F$11</f>
        <v>0</v>
      </c>
      <c r="G445">
        <v>25</v>
      </c>
      <c r="H445">
        <v>25</v>
      </c>
      <c r="I445" t="s">
        <v>1</v>
      </c>
      <c r="J445">
        <v>857273</v>
      </c>
      <c r="K445">
        <v>857825</v>
      </c>
      <c r="L445" t="s">
        <v>387</v>
      </c>
      <c r="M445">
        <v>74614</v>
      </c>
      <c r="N445">
        <v>74935</v>
      </c>
      <c r="O445" t="s">
        <v>3</v>
      </c>
      <c r="P445" t="s">
        <v>784</v>
      </c>
      <c r="Q445" t="s">
        <v>5</v>
      </c>
      <c r="R445" t="s">
        <v>785</v>
      </c>
    </row>
    <row r="446" spans="1:18" x14ac:dyDescent="0.25">
      <c r="A446">
        <v>5306</v>
      </c>
      <c r="B446">
        <v>12952</v>
      </c>
      <c r="C446">
        <v>0</v>
      </c>
      <c r="D446">
        <f>C446/'Adjacent and Self'!$E$11</f>
        <v>0</v>
      </c>
      <c r="E446">
        <v>0</v>
      </c>
      <c r="F446">
        <f>E446/'Adjacent and Self'!$F$11</f>
        <v>0</v>
      </c>
      <c r="G446">
        <v>398</v>
      </c>
      <c r="H446">
        <v>398</v>
      </c>
      <c r="I446" t="s">
        <v>1</v>
      </c>
      <c r="J446">
        <v>857273</v>
      </c>
      <c r="K446">
        <v>857825</v>
      </c>
      <c r="L446" t="s">
        <v>387</v>
      </c>
      <c r="M446">
        <v>115139</v>
      </c>
      <c r="N446">
        <v>115441</v>
      </c>
      <c r="O446" t="s">
        <v>3</v>
      </c>
      <c r="P446" t="s">
        <v>866</v>
      </c>
      <c r="Q446" t="s">
        <v>5</v>
      </c>
      <c r="R446" t="s">
        <v>867</v>
      </c>
    </row>
    <row r="447" spans="1:18" x14ac:dyDescent="0.25">
      <c r="A447">
        <v>5306</v>
      </c>
      <c r="B447">
        <v>12970</v>
      </c>
      <c r="C447">
        <v>1</v>
      </c>
      <c r="D447">
        <f>C447/'Adjacent and Self'!$E$11</f>
        <v>1.9835240533783898</v>
      </c>
      <c r="E447">
        <v>1</v>
      </c>
      <c r="F447">
        <f>E447/'Adjacent and Self'!$F$11</f>
        <v>1.9835240533783898</v>
      </c>
      <c r="G447">
        <v>0</v>
      </c>
      <c r="H447">
        <v>0</v>
      </c>
      <c r="I447" t="s">
        <v>1</v>
      </c>
      <c r="J447">
        <v>857273</v>
      </c>
      <c r="K447">
        <v>857825</v>
      </c>
      <c r="L447" t="s">
        <v>387</v>
      </c>
      <c r="M447">
        <v>130519</v>
      </c>
      <c r="N447">
        <v>130632</v>
      </c>
      <c r="O447" t="s">
        <v>3</v>
      </c>
      <c r="P447" t="s">
        <v>565</v>
      </c>
      <c r="Q447" t="s">
        <v>5</v>
      </c>
      <c r="R447" t="s">
        <v>566</v>
      </c>
    </row>
    <row r="448" spans="1:18" x14ac:dyDescent="0.25">
      <c r="A448">
        <v>5306</v>
      </c>
      <c r="B448">
        <v>12972</v>
      </c>
      <c r="C448">
        <v>1</v>
      </c>
      <c r="D448">
        <f>C448/'Adjacent and Self'!$E$11</f>
        <v>1.9835240533783898</v>
      </c>
      <c r="E448">
        <v>1</v>
      </c>
      <c r="F448">
        <f>E448/'Adjacent and Self'!$F$11</f>
        <v>1.9835240533783898</v>
      </c>
      <c r="G448">
        <v>0</v>
      </c>
      <c r="H448">
        <v>0</v>
      </c>
      <c r="I448" t="s">
        <v>1</v>
      </c>
      <c r="J448">
        <v>857273</v>
      </c>
      <c r="K448">
        <v>857825</v>
      </c>
      <c r="L448" t="s">
        <v>387</v>
      </c>
      <c r="M448">
        <v>130767</v>
      </c>
      <c r="N448">
        <v>131049</v>
      </c>
      <c r="O448" t="s">
        <v>3</v>
      </c>
      <c r="P448" t="s">
        <v>559</v>
      </c>
      <c r="Q448" t="s">
        <v>5</v>
      </c>
      <c r="R448" t="s">
        <v>560</v>
      </c>
    </row>
    <row r="449" spans="1:18" x14ac:dyDescent="0.25">
      <c r="A449">
        <v>5306</v>
      </c>
      <c r="B449">
        <v>13042</v>
      </c>
      <c r="C449">
        <v>0</v>
      </c>
      <c r="D449">
        <f>C449/'Adjacent and Self'!$E$11</f>
        <v>0</v>
      </c>
      <c r="E449">
        <v>0</v>
      </c>
      <c r="F449">
        <f>E449/'Adjacent and Self'!$F$11</f>
        <v>0</v>
      </c>
      <c r="G449">
        <v>1</v>
      </c>
      <c r="H449">
        <v>1</v>
      </c>
      <c r="I449" t="s">
        <v>1</v>
      </c>
      <c r="J449">
        <v>857273</v>
      </c>
      <c r="K449">
        <v>857825</v>
      </c>
      <c r="L449" t="s">
        <v>387</v>
      </c>
      <c r="M449">
        <v>204335</v>
      </c>
      <c r="N449">
        <v>205567</v>
      </c>
      <c r="O449" t="s">
        <v>3</v>
      </c>
      <c r="P449" t="s">
        <v>852</v>
      </c>
      <c r="Q449" t="s">
        <v>5</v>
      </c>
      <c r="R449" t="s">
        <v>853</v>
      </c>
    </row>
    <row r="450" spans="1:18" x14ac:dyDescent="0.25">
      <c r="A450">
        <v>5306</v>
      </c>
      <c r="B450">
        <v>13101</v>
      </c>
      <c r="C450">
        <v>0</v>
      </c>
      <c r="D450">
        <f>C450/'Adjacent and Self'!$E$11</f>
        <v>0</v>
      </c>
      <c r="E450">
        <v>0</v>
      </c>
      <c r="F450">
        <f>E450/'Adjacent and Self'!$F$11</f>
        <v>0</v>
      </c>
      <c r="G450">
        <v>193</v>
      </c>
      <c r="H450">
        <v>193</v>
      </c>
      <c r="I450" t="s">
        <v>1</v>
      </c>
      <c r="J450">
        <v>857273</v>
      </c>
      <c r="K450">
        <v>857825</v>
      </c>
      <c r="L450" t="s">
        <v>387</v>
      </c>
      <c r="M450">
        <v>257660</v>
      </c>
      <c r="N450">
        <v>257966</v>
      </c>
      <c r="O450" t="s">
        <v>3</v>
      </c>
      <c r="P450" t="s">
        <v>698</v>
      </c>
      <c r="Q450" t="s">
        <v>5</v>
      </c>
      <c r="R450" t="s">
        <v>699</v>
      </c>
    </row>
    <row r="451" spans="1:18" x14ac:dyDescent="0.25">
      <c r="A451">
        <v>5306</v>
      </c>
      <c r="B451">
        <v>13107</v>
      </c>
      <c r="C451">
        <v>0</v>
      </c>
      <c r="D451">
        <f>C451/'Adjacent and Self'!$E$11</f>
        <v>0</v>
      </c>
      <c r="E451">
        <v>1</v>
      </c>
      <c r="F451">
        <f>E451/'Adjacent and Self'!$F$11</f>
        <v>1.9835240533783898</v>
      </c>
      <c r="G451">
        <v>0</v>
      </c>
      <c r="H451">
        <v>0</v>
      </c>
      <c r="I451" t="s">
        <v>1</v>
      </c>
      <c r="J451">
        <v>857273</v>
      </c>
      <c r="K451">
        <v>857825</v>
      </c>
      <c r="L451" t="s">
        <v>387</v>
      </c>
      <c r="M451">
        <v>260375</v>
      </c>
      <c r="N451">
        <v>261317</v>
      </c>
      <c r="O451" t="s">
        <v>3</v>
      </c>
      <c r="P451" t="s">
        <v>589</v>
      </c>
      <c r="Q451" t="s">
        <v>5</v>
      </c>
      <c r="R451" t="s">
        <v>590</v>
      </c>
    </row>
    <row r="452" spans="1:18" x14ac:dyDescent="0.25">
      <c r="A452">
        <v>5306</v>
      </c>
      <c r="B452">
        <v>13149</v>
      </c>
      <c r="C452">
        <v>8</v>
      </c>
      <c r="D452">
        <f>C452/'Adjacent and Self'!$E$11</f>
        <v>15.868192427027118</v>
      </c>
      <c r="E452">
        <v>8</v>
      </c>
      <c r="F452">
        <f>E452/'Adjacent and Self'!$F$11</f>
        <v>15.868192427027118</v>
      </c>
      <c r="G452">
        <v>8</v>
      </c>
      <c r="H452">
        <v>8</v>
      </c>
      <c r="I452" t="s">
        <v>1</v>
      </c>
      <c r="J452">
        <v>857273</v>
      </c>
      <c r="K452">
        <v>857825</v>
      </c>
      <c r="L452" t="s">
        <v>387</v>
      </c>
      <c r="M452">
        <v>298925</v>
      </c>
      <c r="N452">
        <v>299200</v>
      </c>
      <c r="O452" t="s">
        <v>3</v>
      </c>
      <c r="P452" t="s">
        <v>388</v>
      </c>
      <c r="Q452" t="s">
        <v>5</v>
      </c>
      <c r="R452" t="s">
        <v>389</v>
      </c>
    </row>
    <row r="453" spans="1:18" x14ac:dyDescent="0.25">
      <c r="A453">
        <v>5306</v>
      </c>
      <c r="B453">
        <v>13150</v>
      </c>
      <c r="C453">
        <v>83</v>
      </c>
      <c r="D453">
        <f>C453/'Adjacent and Self'!$E$11</f>
        <v>164.63249643040635</v>
      </c>
      <c r="E453">
        <v>83</v>
      </c>
      <c r="F453">
        <f>E453/'Adjacent and Self'!$F$11</f>
        <v>164.63249643040635</v>
      </c>
      <c r="G453">
        <v>35</v>
      </c>
      <c r="H453">
        <v>35</v>
      </c>
      <c r="I453" t="s">
        <v>1</v>
      </c>
      <c r="J453">
        <v>857273</v>
      </c>
      <c r="K453">
        <v>857825</v>
      </c>
      <c r="L453" t="s">
        <v>387</v>
      </c>
      <c r="M453">
        <v>299201</v>
      </c>
      <c r="N453">
        <v>299437</v>
      </c>
      <c r="O453" t="s">
        <v>3</v>
      </c>
      <c r="P453" t="s">
        <v>390</v>
      </c>
      <c r="Q453" t="s">
        <v>5</v>
      </c>
      <c r="R453" t="s">
        <v>391</v>
      </c>
    </row>
    <row r="454" spans="1:18" x14ac:dyDescent="0.25">
      <c r="A454">
        <v>5306</v>
      </c>
      <c r="B454">
        <v>13263</v>
      </c>
      <c r="C454">
        <v>1</v>
      </c>
      <c r="D454">
        <f>C454/'Adjacent and Self'!$E$11</f>
        <v>1.9835240533783898</v>
      </c>
      <c r="E454">
        <v>1</v>
      </c>
      <c r="F454">
        <f>E454/'Adjacent and Self'!$F$11</f>
        <v>1.9835240533783898</v>
      </c>
      <c r="G454">
        <v>0</v>
      </c>
      <c r="H454">
        <v>0</v>
      </c>
      <c r="I454" t="s">
        <v>1</v>
      </c>
      <c r="J454">
        <v>857273</v>
      </c>
      <c r="K454">
        <v>857825</v>
      </c>
      <c r="L454" t="s">
        <v>387</v>
      </c>
      <c r="M454">
        <v>401214</v>
      </c>
      <c r="N454">
        <v>401522</v>
      </c>
      <c r="O454" t="s">
        <v>3</v>
      </c>
      <c r="P454" t="s">
        <v>503</v>
      </c>
      <c r="Q454" t="s">
        <v>5</v>
      </c>
      <c r="R454" t="s">
        <v>504</v>
      </c>
    </row>
    <row r="455" spans="1:18" x14ac:dyDescent="0.25">
      <c r="A455">
        <v>5306</v>
      </c>
      <c r="B455">
        <v>13289</v>
      </c>
      <c r="C455">
        <v>0</v>
      </c>
      <c r="D455">
        <f>C455/'Adjacent and Self'!$E$11</f>
        <v>0</v>
      </c>
      <c r="E455">
        <v>0</v>
      </c>
      <c r="F455">
        <f>E455/'Adjacent and Self'!$F$11</f>
        <v>0</v>
      </c>
      <c r="G455">
        <v>1</v>
      </c>
      <c r="H455">
        <v>1</v>
      </c>
      <c r="I455" t="s">
        <v>1</v>
      </c>
      <c r="J455">
        <v>857273</v>
      </c>
      <c r="K455">
        <v>857825</v>
      </c>
      <c r="L455" t="s">
        <v>387</v>
      </c>
      <c r="M455">
        <v>425379</v>
      </c>
      <c r="N455">
        <v>426287</v>
      </c>
      <c r="O455" t="s">
        <v>3</v>
      </c>
      <c r="P455" t="s">
        <v>740</v>
      </c>
      <c r="Q455" t="s">
        <v>5</v>
      </c>
      <c r="R455" t="s">
        <v>741</v>
      </c>
    </row>
    <row r="456" spans="1:18" x14ac:dyDescent="0.25">
      <c r="A456">
        <v>5306</v>
      </c>
      <c r="B456">
        <v>13296</v>
      </c>
      <c r="C456">
        <v>0</v>
      </c>
      <c r="D456">
        <f>C456/'Adjacent and Self'!$E$11</f>
        <v>0</v>
      </c>
      <c r="E456">
        <v>0</v>
      </c>
      <c r="F456">
        <f>E456/'Adjacent and Self'!$F$11</f>
        <v>0</v>
      </c>
      <c r="G456">
        <v>3</v>
      </c>
      <c r="H456">
        <v>3</v>
      </c>
      <c r="I456" t="s">
        <v>1</v>
      </c>
      <c r="J456">
        <v>857273</v>
      </c>
      <c r="K456">
        <v>857825</v>
      </c>
      <c r="L456" t="s">
        <v>387</v>
      </c>
      <c r="M456">
        <v>432661</v>
      </c>
      <c r="N456">
        <v>433032</v>
      </c>
      <c r="O456" t="s">
        <v>3</v>
      </c>
      <c r="P456" t="s">
        <v>734</v>
      </c>
      <c r="Q456" t="s">
        <v>5</v>
      </c>
      <c r="R456" t="s">
        <v>735</v>
      </c>
    </row>
    <row r="457" spans="1:18" x14ac:dyDescent="0.25">
      <c r="A457">
        <v>5306</v>
      </c>
      <c r="B457">
        <v>13449</v>
      </c>
      <c r="C457">
        <v>0</v>
      </c>
      <c r="D457">
        <f>C457/'Adjacent and Self'!$E$11</f>
        <v>0</v>
      </c>
      <c r="E457">
        <v>0</v>
      </c>
      <c r="F457">
        <f>E457/'Adjacent and Self'!$F$11</f>
        <v>0</v>
      </c>
      <c r="G457">
        <v>3</v>
      </c>
      <c r="H457">
        <v>3</v>
      </c>
      <c r="I457" t="s">
        <v>1</v>
      </c>
      <c r="J457">
        <v>857273</v>
      </c>
      <c r="K457">
        <v>857825</v>
      </c>
      <c r="L457" t="s">
        <v>387</v>
      </c>
      <c r="M457">
        <v>557191</v>
      </c>
      <c r="N457">
        <v>557442</v>
      </c>
      <c r="O457" t="s">
        <v>3</v>
      </c>
      <c r="P457" t="s">
        <v>842</v>
      </c>
      <c r="Q457" t="s">
        <v>5</v>
      </c>
      <c r="R457" t="s">
        <v>843</v>
      </c>
    </row>
    <row r="458" spans="1:18" x14ac:dyDescent="0.25">
      <c r="A458">
        <v>5306</v>
      </c>
      <c r="B458">
        <v>13550</v>
      </c>
      <c r="C458">
        <v>0</v>
      </c>
      <c r="D458">
        <f>C458/'Adjacent and Self'!$E$11</f>
        <v>0</v>
      </c>
      <c r="E458">
        <v>0</v>
      </c>
      <c r="F458">
        <f>E458/'Adjacent and Self'!$F$11</f>
        <v>0</v>
      </c>
      <c r="G458">
        <v>2</v>
      </c>
      <c r="H458">
        <v>2</v>
      </c>
      <c r="I458" t="s">
        <v>1</v>
      </c>
      <c r="J458">
        <v>857273</v>
      </c>
      <c r="K458">
        <v>857825</v>
      </c>
      <c r="L458" t="s">
        <v>387</v>
      </c>
      <c r="M458">
        <v>642824</v>
      </c>
      <c r="N458">
        <v>642943</v>
      </c>
      <c r="O458" t="s">
        <v>3</v>
      </c>
      <c r="P458" t="s">
        <v>860</v>
      </c>
      <c r="Q458" t="s">
        <v>5</v>
      </c>
      <c r="R458" t="s">
        <v>861</v>
      </c>
    </row>
    <row r="459" spans="1:18" x14ac:dyDescent="0.25">
      <c r="A459">
        <v>5306</v>
      </c>
      <c r="B459">
        <v>13554</v>
      </c>
      <c r="C459">
        <v>0</v>
      </c>
      <c r="D459">
        <f>C459/'Adjacent and Self'!$E$11</f>
        <v>0</v>
      </c>
      <c r="E459">
        <v>0</v>
      </c>
      <c r="F459">
        <f>E459/'Adjacent and Self'!$F$11</f>
        <v>0</v>
      </c>
      <c r="G459">
        <v>0</v>
      </c>
      <c r="H459">
        <v>1</v>
      </c>
      <c r="I459" t="s">
        <v>1</v>
      </c>
      <c r="J459">
        <v>857273</v>
      </c>
      <c r="K459">
        <v>857825</v>
      </c>
      <c r="L459" t="s">
        <v>387</v>
      </c>
      <c r="M459">
        <v>645564</v>
      </c>
      <c r="N459">
        <v>646245</v>
      </c>
      <c r="O459" t="s">
        <v>3</v>
      </c>
      <c r="P459" t="s">
        <v>930</v>
      </c>
      <c r="Q459" t="s">
        <v>5</v>
      </c>
      <c r="R459" t="s">
        <v>931</v>
      </c>
    </row>
    <row r="460" spans="1:18" x14ac:dyDescent="0.25">
      <c r="A460">
        <v>5306</v>
      </c>
      <c r="B460">
        <v>13588</v>
      </c>
      <c r="C460">
        <v>30</v>
      </c>
      <c r="D460">
        <f>C460/'Adjacent and Self'!$E$11</f>
        <v>59.505721601351695</v>
      </c>
      <c r="E460">
        <v>30</v>
      </c>
      <c r="F460">
        <f>E460/'Adjacent and Self'!$F$11</f>
        <v>59.505721601351695</v>
      </c>
      <c r="G460">
        <v>2</v>
      </c>
      <c r="H460">
        <v>2</v>
      </c>
      <c r="I460" t="s">
        <v>1</v>
      </c>
      <c r="J460">
        <v>857273</v>
      </c>
      <c r="K460">
        <v>857825</v>
      </c>
      <c r="L460" t="s">
        <v>387</v>
      </c>
      <c r="M460">
        <v>678914</v>
      </c>
      <c r="N460">
        <v>679012</v>
      </c>
      <c r="O460" t="s">
        <v>3</v>
      </c>
      <c r="P460" t="s">
        <v>420</v>
      </c>
      <c r="Q460" t="s">
        <v>5</v>
      </c>
      <c r="R460" t="s">
        <v>421</v>
      </c>
    </row>
    <row r="461" spans="1:18" x14ac:dyDescent="0.25">
      <c r="A461">
        <v>5306</v>
      </c>
      <c r="B461">
        <v>13597</v>
      </c>
      <c r="C461">
        <v>0</v>
      </c>
      <c r="D461">
        <f>C461/'Adjacent and Self'!$E$11</f>
        <v>0</v>
      </c>
      <c r="E461">
        <v>0</v>
      </c>
      <c r="F461">
        <f>E461/'Adjacent and Self'!$F$11</f>
        <v>0</v>
      </c>
      <c r="G461">
        <v>4</v>
      </c>
      <c r="H461">
        <v>4</v>
      </c>
      <c r="I461" t="s">
        <v>1</v>
      </c>
      <c r="J461">
        <v>857273</v>
      </c>
      <c r="K461">
        <v>857825</v>
      </c>
      <c r="L461" t="s">
        <v>387</v>
      </c>
      <c r="M461">
        <v>687780</v>
      </c>
      <c r="N461">
        <v>687983</v>
      </c>
      <c r="O461" t="s">
        <v>3</v>
      </c>
      <c r="P461" t="s">
        <v>676</v>
      </c>
      <c r="Q461" t="s">
        <v>5</v>
      </c>
      <c r="R461" t="s">
        <v>677</v>
      </c>
    </row>
    <row r="462" spans="1:18" x14ac:dyDescent="0.25">
      <c r="A462">
        <v>5306</v>
      </c>
      <c r="B462">
        <v>13612</v>
      </c>
      <c r="C462">
        <v>0</v>
      </c>
      <c r="D462">
        <f>C462/'Adjacent and Self'!$E$11</f>
        <v>0</v>
      </c>
      <c r="E462">
        <v>0</v>
      </c>
      <c r="F462">
        <f>E462/'Adjacent and Self'!$F$11</f>
        <v>0</v>
      </c>
      <c r="G462">
        <v>0</v>
      </c>
      <c r="H462">
        <v>4</v>
      </c>
      <c r="I462" t="s">
        <v>1</v>
      </c>
      <c r="J462">
        <v>857273</v>
      </c>
      <c r="K462">
        <v>857825</v>
      </c>
      <c r="L462" t="s">
        <v>387</v>
      </c>
      <c r="M462">
        <v>700662</v>
      </c>
      <c r="N462">
        <v>700964</v>
      </c>
      <c r="O462" t="s">
        <v>3</v>
      </c>
      <c r="P462" t="s">
        <v>890</v>
      </c>
      <c r="Q462" t="s">
        <v>5</v>
      </c>
      <c r="R462" t="s">
        <v>99</v>
      </c>
    </row>
    <row r="463" spans="1:18" x14ac:dyDescent="0.25">
      <c r="A463">
        <v>5306</v>
      </c>
      <c r="B463">
        <v>13723</v>
      </c>
      <c r="C463">
        <v>3</v>
      </c>
      <c r="D463">
        <f>C463/'Adjacent and Self'!$E$11</f>
        <v>5.9505721601351693</v>
      </c>
      <c r="E463">
        <v>3</v>
      </c>
      <c r="F463">
        <f>E463/'Adjacent and Self'!$F$11</f>
        <v>5.9505721601351693</v>
      </c>
      <c r="G463">
        <v>0</v>
      </c>
      <c r="H463">
        <v>0</v>
      </c>
      <c r="I463" t="s">
        <v>1</v>
      </c>
      <c r="J463">
        <v>857273</v>
      </c>
      <c r="K463">
        <v>857825</v>
      </c>
      <c r="L463" t="s">
        <v>387</v>
      </c>
      <c r="M463">
        <v>822785</v>
      </c>
      <c r="N463">
        <v>823143</v>
      </c>
      <c r="O463" t="s">
        <v>3</v>
      </c>
      <c r="P463" t="s">
        <v>525</v>
      </c>
      <c r="Q463" t="s">
        <v>5</v>
      </c>
      <c r="R463" t="s">
        <v>526</v>
      </c>
    </row>
    <row r="464" spans="1:18" x14ac:dyDescent="0.25">
      <c r="A464">
        <v>5306</v>
      </c>
      <c r="B464">
        <v>13730</v>
      </c>
      <c r="C464">
        <v>0</v>
      </c>
      <c r="D464">
        <f>C464/'Adjacent and Self'!$E$11</f>
        <v>0</v>
      </c>
      <c r="E464">
        <v>0</v>
      </c>
      <c r="F464">
        <f>E464/'Adjacent and Self'!$F$11</f>
        <v>0</v>
      </c>
      <c r="G464">
        <v>41</v>
      </c>
      <c r="H464">
        <v>41</v>
      </c>
      <c r="I464" t="s">
        <v>1</v>
      </c>
      <c r="J464">
        <v>857273</v>
      </c>
      <c r="K464">
        <v>857825</v>
      </c>
      <c r="L464" t="s">
        <v>387</v>
      </c>
      <c r="M464">
        <v>830167</v>
      </c>
      <c r="N464">
        <v>830250</v>
      </c>
      <c r="O464" t="s">
        <v>3</v>
      </c>
      <c r="P464" t="s">
        <v>712</v>
      </c>
      <c r="Q464" t="s">
        <v>5</v>
      </c>
      <c r="R464" t="s">
        <v>713</v>
      </c>
    </row>
    <row r="465" spans="1:18" x14ac:dyDescent="0.25">
      <c r="A465">
        <v>5306</v>
      </c>
      <c r="B465">
        <v>13745</v>
      </c>
      <c r="C465">
        <v>4</v>
      </c>
      <c r="D465">
        <f>C465/'Adjacent and Self'!$E$11</f>
        <v>7.9340962135135591</v>
      </c>
      <c r="E465">
        <v>4</v>
      </c>
      <c r="F465">
        <f>E465/'Adjacent and Self'!$F$11</f>
        <v>7.9340962135135591</v>
      </c>
      <c r="G465">
        <v>0</v>
      </c>
      <c r="H465">
        <v>0</v>
      </c>
      <c r="I465" t="s">
        <v>1</v>
      </c>
      <c r="J465">
        <v>857273</v>
      </c>
      <c r="K465">
        <v>857825</v>
      </c>
      <c r="L465" t="s">
        <v>387</v>
      </c>
      <c r="M465">
        <v>840413</v>
      </c>
      <c r="N465">
        <v>840609</v>
      </c>
      <c r="O465" t="s">
        <v>3</v>
      </c>
      <c r="P465" t="s">
        <v>482</v>
      </c>
      <c r="Q465" t="s">
        <v>5</v>
      </c>
      <c r="R465" t="s">
        <v>483</v>
      </c>
    </row>
    <row r="466" spans="1:18" x14ac:dyDescent="0.25">
      <c r="A466">
        <v>5306</v>
      </c>
      <c r="B466">
        <v>13803</v>
      </c>
      <c r="C466">
        <v>0</v>
      </c>
      <c r="D466">
        <f>C466/'Adjacent and Self'!$E$11</f>
        <v>0</v>
      </c>
      <c r="E466">
        <v>0</v>
      </c>
      <c r="F466">
        <f>E466/'Adjacent and Self'!$F$11</f>
        <v>0</v>
      </c>
      <c r="G466">
        <v>1</v>
      </c>
      <c r="H466">
        <v>1</v>
      </c>
      <c r="I466" t="s">
        <v>1</v>
      </c>
      <c r="J466">
        <v>857273</v>
      </c>
      <c r="K466">
        <v>857825</v>
      </c>
      <c r="L466" t="s">
        <v>387</v>
      </c>
      <c r="M466">
        <v>901905</v>
      </c>
      <c r="N466">
        <v>902073</v>
      </c>
      <c r="O466" t="s">
        <v>3</v>
      </c>
      <c r="P466" t="s">
        <v>758</v>
      </c>
      <c r="Q466" t="s">
        <v>5</v>
      </c>
      <c r="R466" t="s">
        <v>759</v>
      </c>
    </row>
    <row r="467" spans="1:18" x14ac:dyDescent="0.25">
      <c r="A467">
        <v>5306</v>
      </c>
      <c r="B467">
        <v>13860</v>
      </c>
      <c r="C467">
        <v>0</v>
      </c>
      <c r="D467">
        <f>C467/'Adjacent and Self'!$E$11</f>
        <v>0</v>
      </c>
      <c r="E467">
        <v>0</v>
      </c>
      <c r="F467">
        <f>E467/'Adjacent and Self'!$F$11</f>
        <v>0</v>
      </c>
      <c r="G467">
        <v>0</v>
      </c>
      <c r="H467">
        <v>1</v>
      </c>
      <c r="I467" t="s">
        <v>1</v>
      </c>
      <c r="J467">
        <v>857273</v>
      </c>
      <c r="K467">
        <v>857825</v>
      </c>
      <c r="L467" t="s">
        <v>640</v>
      </c>
      <c r="M467">
        <v>2863</v>
      </c>
      <c r="N467">
        <v>3063</v>
      </c>
      <c r="O467" t="s">
        <v>3</v>
      </c>
      <c r="P467" t="s">
        <v>913</v>
      </c>
      <c r="Q467" t="s">
        <v>5</v>
      </c>
      <c r="R467" t="s">
        <v>914</v>
      </c>
    </row>
    <row r="468" spans="1:18" x14ac:dyDescent="0.25">
      <c r="A468">
        <v>5306</v>
      </c>
      <c r="B468">
        <v>13917</v>
      </c>
      <c r="C468">
        <v>0</v>
      </c>
      <c r="D468">
        <f>C468/'Adjacent and Self'!$E$11</f>
        <v>0</v>
      </c>
      <c r="E468">
        <v>1</v>
      </c>
      <c r="F468">
        <f>E468/'Adjacent and Self'!$F$11</f>
        <v>1.9835240533783898</v>
      </c>
      <c r="G468">
        <v>0</v>
      </c>
      <c r="H468">
        <v>0</v>
      </c>
      <c r="I468" t="s">
        <v>1</v>
      </c>
      <c r="J468">
        <v>857273</v>
      </c>
      <c r="K468">
        <v>857825</v>
      </c>
      <c r="L468" t="s">
        <v>640</v>
      </c>
      <c r="M468">
        <v>30186</v>
      </c>
      <c r="N468">
        <v>30201</v>
      </c>
      <c r="O468" t="s">
        <v>3</v>
      </c>
      <c r="P468" t="s">
        <v>641</v>
      </c>
      <c r="Q468" t="s">
        <v>5</v>
      </c>
      <c r="R468" t="s">
        <v>642</v>
      </c>
    </row>
    <row r="469" spans="1:18" x14ac:dyDescent="0.25">
      <c r="A469">
        <v>5306</v>
      </c>
      <c r="B469">
        <v>13930</v>
      </c>
      <c r="C469">
        <v>0</v>
      </c>
      <c r="D469">
        <f>C469/'Adjacent and Self'!$E$11</f>
        <v>0</v>
      </c>
      <c r="E469">
        <v>0</v>
      </c>
      <c r="F469">
        <f>E469/'Adjacent and Self'!$F$11</f>
        <v>0</v>
      </c>
      <c r="G469">
        <v>0</v>
      </c>
      <c r="H469">
        <v>1</v>
      </c>
      <c r="I469" t="s">
        <v>1</v>
      </c>
      <c r="J469">
        <v>857273</v>
      </c>
      <c r="K469">
        <v>857825</v>
      </c>
      <c r="L469" t="s">
        <v>640</v>
      </c>
      <c r="M469">
        <v>34179</v>
      </c>
      <c r="N469">
        <v>34290</v>
      </c>
      <c r="O469" t="s">
        <v>3</v>
      </c>
      <c r="P469" t="s">
        <v>919</v>
      </c>
      <c r="Q469" t="s">
        <v>5</v>
      </c>
      <c r="R469" t="s">
        <v>920</v>
      </c>
    </row>
    <row r="470" spans="1:18" x14ac:dyDescent="0.25">
      <c r="A470">
        <v>5306</v>
      </c>
      <c r="B470">
        <v>14052</v>
      </c>
      <c r="C470">
        <v>0</v>
      </c>
      <c r="D470">
        <f>C470/'Adjacent and Self'!$E$11</f>
        <v>0</v>
      </c>
      <c r="E470">
        <v>1</v>
      </c>
      <c r="F470">
        <f>E470/'Adjacent and Self'!$F$11</f>
        <v>1.9835240533783898</v>
      </c>
      <c r="G470">
        <v>0</v>
      </c>
      <c r="H470">
        <v>0</v>
      </c>
      <c r="I470" t="s">
        <v>1</v>
      </c>
      <c r="J470">
        <v>857273</v>
      </c>
      <c r="K470">
        <v>857825</v>
      </c>
      <c r="L470" t="s">
        <v>640</v>
      </c>
      <c r="M470">
        <v>77065</v>
      </c>
      <c r="N470">
        <v>77675</v>
      </c>
      <c r="O470" t="s">
        <v>3</v>
      </c>
      <c r="P470" t="s">
        <v>653</v>
      </c>
      <c r="Q470" t="s">
        <v>5</v>
      </c>
      <c r="R470" t="s">
        <v>654</v>
      </c>
    </row>
  </sheetData>
  <sortState ref="A2:P975">
    <sortCondition ref="B2:B975"/>
  </sortState>
  <mergeCells count="7">
    <mergeCell ref="Q4:R4"/>
    <mergeCell ref="C3:F3"/>
    <mergeCell ref="C4:D4"/>
    <mergeCell ref="E4:F4"/>
    <mergeCell ref="J4:L4"/>
    <mergeCell ref="M4:N4"/>
    <mergeCell ref="O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C19" sqref="C19:C20"/>
    </sheetView>
  </sheetViews>
  <sheetFormatPr defaultRowHeight="15" x14ac:dyDescent="0.25"/>
  <cols>
    <col min="3" max="6" width="12.28515625" customWidth="1"/>
  </cols>
  <sheetData>
    <row r="1" spans="1:16" x14ac:dyDescent="0.25">
      <c r="A1" t="s">
        <v>971</v>
      </c>
    </row>
    <row r="3" spans="1:16" x14ac:dyDescent="0.25">
      <c r="A3" s="9"/>
      <c r="B3" s="1"/>
      <c r="C3" s="9" t="s">
        <v>961</v>
      </c>
      <c r="D3" s="1"/>
      <c r="E3" s="1"/>
      <c r="F3" s="10"/>
      <c r="G3" s="9"/>
      <c r="H3" s="1"/>
      <c r="I3" s="10"/>
      <c r="J3" s="9"/>
      <c r="K3" s="1"/>
      <c r="L3" s="10"/>
      <c r="M3" s="9" t="s">
        <v>960</v>
      </c>
      <c r="N3" s="10"/>
      <c r="O3" s="1"/>
      <c r="P3" s="10"/>
    </row>
    <row r="4" spans="1:16" ht="15.75" thickBot="1" x14ac:dyDescent="0.3">
      <c r="A4" s="20" t="s">
        <v>955</v>
      </c>
      <c r="B4" s="21" t="s">
        <v>945</v>
      </c>
      <c r="C4" s="20" t="s">
        <v>956</v>
      </c>
      <c r="D4" s="21" t="s">
        <v>957</v>
      </c>
      <c r="E4" s="21" t="s">
        <v>958</v>
      </c>
      <c r="F4" s="22" t="s">
        <v>959</v>
      </c>
      <c r="G4" s="20" t="s">
        <v>946</v>
      </c>
      <c r="H4" s="21" t="s">
        <v>947</v>
      </c>
      <c r="I4" s="22" t="s">
        <v>948</v>
      </c>
      <c r="J4" s="20" t="s">
        <v>946</v>
      </c>
      <c r="K4" s="21" t="s">
        <v>947</v>
      </c>
      <c r="L4" s="22" t="s">
        <v>948</v>
      </c>
      <c r="M4" s="20" t="s">
        <v>944</v>
      </c>
      <c r="N4" s="22" t="s">
        <v>945</v>
      </c>
      <c r="O4" s="21"/>
      <c r="P4" s="22"/>
    </row>
    <row r="5" spans="1:16" ht="15.75" thickTop="1" x14ac:dyDescent="0.25">
      <c r="A5" s="18">
        <v>5306</v>
      </c>
      <c r="B5" s="6">
        <v>5305</v>
      </c>
      <c r="C5" s="18">
        <v>47386</v>
      </c>
      <c r="D5" s="6">
        <v>47386</v>
      </c>
      <c r="E5" s="6">
        <v>105281</v>
      </c>
      <c r="F5" s="19">
        <v>105281</v>
      </c>
      <c r="G5" s="18" t="s">
        <v>1</v>
      </c>
      <c r="H5" s="6">
        <v>857273</v>
      </c>
      <c r="I5" s="19">
        <v>857825</v>
      </c>
      <c r="J5" s="18" t="s">
        <v>1</v>
      </c>
      <c r="K5" s="6">
        <v>856823</v>
      </c>
      <c r="L5" s="19">
        <v>857272</v>
      </c>
      <c r="M5" s="18" t="s">
        <v>3</v>
      </c>
      <c r="N5" s="19" t="s">
        <v>59</v>
      </c>
      <c r="O5" s="6" t="s">
        <v>5</v>
      </c>
      <c r="P5" s="19" t="s">
        <v>60</v>
      </c>
    </row>
    <row r="6" spans="1:16" x14ac:dyDescent="0.25">
      <c r="A6" s="18">
        <v>5306</v>
      </c>
      <c r="B6" s="6">
        <v>5306</v>
      </c>
      <c r="C6" s="18">
        <v>12953</v>
      </c>
      <c r="D6" s="6">
        <v>12953</v>
      </c>
      <c r="E6" s="6">
        <v>22172</v>
      </c>
      <c r="F6" s="19">
        <v>22172</v>
      </c>
      <c r="G6" s="18" t="s">
        <v>1</v>
      </c>
      <c r="H6" s="6">
        <v>857273</v>
      </c>
      <c r="I6" s="19">
        <v>857825</v>
      </c>
      <c r="J6" s="18" t="s">
        <v>1</v>
      </c>
      <c r="K6" s="6">
        <v>857273</v>
      </c>
      <c r="L6" s="19">
        <v>857825</v>
      </c>
      <c r="M6" s="18" t="s">
        <v>3</v>
      </c>
      <c r="N6" s="19" t="s">
        <v>3</v>
      </c>
      <c r="O6" s="6" t="s">
        <v>5</v>
      </c>
      <c r="P6" s="19" t="s">
        <v>5</v>
      </c>
    </row>
    <row r="7" spans="1:16" x14ac:dyDescent="0.25">
      <c r="A7" s="11">
        <v>5306</v>
      </c>
      <c r="B7" s="12">
        <v>5307</v>
      </c>
      <c r="C7" s="11">
        <v>65798</v>
      </c>
      <c r="D7" s="12">
        <v>65798</v>
      </c>
      <c r="E7" s="12">
        <v>117872</v>
      </c>
      <c r="F7" s="13">
        <v>117872</v>
      </c>
      <c r="G7" s="11" t="s">
        <v>1</v>
      </c>
      <c r="H7" s="12">
        <v>857273</v>
      </c>
      <c r="I7" s="13">
        <v>857825</v>
      </c>
      <c r="J7" s="11" t="s">
        <v>1</v>
      </c>
      <c r="K7" s="12">
        <v>857826</v>
      </c>
      <c r="L7" s="13">
        <v>858130</v>
      </c>
      <c r="M7" s="11" t="s">
        <v>3</v>
      </c>
      <c r="N7" s="13" t="s">
        <v>291</v>
      </c>
      <c r="O7" s="12" t="s">
        <v>5</v>
      </c>
      <c r="P7" s="13" t="s">
        <v>292</v>
      </c>
    </row>
    <row r="8" spans="1:16" x14ac:dyDescent="0.25">
      <c r="E8" t="s">
        <v>963</v>
      </c>
      <c r="F8" t="s">
        <v>964</v>
      </c>
    </row>
    <row r="9" spans="1:16" x14ac:dyDescent="0.25">
      <c r="D9" t="s">
        <v>962</v>
      </c>
      <c r="E9">
        <f>C5/E5</f>
        <v>0.45009070962471859</v>
      </c>
      <c r="F9">
        <f>D5/F5</f>
        <v>0.45009070962471859</v>
      </c>
    </row>
    <row r="10" spans="1:16" x14ac:dyDescent="0.25">
      <c r="D10" t="s">
        <v>962</v>
      </c>
      <c r="E10">
        <f>C7/E7</f>
        <v>0.55821569159766526</v>
      </c>
      <c r="F10">
        <f>D7/F7</f>
        <v>0.55821569159766526</v>
      </c>
    </row>
    <row r="11" spans="1:16" x14ac:dyDescent="0.25">
      <c r="D11" t="s">
        <v>936</v>
      </c>
      <c r="E11">
        <f>AVERAGE(E9:E10)</f>
        <v>0.50415320061119195</v>
      </c>
      <c r="F11">
        <f>AVERAGE(F9:F10)</f>
        <v>0.50415320061119195</v>
      </c>
    </row>
    <row r="13" spans="1:16" x14ac:dyDescent="0.25">
      <c r="B13" s="56" t="s">
        <v>980</v>
      </c>
      <c r="C13" s="56" t="s">
        <v>985</v>
      </c>
    </row>
    <row r="14" spans="1:16" x14ac:dyDescent="0.25">
      <c r="B14" s="56"/>
      <c r="C14" t="s">
        <v>1002</v>
      </c>
    </row>
    <row r="15" spans="1:16" x14ac:dyDescent="0.25">
      <c r="C15" s="56" t="s">
        <v>986</v>
      </c>
    </row>
    <row r="16" spans="1:16" x14ac:dyDescent="0.25">
      <c r="C16" t="s">
        <v>987</v>
      </c>
    </row>
    <row r="17" spans="3:3" x14ac:dyDescent="0.25">
      <c r="C17" s="56" t="s">
        <v>988</v>
      </c>
    </row>
    <row r="18" spans="3:3" x14ac:dyDescent="0.25">
      <c r="C18" t="s">
        <v>989</v>
      </c>
    </row>
    <row r="19" spans="3:3" x14ac:dyDescent="0.25">
      <c r="C19" s="56" t="s">
        <v>966</v>
      </c>
    </row>
    <row r="20" spans="3:3" x14ac:dyDescent="0.25">
      <c r="C20" t="s">
        <v>1004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G21"/>
  <sheetViews>
    <sheetView workbookViewId="0">
      <selection activeCell="B20" sqref="B20:B21"/>
    </sheetView>
  </sheetViews>
  <sheetFormatPr defaultRowHeight="15" x14ac:dyDescent="0.25"/>
  <cols>
    <col min="1" max="1" width="54.42578125" style="6" customWidth="1"/>
    <col min="2" max="2" width="23.140625" customWidth="1"/>
    <col min="8" max="8" width="11.7109375" customWidth="1"/>
    <col min="9" max="9" width="16" customWidth="1"/>
    <col min="10" max="10" width="12.28515625" customWidth="1"/>
    <col min="11" max="11" width="15.140625" customWidth="1"/>
    <col min="15" max="15" width="12" customWidth="1"/>
    <col min="18" max="18" width="23.140625" customWidth="1"/>
  </cols>
  <sheetData>
    <row r="1" spans="1:319" x14ac:dyDescent="0.25">
      <c r="A1" s="6" t="s">
        <v>970</v>
      </c>
    </row>
    <row r="3" spans="1:319" ht="15.75" thickBot="1" x14ac:dyDescent="0.3">
      <c r="B3" s="30" t="s">
        <v>940</v>
      </c>
      <c r="C3" s="9" t="s">
        <v>967</v>
      </c>
      <c r="D3" s="1"/>
      <c r="E3" s="10"/>
      <c r="F3" s="9" t="s">
        <v>937</v>
      </c>
      <c r="G3" s="10"/>
      <c r="H3" s="9" t="s">
        <v>966</v>
      </c>
      <c r="I3" s="1"/>
      <c r="J3" s="1"/>
      <c r="K3" s="10"/>
      <c r="L3" s="9" t="s">
        <v>939</v>
      </c>
      <c r="M3" s="1"/>
      <c r="N3" s="10"/>
      <c r="O3" s="14" t="s">
        <v>960</v>
      </c>
      <c r="P3" s="1"/>
      <c r="Q3" s="1"/>
      <c r="R3" s="1"/>
      <c r="S3" s="1"/>
      <c r="T3" s="10"/>
    </row>
    <row r="4" spans="1:319" ht="16.5" thickTop="1" thickBot="1" x14ac:dyDescent="0.3">
      <c r="A4" s="31" t="s">
        <v>965</v>
      </c>
      <c r="B4" s="30" t="s">
        <v>1003</v>
      </c>
      <c r="C4" s="20" t="s">
        <v>941</v>
      </c>
      <c r="D4" s="21" t="s">
        <v>942</v>
      </c>
      <c r="E4" s="22" t="s">
        <v>943</v>
      </c>
      <c r="F4" s="20" t="s">
        <v>944</v>
      </c>
      <c r="G4" s="22" t="s">
        <v>945</v>
      </c>
      <c r="H4" s="20" t="s">
        <v>956</v>
      </c>
      <c r="I4" s="21" t="s">
        <v>957</v>
      </c>
      <c r="J4" s="21" t="s">
        <v>958</v>
      </c>
      <c r="K4" s="22" t="s">
        <v>959</v>
      </c>
      <c r="L4" s="20" t="s">
        <v>946</v>
      </c>
      <c r="M4" s="21" t="s">
        <v>947</v>
      </c>
      <c r="N4" s="22" t="s">
        <v>948</v>
      </c>
      <c r="O4" s="30" t="s">
        <v>945</v>
      </c>
      <c r="P4" s="21"/>
      <c r="Q4" s="21"/>
      <c r="R4" s="21" t="s">
        <v>949</v>
      </c>
      <c r="S4" s="21" t="s">
        <v>950</v>
      </c>
      <c r="T4" s="22"/>
    </row>
    <row r="5" spans="1:319" ht="15.75" thickTop="1" x14ac:dyDescent="0.25">
      <c r="A5" s="14" t="s">
        <v>976</v>
      </c>
      <c r="B5" s="24"/>
      <c r="C5" s="39" t="str">
        <f>IF(SUM(I5)&gt;=10,"WT","")</f>
        <v>WT</v>
      </c>
      <c r="D5" s="23" t="str">
        <f>IF(SUM(K5)&gt;=10,"yDP84","")</f>
        <v>yDP84</v>
      </c>
      <c r="E5" s="24" t="str">
        <f>IF(AND(SUM(I5)&gt;=10,SUM(K5)&gt;=10),"both","")</f>
        <v>both</v>
      </c>
      <c r="F5" s="39">
        <v>5306</v>
      </c>
      <c r="G5" s="24">
        <v>7121</v>
      </c>
      <c r="H5" s="39">
        <v>0</v>
      </c>
      <c r="I5" s="23">
        <v>398.68833472905635</v>
      </c>
      <c r="J5" s="23">
        <v>0</v>
      </c>
      <c r="K5" s="24">
        <v>1953</v>
      </c>
      <c r="L5" s="39" t="s">
        <v>412</v>
      </c>
      <c r="M5" s="23">
        <v>353675</v>
      </c>
      <c r="N5" s="24">
        <v>354319</v>
      </c>
      <c r="O5" s="32" t="s">
        <v>587</v>
      </c>
      <c r="P5" s="23" t="s">
        <v>5</v>
      </c>
      <c r="Q5" s="23" t="s">
        <v>588</v>
      </c>
      <c r="R5" s="23" t="str">
        <f t="shared" ref="R5:R14" si="0">LEFT(Q5, 15)</f>
        <v>CGGAAACTGATTCAG</v>
      </c>
      <c r="S5" s="23" t="str">
        <f t="shared" ref="S5:S14" si="1">RIGHT(Q5, 15)</f>
        <v>GCGTTCGACTCGCCC</v>
      </c>
      <c r="T5" s="24"/>
    </row>
    <row r="6" spans="1:319" s="1" customFormat="1" x14ac:dyDescent="0.25">
      <c r="A6" s="31" t="s">
        <v>953</v>
      </c>
      <c r="B6" s="25" t="str">
        <f t="shared" ref="B6:B14" si="2">IF(OR(H6&gt;=10,J6&gt;=10),"unique","")</f>
        <v/>
      </c>
      <c r="C6" s="40" t="str">
        <f>IF(SUM(I6:I7)&gt;=10,"WT","")</f>
        <v>WT</v>
      </c>
      <c r="D6" s="3" t="str">
        <f>IF(SUM(K6:K7)&gt;=10,"yDP84","")</f>
        <v>yDP84</v>
      </c>
      <c r="E6" s="25" t="str">
        <f>IF(AND(SUM(I6:I7)&gt;=10,SUM(K6:K7)&gt;=10),"both","")</f>
        <v>both</v>
      </c>
      <c r="F6" s="40">
        <v>5306</v>
      </c>
      <c r="G6" s="25">
        <v>2700</v>
      </c>
      <c r="H6" s="40">
        <v>0</v>
      </c>
      <c r="I6" s="3">
        <v>214.22059776486611</v>
      </c>
      <c r="J6" s="3">
        <v>0</v>
      </c>
      <c r="K6" s="25">
        <v>730</v>
      </c>
      <c r="L6" s="40" t="s">
        <v>71</v>
      </c>
      <c r="M6" s="3">
        <v>945976</v>
      </c>
      <c r="N6" s="25">
        <v>946388</v>
      </c>
      <c r="O6" s="33" t="s">
        <v>74</v>
      </c>
      <c r="P6" s="3" t="s">
        <v>5</v>
      </c>
      <c r="Q6" s="3" t="s">
        <v>75</v>
      </c>
      <c r="R6" s="3" t="str">
        <f t="shared" si="0"/>
        <v>CGGAGTGTTTTGACA</v>
      </c>
      <c r="S6" s="3" t="str">
        <f t="shared" si="1"/>
        <v>GCGTTCGACTCGCCC</v>
      </c>
      <c r="T6" s="25"/>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row>
    <row r="7" spans="1:319" x14ac:dyDescent="0.25">
      <c r="A7" s="31"/>
      <c r="B7" s="42" t="str">
        <f t="shared" si="2"/>
        <v>unique</v>
      </c>
      <c r="C7" s="41" t="str">
        <f>IF(SUM(I7)&gt;=10,"WT","")</f>
        <v/>
      </c>
      <c r="D7" s="26" t="str">
        <f>IF(SUM(K7)&gt;=10,"yDP84","")</f>
        <v>yDP84</v>
      </c>
      <c r="E7" s="42" t="str">
        <f>IF(AND(SUM(I7)&gt;=10,SUM(K7)&gt;=10),"both","")</f>
        <v/>
      </c>
      <c r="F7" s="41">
        <v>5306</v>
      </c>
      <c r="G7" s="19">
        <v>2701</v>
      </c>
      <c r="H7" s="18">
        <v>0</v>
      </c>
      <c r="I7" s="6">
        <v>0</v>
      </c>
      <c r="J7" s="6">
        <v>10</v>
      </c>
      <c r="K7" s="19">
        <v>10</v>
      </c>
      <c r="L7" s="18" t="s">
        <v>71</v>
      </c>
      <c r="M7" s="6">
        <v>946389</v>
      </c>
      <c r="N7" s="19">
        <v>946424</v>
      </c>
      <c r="O7" s="34" t="s">
        <v>72</v>
      </c>
      <c r="P7" s="6" t="s">
        <v>5</v>
      </c>
      <c r="Q7" s="6" t="s">
        <v>73</v>
      </c>
      <c r="R7" s="6" t="str">
        <f t="shared" si="0"/>
        <v>CGGGAGATTTTTTTA</v>
      </c>
      <c r="S7" s="6" t="str">
        <f t="shared" si="1"/>
        <v>AGCACCTACTTTTAG</v>
      </c>
      <c r="T7" s="19"/>
    </row>
    <row r="8" spans="1:319" s="1" customFormat="1" x14ac:dyDescent="0.25">
      <c r="A8" s="31" t="s">
        <v>976</v>
      </c>
      <c r="B8" s="44" t="str">
        <f t="shared" si="2"/>
        <v/>
      </c>
      <c r="C8" s="43" t="str">
        <f>IF(SUM(I8)&gt;=10,"WT","")</f>
        <v>WT</v>
      </c>
      <c r="D8" s="8" t="str">
        <f>IF(SUM(K8)&gt;=10,"yDP84","")</f>
        <v>yDP84</v>
      </c>
      <c r="E8" s="44" t="str">
        <f>IF(AND(SUM(I8)&gt;=10,SUM(K8)&gt;=10),"both","")</f>
        <v>both</v>
      </c>
      <c r="F8" s="40">
        <v>5306</v>
      </c>
      <c r="G8" s="25">
        <v>10532</v>
      </c>
      <c r="H8" s="40">
        <v>0</v>
      </c>
      <c r="I8" s="3">
        <v>424.47414742297542</v>
      </c>
      <c r="J8" s="3">
        <v>1</v>
      </c>
      <c r="K8" s="25">
        <v>1992</v>
      </c>
      <c r="L8" s="40" t="s">
        <v>79</v>
      </c>
      <c r="M8" s="3">
        <v>837399</v>
      </c>
      <c r="N8" s="25">
        <v>838007</v>
      </c>
      <c r="O8" s="33" t="s">
        <v>655</v>
      </c>
      <c r="P8" s="3" t="s">
        <v>5</v>
      </c>
      <c r="Q8" s="3" t="s">
        <v>656</v>
      </c>
      <c r="R8" s="3" t="str">
        <f t="shared" si="0"/>
        <v>CGGATGCTCAAATTT</v>
      </c>
      <c r="S8" s="3" t="str">
        <f t="shared" si="1"/>
        <v>GCGTTCGACTCGCCC</v>
      </c>
      <c r="T8" s="25"/>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row>
    <row r="9" spans="1:319" s="1" customFormat="1" x14ac:dyDescent="0.25">
      <c r="A9" s="31" t="s">
        <v>976</v>
      </c>
      <c r="B9" s="44" t="str">
        <f t="shared" si="2"/>
        <v/>
      </c>
      <c r="C9" s="43" t="str">
        <f>IF(SUM(I9)&gt;=10,"WT","")</f>
        <v>WT</v>
      </c>
      <c r="D9" s="8" t="str">
        <f>IF(SUM(K9)&gt;=10,"yDP84","")</f>
        <v>yDP84</v>
      </c>
      <c r="E9" s="44" t="str">
        <f>IF(AND(SUM(I9)&gt;=10,SUM(K9)&gt;=10),"both","")</f>
        <v>both</v>
      </c>
      <c r="F9" s="40">
        <v>5306</v>
      </c>
      <c r="G9" s="25">
        <v>9813</v>
      </c>
      <c r="H9" s="40">
        <v>0</v>
      </c>
      <c r="I9" s="3">
        <v>416.54005120946186</v>
      </c>
      <c r="J9" s="3">
        <v>0</v>
      </c>
      <c r="K9" s="25">
        <v>1976</v>
      </c>
      <c r="L9" s="40" t="s">
        <v>79</v>
      </c>
      <c r="M9" s="3">
        <v>168324</v>
      </c>
      <c r="N9" s="25">
        <v>168875</v>
      </c>
      <c r="O9" s="33" t="s">
        <v>80</v>
      </c>
      <c r="P9" s="3" t="s">
        <v>5</v>
      </c>
      <c r="Q9" s="3" t="s">
        <v>81</v>
      </c>
      <c r="R9" s="3" t="str">
        <f t="shared" si="0"/>
        <v>CGGATTTATTTCGTA</v>
      </c>
      <c r="S9" s="3" t="str">
        <f t="shared" si="1"/>
        <v>GCGTTCGACTCGCCC</v>
      </c>
      <c r="T9" s="25"/>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row>
    <row r="10" spans="1:319" s="1" customFormat="1" x14ac:dyDescent="0.25">
      <c r="A10" s="31" t="s">
        <v>978</v>
      </c>
      <c r="B10" s="46" t="str">
        <f t="shared" si="2"/>
        <v/>
      </c>
      <c r="C10" s="45" t="str">
        <f>IF(SUM(I10)&gt;=10,"WT","")</f>
        <v>WT</v>
      </c>
      <c r="D10" s="7" t="str">
        <f>IF(SUM(K10)&gt;=10,"yDP84","")</f>
        <v>yDP84</v>
      </c>
      <c r="E10" s="46" t="str">
        <f>IF(AND(SUM(I10)&gt;=10,SUM(K10)&gt;=10),"both","")</f>
        <v>both</v>
      </c>
      <c r="F10" s="9">
        <v>5306</v>
      </c>
      <c r="G10" s="10">
        <v>11914</v>
      </c>
      <c r="H10" s="9">
        <v>0</v>
      </c>
      <c r="I10" s="1">
        <v>200.33592939121738</v>
      </c>
      <c r="J10" s="1">
        <v>0</v>
      </c>
      <c r="K10" s="10">
        <v>776</v>
      </c>
      <c r="L10" s="9" t="s">
        <v>384</v>
      </c>
      <c r="M10" s="1">
        <v>287485</v>
      </c>
      <c r="N10" s="10">
        <v>288273</v>
      </c>
      <c r="O10" s="35" t="s">
        <v>583</v>
      </c>
      <c r="P10" s="1" t="s">
        <v>5</v>
      </c>
      <c r="Q10" s="1" t="s">
        <v>584</v>
      </c>
      <c r="R10" s="1" t="str">
        <f t="shared" si="0"/>
        <v>CGGCCTGGCCACGTG</v>
      </c>
      <c r="S10" s="1" t="str">
        <f t="shared" si="1"/>
        <v>GCGTTCGACTCGCCC</v>
      </c>
      <c r="T10" s="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row>
    <row r="11" spans="1:319" x14ac:dyDescent="0.25">
      <c r="A11" s="31" t="s">
        <v>977</v>
      </c>
      <c r="B11" s="27" t="str">
        <f t="shared" si="2"/>
        <v/>
      </c>
      <c r="C11" s="47" t="str">
        <f>IF(SUM(I11)&gt;=10,"WT","")</f>
        <v>WT</v>
      </c>
      <c r="D11" s="5" t="str">
        <f>IF(SUM(K11)&gt;=10,"yDP84","")</f>
        <v>yDP84</v>
      </c>
      <c r="E11" s="27" t="str">
        <f>IF(AND(SUM(I11)&gt;=10,SUM(K11)&gt;=10),"both","")</f>
        <v>both</v>
      </c>
      <c r="F11" s="47">
        <v>5306</v>
      </c>
      <c r="G11" s="27">
        <v>4281</v>
      </c>
      <c r="H11" s="47">
        <v>0</v>
      </c>
      <c r="I11" s="5">
        <v>230.08879019189322</v>
      </c>
      <c r="J11" s="5">
        <v>0</v>
      </c>
      <c r="K11" s="27">
        <v>1179</v>
      </c>
      <c r="L11" s="47" t="s">
        <v>282</v>
      </c>
      <c r="M11" s="5">
        <v>210611</v>
      </c>
      <c r="N11" s="27">
        <v>211255</v>
      </c>
      <c r="O11" s="36" t="s">
        <v>297</v>
      </c>
      <c r="P11" s="5" t="s">
        <v>5</v>
      </c>
      <c r="Q11" s="5" t="s">
        <v>298</v>
      </c>
      <c r="R11" s="5" t="str">
        <f t="shared" si="0"/>
        <v>CGGGGGCGAGTCGAA</v>
      </c>
      <c r="S11" s="5" t="str">
        <f t="shared" si="1"/>
        <v>TCTTCAGAAGTACTA</v>
      </c>
      <c r="T11" s="27"/>
    </row>
    <row r="12" spans="1:319" x14ac:dyDescent="0.25">
      <c r="A12" s="31" t="s">
        <v>952</v>
      </c>
      <c r="B12" s="28" t="str">
        <f t="shared" si="2"/>
        <v/>
      </c>
      <c r="C12" s="48" t="str">
        <f>IF(SUM(I12:I13)&gt;=10,"WT","")</f>
        <v>WT</v>
      </c>
      <c r="D12" s="2" t="str">
        <f>IF(SUM(K12:K13)&gt;=10,"yDP84","")</f>
        <v>yDP84</v>
      </c>
      <c r="E12" s="28" t="str">
        <f>IF(AND(SUM(I12:I13)&gt;=10,SUM(K12:K13)&gt;=10),"both","")</f>
        <v>both</v>
      </c>
      <c r="F12" s="48">
        <v>5306</v>
      </c>
      <c r="G12" s="28">
        <v>7300</v>
      </c>
      <c r="H12" s="48">
        <v>0</v>
      </c>
      <c r="I12" s="2">
        <v>206.28650155135256</v>
      </c>
      <c r="J12" s="2">
        <v>0</v>
      </c>
      <c r="K12" s="28">
        <v>1154</v>
      </c>
      <c r="L12" s="48" t="s">
        <v>412</v>
      </c>
      <c r="M12" s="2">
        <v>542953</v>
      </c>
      <c r="N12" s="28">
        <v>543108</v>
      </c>
      <c r="O12" s="37" t="s">
        <v>645</v>
      </c>
      <c r="P12" s="2" t="s">
        <v>5</v>
      </c>
      <c r="Q12" s="2" t="s">
        <v>646</v>
      </c>
      <c r="R12" s="2" t="str">
        <f t="shared" si="0"/>
        <v>CGGGGGCGAGTCGAA</v>
      </c>
      <c r="S12" s="2" t="str">
        <f t="shared" si="1"/>
        <v>ATTTCAAATAATTAT</v>
      </c>
      <c r="T12" s="28"/>
    </row>
    <row r="13" spans="1:319" x14ac:dyDescent="0.25">
      <c r="A13" s="31"/>
      <c r="B13" s="42" t="str">
        <f t="shared" si="2"/>
        <v>unique</v>
      </c>
      <c r="C13" s="41" t="str">
        <f>IF(SUM(I13)&gt;=10,"WT","")</f>
        <v/>
      </c>
      <c r="D13" s="26" t="str">
        <f>IF(SUM(K13)&gt;=10,"yDP84","")</f>
        <v>yDP84</v>
      </c>
      <c r="E13" s="42" t="str">
        <f>IF(AND(SUM(I13)&gt;=10,SUM(K13)&gt;=10),"both","")</f>
        <v/>
      </c>
      <c r="F13" s="18">
        <v>5306</v>
      </c>
      <c r="G13" s="19">
        <v>7299</v>
      </c>
      <c r="H13" s="18">
        <v>0</v>
      </c>
      <c r="I13" s="6">
        <v>0</v>
      </c>
      <c r="J13" s="6">
        <v>253</v>
      </c>
      <c r="K13" s="19">
        <v>253</v>
      </c>
      <c r="L13" s="18" t="s">
        <v>412</v>
      </c>
      <c r="M13" s="6">
        <v>542361</v>
      </c>
      <c r="N13" s="19">
        <v>542952</v>
      </c>
      <c r="O13" s="34" t="s">
        <v>820</v>
      </c>
      <c r="P13" s="6" t="s">
        <v>5</v>
      </c>
      <c r="Q13" s="6" t="s">
        <v>821</v>
      </c>
      <c r="R13" s="6" t="str">
        <f t="shared" si="0"/>
        <v>CGGTAAAGTCTTGTC</v>
      </c>
      <c r="S13" s="6" t="str">
        <f t="shared" si="1"/>
        <v>AAACAAAAAAATCTC</v>
      </c>
      <c r="T13" s="19"/>
    </row>
    <row r="14" spans="1:319" s="4" customFormat="1" x14ac:dyDescent="0.25">
      <c r="A14" s="31" t="s">
        <v>978</v>
      </c>
      <c r="B14" s="50" t="str">
        <f t="shared" si="2"/>
        <v/>
      </c>
      <c r="C14" s="49" t="str">
        <f>IF(SUM(I14)&gt;=10,"WT","")</f>
        <v/>
      </c>
      <c r="D14" s="29" t="str">
        <f>IF(SUM(K14)&gt;=10,"yDP84","")</f>
        <v>yDP84</v>
      </c>
      <c r="E14" s="50" t="str">
        <f>IF(AND(SUM(I14)&gt;=10,SUM(K14)&gt;=10),"both","")</f>
        <v/>
      </c>
      <c r="F14" s="51">
        <v>5306</v>
      </c>
      <c r="G14" s="17">
        <v>4222</v>
      </c>
      <c r="H14" s="51">
        <v>0</v>
      </c>
      <c r="I14" s="4">
        <v>1.9835240533783898</v>
      </c>
      <c r="J14" s="4">
        <v>0</v>
      </c>
      <c r="K14" s="17">
        <v>24</v>
      </c>
      <c r="L14" s="51" t="s">
        <v>282</v>
      </c>
      <c r="M14" s="4">
        <v>166501</v>
      </c>
      <c r="N14" s="17">
        <v>167510</v>
      </c>
      <c r="O14" s="38" t="s">
        <v>289</v>
      </c>
      <c r="P14" s="4" t="s">
        <v>5</v>
      </c>
      <c r="Q14" s="4" t="s">
        <v>290</v>
      </c>
      <c r="R14" s="4" t="str">
        <f t="shared" si="0"/>
        <v>CGGTGGGGGCGAAAG</v>
      </c>
      <c r="S14" s="4" t="str">
        <f t="shared" si="1"/>
        <v>GCGTTCGACTCGCCC</v>
      </c>
      <c r="T14" s="17"/>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row>
    <row r="15" spans="1:319" x14ac:dyDescent="0.25">
      <c r="A15" s="15" t="s">
        <v>951</v>
      </c>
      <c r="B15" s="16" t="str">
        <f>IF(OR(H15&gt;=10,J15&gt;=10),"unique","")</f>
        <v>unique</v>
      </c>
      <c r="C15" s="51" t="str">
        <f>IF(SUM(I15)&gt;=10,"WT","")</f>
        <v>WT</v>
      </c>
      <c r="D15" s="4" t="str">
        <f>IF(SUM(K15)&gt;=10,"yDP84","")</f>
        <v>yDP84</v>
      </c>
      <c r="E15" s="17" t="str">
        <f>IF(AND(SUM(I15)&gt;=10,SUM(K15)&gt;=10),"both","")</f>
        <v>both</v>
      </c>
      <c r="F15" s="51">
        <v>5306</v>
      </c>
      <c r="G15" s="17">
        <v>721</v>
      </c>
      <c r="H15" s="51">
        <v>327.28146880743435</v>
      </c>
      <c r="I15" s="4">
        <v>327.28146880743435</v>
      </c>
      <c r="J15" s="4">
        <v>3792</v>
      </c>
      <c r="K15" s="17">
        <v>3792</v>
      </c>
      <c r="L15" s="51" t="s">
        <v>34</v>
      </c>
      <c r="M15" s="4">
        <v>347518</v>
      </c>
      <c r="N15" s="17">
        <v>349584</v>
      </c>
      <c r="O15" s="38" t="s">
        <v>66</v>
      </c>
      <c r="P15" s="4" t="s">
        <v>5</v>
      </c>
      <c r="Q15" s="4" t="s">
        <v>68</v>
      </c>
      <c r="R15" s="4" t="str">
        <f>LEFT(Q15, 15)</f>
        <v>CGGAGGAGCTACTAA</v>
      </c>
      <c r="S15" s="4" t="str">
        <f>RIGHT(Q15, 15)</f>
        <v>AATATCATAAAAGCA</v>
      </c>
      <c r="T15" s="17"/>
    </row>
    <row r="16" spans="1:319" s="1" customFormat="1" x14ac:dyDescent="0.25">
      <c r="A16" s="6"/>
      <c r="B16"/>
      <c r="C16"/>
      <c r="D16"/>
      <c r="E16"/>
      <c r="F16"/>
      <c r="G16"/>
      <c r="H16"/>
      <c r="I16"/>
      <c r="J16"/>
      <c r="K16"/>
      <c r="L16"/>
      <c r="M16"/>
      <c r="N16"/>
      <c r="O16"/>
      <c r="P16"/>
      <c r="Q16"/>
      <c r="R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row>
    <row r="17" spans="1:2" x14ac:dyDescent="0.25">
      <c r="A17" s="56" t="s">
        <v>1000</v>
      </c>
      <c r="B17" t="s">
        <v>982</v>
      </c>
    </row>
    <row r="18" spans="1:2" x14ac:dyDescent="0.25">
      <c r="A18"/>
      <c r="B18" t="s">
        <v>984</v>
      </c>
    </row>
    <row r="19" spans="1:2" x14ac:dyDescent="0.25">
      <c r="A19"/>
      <c r="B19" s="6" t="s">
        <v>1001</v>
      </c>
    </row>
    <row r="20" spans="1:2" x14ac:dyDescent="0.25">
      <c r="A20"/>
      <c r="B20" s="56" t="s">
        <v>966</v>
      </c>
    </row>
    <row r="21" spans="1:2" x14ac:dyDescent="0.25">
      <c r="B21" t="s">
        <v>1004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opLeftCell="A25" zoomScaleNormal="100" workbookViewId="0">
      <selection activeCell="A35" sqref="A35:A36"/>
    </sheetView>
  </sheetViews>
  <sheetFormatPr defaultRowHeight="15" x14ac:dyDescent="0.25"/>
  <cols>
    <col min="8" max="8" width="14.7109375" customWidth="1"/>
    <col min="9" max="9" width="18.140625" customWidth="1"/>
    <col min="10" max="10" width="14" customWidth="1"/>
    <col min="11" max="11" width="15.5703125" customWidth="1"/>
    <col min="15" max="15" width="12" customWidth="1"/>
    <col min="18" max="18" width="24.140625" customWidth="1"/>
  </cols>
  <sheetData>
    <row r="1" spans="1:20" x14ac:dyDescent="0.25">
      <c r="A1" t="s">
        <v>969</v>
      </c>
    </row>
    <row r="3" spans="1:20" x14ac:dyDescent="0.25">
      <c r="A3" s="14"/>
      <c r="B3" s="14"/>
      <c r="C3" s="9"/>
      <c r="D3" s="1"/>
      <c r="E3" s="10"/>
      <c r="F3" s="9" t="s">
        <v>937</v>
      </c>
      <c r="G3" s="10"/>
      <c r="H3" s="9" t="s">
        <v>966</v>
      </c>
      <c r="I3" s="1"/>
      <c r="J3" s="1"/>
      <c r="K3" s="10"/>
      <c r="L3" s="9" t="s">
        <v>939</v>
      </c>
      <c r="M3" s="1"/>
      <c r="N3" s="10"/>
      <c r="O3" s="35" t="s">
        <v>960</v>
      </c>
      <c r="P3" s="1"/>
      <c r="Q3" s="1"/>
      <c r="R3" s="1"/>
      <c r="S3" s="1"/>
      <c r="T3" s="10"/>
    </row>
    <row r="4" spans="1:20" ht="15.75" thickBot="1" x14ac:dyDescent="0.3">
      <c r="A4" s="30" t="s">
        <v>965</v>
      </c>
      <c r="B4" s="30" t="s">
        <v>940</v>
      </c>
      <c r="C4" s="20" t="s">
        <v>941</v>
      </c>
      <c r="D4" s="21" t="s">
        <v>942</v>
      </c>
      <c r="E4" s="22" t="s">
        <v>943</v>
      </c>
      <c r="F4" s="20" t="s">
        <v>944</v>
      </c>
      <c r="G4" s="22" t="s">
        <v>945</v>
      </c>
      <c r="H4" s="20" t="s">
        <v>956</v>
      </c>
      <c r="I4" s="21" t="s">
        <v>957</v>
      </c>
      <c r="J4" s="21" t="s">
        <v>958</v>
      </c>
      <c r="K4" s="22" t="s">
        <v>959</v>
      </c>
      <c r="L4" s="20" t="s">
        <v>946</v>
      </c>
      <c r="M4" s="21" t="s">
        <v>947</v>
      </c>
      <c r="N4" s="22" t="s">
        <v>948</v>
      </c>
      <c r="O4" s="52"/>
      <c r="P4" s="21"/>
      <c r="Q4" s="21"/>
      <c r="R4" s="21" t="s">
        <v>949</v>
      </c>
      <c r="S4" s="21" t="s">
        <v>950</v>
      </c>
      <c r="T4" s="22"/>
    </row>
    <row r="5" spans="1:20" ht="15.75" thickTop="1" x14ac:dyDescent="0.25">
      <c r="A5" s="31"/>
      <c r="B5" s="31" t="str">
        <f t="shared" ref="B5:B33" si="0">IF(OR(H5&gt;=10,J5&gt;=10),"unique","")</f>
        <v/>
      </c>
      <c r="C5" s="18" t="str">
        <f>IF(SUM(I5:I6)&gt;=10,"WT","")</f>
        <v>WT</v>
      </c>
      <c r="D5" s="6" t="str">
        <f>IF(SUM(K5:K6)&gt;=10,"yDP84","")</f>
        <v/>
      </c>
      <c r="E5" s="19" t="str">
        <f>IF(AND(SUM(I5:I6)&gt;=10,SUM(K5:K6)&gt;=10),"both","")</f>
        <v/>
      </c>
      <c r="F5" s="18">
        <v>5306</v>
      </c>
      <c r="G5" s="19">
        <v>8871</v>
      </c>
      <c r="H5" s="18">
        <v>0</v>
      </c>
      <c r="I5" s="6">
        <v>61.489245654730084</v>
      </c>
      <c r="J5" s="6">
        <v>0</v>
      </c>
      <c r="K5" s="19">
        <v>1</v>
      </c>
      <c r="L5" s="18" t="s">
        <v>415</v>
      </c>
      <c r="M5" s="6">
        <v>457888</v>
      </c>
      <c r="N5" s="19">
        <v>457998</v>
      </c>
      <c r="O5" s="34" t="s">
        <v>605</v>
      </c>
      <c r="P5" s="6" t="s">
        <v>5</v>
      </c>
      <c r="Q5" s="6" t="s">
        <v>606</v>
      </c>
      <c r="R5" s="6" t="str">
        <f>LEFT(Q5, 15)</f>
        <v>CGGAAATGCTCTCTG</v>
      </c>
      <c r="S5" s="6" t="str">
        <f>RIGHT(Q5, 15)</f>
        <v>CACCAAACAGATACC</v>
      </c>
      <c r="T5" s="19"/>
    </row>
    <row r="6" spans="1:20" x14ac:dyDescent="0.25">
      <c r="A6" s="31"/>
      <c r="B6" s="31" t="str">
        <f t="shared" si="0"/>
        <v/>
      </c>
      <c r="C6" s="18"/>
      <c r="D6" s="6"/>
      <c r="E6" s="19"/>
      <c r="F6" s="18">
        <v>5306</v>
      </c>
      <c r="G6" s="19">
        <v>8895</v>
      </c>
      <c r="H6" s="18">
        <v>0</v>
      </c>
      <c r="I6" s="6">
        <v>43.637529174324577</v>
      </c>
      <c r="J6" s="6">
        <v>0</v>
      </c>
      <c r="K6" s="19">
        <v>1</v>
      </c>
      <c r="L6" s="18" t="s">
        <v>415</v>
      </c>
      <c r="M6" s="6">
        <v>467025</v>
      </c>
      <c r="N6" s="19">
        <v>467135</v>
      </c>
      <c r="O6" s="34" t="s">
        <v>612</v>
      </c>
      <c r="P6" s="6" t="s">
        <v>5</v>
      </c>
      <c r="Q6" s="6" t="s">
        <v>606</v>
      </c>
      <c r="R6" s="6" t="str">
        <f>LEFT(Q6, 15)</f>
        <v>CGGAAATGCTCTCTG</v>
      </c>
      <c r="S6" s="6" t="str">
        <f>RIGHT(Q6, 15)</f>
        <v>CACCAAACAGATACC</v>
      </c>
      <c r="T6" s="19"/>
    </row>
    <row r="7" spans="1:20" x14ac:dyDescent="0.25">
      <c r="A7" s="31"/>
      <c r="B7" s="31" t="str">
        <f t="shared" si="0"/>
        <v/>
      </c>
      <c r="C7" s="18"/>
      <c r="D7" s="6"/>
      <c r="E7" s="19"/>
      <c r="F7" s="18"/>
      <c r="G7" s="19"/>
      <c r="H7" s="18"/>
      <c r="I7" s="6"/>
      <c r="J7" s="6"/>
      <c r="K7" s="19"/>
      <c r="L7" s="18"/>
      <c r="M7" s="6"/>
      <c r="N7" s="19"/>
      <c r="O7" s="34"/>
      <c r="P7" s="6"/>
      <c r="Q7" s="6"/>
      <c r="R7" s="6"/>
      <c r="S7" s="6"/>
      <c r="T7" s="19"/>
    </row>
    <row r="8" spans="1:20" x14ac:dyDescent="0.25">
      <c r="A8" s="31"/>
      <c r="B8" s="31" t="str">
        <f t="shared" si="0"/>
        <v/>
      </c>
      <c r="C8" s="18" t="str">
        <f>IF(SUM(I8:I9)&gt;=10,"WT","")</f>
        <v/>
      </c>
      <c r="D8" s="6" t="str">
        <f>IF(SUM(K8:K9)&gt;=10,"yDP84","")</f>
        <v>yDP84</v>
      </c>
      <c r="E8" s="19" t="str">
        <f>IF(AND(SUM(I8:I9)&gt;=10,SUM(K8:K9)&gt;=10),"both","")</f>
        <v/>
      </c>
      <c r="F8" s="18">
        <v>5306</v>
      </c>
      <c r="G8" s="19">
        <v>8857</v>
      </c>
      <c r="H8" s="18">
        <v>0</v>
      </c>
      <c r="I8" s="6">
        <v>1.9835240533783898</v>
      </c>
      <c r="J8" s="6">
        <v>0</v>
      </c>
      <c r="K8" s="19">
        <v>16</v>
      </c>
      <c r="L8" s="18" t="s">
        <v>415</v>
      </c>
      <c r="M8" s="6">
        <v>453407</v>
      </c>
      <c r="N8" s="19">
        <v>453454</v>
      </c>
      <c r="O8" s="34" t="s">
        <v>634</v>
      </c>
      <c r="P8" s="6" t="s">
        <v>5</v>
      </c>
      <c r="Q8" s="6" t="s">
        <v>621</v>
      </c>
      <c r="R8" s="6" t="str">
        <f>LEFT(Q8, 15)</f>
        <v>CGGAGCCAGCAAAGG</v>
      </c>
      <c r="S8" s="6" t="str">
        <f>RIGHT(Q8, 15)</f>
        <v>CATAAGACCCCATCT</v>
      </c>
      <c r="T8" s="19"/>
    </row>
    <row r="9" spans="1:20" x14ac:dyDescent="0.25">
      <c r="A9" s="31"/>
      <c r="B9" s="31" t="str">
        <f t="shared" si="0"/>
        <v/>
      </c>
      <c r="C9" s="18"/>
      <c r="D9" s="6"/>
      <c r="E9" s="19"/>
      <c r="F9" s="18">
        <v>5306</v>
      </c>
      <c r="G9" s="19">
        <v>8881</v>
      </c>
      <c r="H9" s="18">
        <v>0</v>
      </c>
      <c r="I9" s="6">
        <v>5.9505721601351693</v>
      </c>
      <c r="J9" s="6">
        <v>0</v>
      </c>
      <c r="K9" s="19">
        <v>15</v>
      </c>
      <c r="L9" s="18" t="s">
        <v>415</v>
      </c>
      <c r="M9" s="6">
        <v>462544</v>
      </c>
      <c r="N9" s="19">
        <v>462591</v>
      </c>
      <c r="O9" s="34" t="s">
        <v>620</v>
      </c>
      <c r="P9" s="6" t="s">
        <v>5</v>
      </c>
      <c r="Q9" s="6" t="s">
        <v>621</v>
      </c>
      <c r="R9" s="6" t="str">
        <f>LEFT(Q9, 15)</f>
        <v>CGGAGCCAGCAAAGG</v>
      </c>
      <c r="S9" s="6" t="str">
        <f>RIGHT(Q9, 15)</f>
        <v>CATAAGACCCCATCT</v>
      </c>
      <c r="T9" s="19"/>
    </row>
    <row r="10" spans="1:20" x14ac:dyDescent="0.25">
      <c r="A10" s="31"/>
      <c r="B10" s="31" t="str">
        <f t="shared" si="0"/>
        <v/>
      </c>
      <c r="C10" s="18"/>
      <c r="D10" s="6"/>
      <c r="E10" s="19"/>
      <c r="F10" s="18"/>
      <c r="G10" s="19"/>
      <c r="H10" s="18"/>
      <c r="I10" s="6"/>
      <c r="J10" s="6"/>
      <c r="K10" s="19"/>
      <c r="L10" s="18"/>
      <c r="M10" s="6"/>
      <c r="N10" s="19"/>
      <c r="O10" s="34"/>
      <c r="P10" s="6"/>
      <c r="Q10" s="6"/>
      <c r="R10" s="6"/>
      <c r="S10" s="6"/>
      <c r="T10" s="19"/>
    </row>
    <row r="11" spans="1:20" x14ac:dyDescent="0.25">
      <c r="A11" s="31"/>
      <c r="B11" s="31" t="str">
        <f t="shared" si="0"/>
        <v/>
      </c>
      <c r="C11" s="18" t="str">
        <f>IF(SUM(I11)&gt;=10,"WT","")</f>
        <v>WT</v>
      </c>
      <c r="D11" s="6" t="str">
        <f>IF(SUM(K11)&gt;=10,"yDP84","")</f>
        <v/>
      </c>
      <c r="E11" s="19" t="str">
        <f>IF(AND(SUM(I11)&gt;=10,SUM(K11)&gt;=10),"both","")</f>
        <v/>
      </c>
      <c r="F11" s="18">
        <v>5306</v>
      </c>
      <c r="G11" s="19">
        <v>8858</v>
      </c>
      <c r="H11" s="18">
        <v>0</v>
      </c>
      <c r="I11" s="6">
        <v>13.884668373648729</v>
      </c>
      <c r="J11" s="6">
        <v>0</v>
      </c>
      <c r="K11" s="19">
        <v>1</v>
      </c>
      <c r="L11" s="18" t="s">
        <v>415</v>
      </c>
      <c r="M11" s="6">
        <v>453455</v>
      </c>
      <c r="N11" s="19">
        <v>453469</v>
      </c>
      <c r="O11" s="34" t="s">
        <v>632</v>
      </c>
      <c r="P11" s="6" t="s">
        <v>5</v>
      </c>
      <c r="Q11" s="6" t="s">
        <v>623</v>
      </c>
      <c r="R11" s="6" t="str">
        <f>LEFT(Q11, 15)</f>
        <v>CGGATAAACCAATT</v>
      </c>
      <c r="S11" s="6" t="str">
        <f>RIGHT(Q11, 15)</f>
        <v>CGGATAAACCAATT</v>
      </c>
      <c r="T11" s="19"/>
    </row>
    <row r="12" spans="1:20" x14ac:dyDescent="0.25">
      <c r="A12" s="31"/>
      <c r="B12" s="31" t="str">
        <f t="shared" si="0"/>
        <v/>
      </c>
      <c r="C12" s="18"/>
      <c r="D12" s="6"/>
      <c r="E12" s="19"/>
      <c r="F12" s="18"/>
      <c r="G12" s="19"/>
      <c r="H12" s="18"/>
      <c r="I12" s="6"/>
      <c r="J12" s="6"/>
      <c r="K12" s="19"/>
      <c r="L12" s="18"/>
      <c r="M12" s="6"/>
      <c r="N12" s="19"/>
      <c r="O12" s="34"/>
      <c r="P12" s="6"/>
      <c r="Q12" s="6"/>
      <c r="R12" s="6"/>
      <c r="S12" s="6"/>
      <c r="T12" s="19"/>
    </row>
    <row r="13" spans="1:20" x14ac:dyDescent="0.25">
      <c r="A13" s="31"/>
      <c r="B13" s="31" t="str">
        <f t="shared" si="0"/>
        <v/>
      </c>
      <c r="C13" s="18" t="str">
        <f>IF(SUM(I13:I14)&gt;=10,"WT","")</f>
        <v/>
      </c>
      <c r="D13" s="6" t="str">
        <f>IF(SUM(K13:K14)&gt;=10,"yDP84","")</f>
        <v>yDP84</v>
      </c>
      <c r="E13" s="19" t="str">
        <f>IF(AND(SUM(I13:I14)&gt;=10,SUM(K13:K14)&gt;=10),"both","")</f>
        <v/>
      </c>
      <c r="F13" s="18">
        <v>5306</v>
      </c>
      <c r="G13" s="19">
        <v>8856</v>
      </c>
      <c r="H13" s="18">
        <v>0</v>
      </c>
      <c r="I13" s="6">
        <v>0</v>
      </c>
      <c r="J13" s="6">
        <v>0</v>
      </c>
      <c r="K13" s="19">
        <v>23</v>
      </c>
      <c r="L13" s="18" t="s">
        <v>415</v>
      </c>
      <c r="M13" s="6">
        <v>452598</v>
      </c>
      <c r="N13" s="19">
        <v>453406</v>
      </c>
      <c r="O13" s="34" t="s">
        <v>912</v>
      </c>
      <c r="P13" s="6" t="s">
        <v>5</v>
      </c>
      <c r="Q13" s="6" t="s">
        <v>911</v>
      </c>
      <c r="R13" s="6" t="str">
        <f>LEFT(Q13, 15)</f>
        <v>CGGATCAGCCCCGAA</v>
      </c>
      <c r="S13" s="6" t="str">
        <f>RIGHT(Q13, 15)</f>
        <v>GCCGTCACAAGCGCA</v>
      </c>
      <c r="T13" s="19"/>
    </row>
    <row r="14" spans="1:20" x14ac:dyDescent="0.25">
      <c r="A14" s="31"/>
      <c r="B14" s="31" t="str">
        <f t="shared" si="0"/>
        <v/>
      </c>
      <c r="C14" s="18"/>
      <c r="D14" s="6"/>
      <c r="E14" s="19"/>
      <c r="F14" s="18">
        <v>5306</v>
      </c>
      <c r="G14" s="19">
        <v>8880</v>
      </c>
      <c r="H14" s="18">
        <v>0</v>
      </c>
      <c r="I14" s="6">
        <v>0</v>
      </c>
      <c r="J14" s="6">
        <v>0</v>
      </c>
      <c r="K14" s="19">
        <v>30</v>
      </c>
      <c r="L14" s="18" t="s">
        <v>415</v>
      </c>
      <c r="M14" s="6">
        <v>461735</v>
      </c>
      <c r="N14" s="19">
        <v>462543</v>
      </c>
      <c r="O14" s="34" t="s">
        <v>910</v>
      </c>
      <c r="P14" s="6" t="s">
        <v>5</v>
      </c>
      <c r="Q14" s="6" t="s">
        <v>911</v>
      </c>
      <c r="R14" s="6" t="str">
        <f>LEFT(Q14, 15)</f>
        <v>CGGATCAGCCCCGAA</v>
      </c>
      <c r="S14" s="6" t="str">
        <f>RIGHT(Q14, 15)</f>
        <v>GCCGTCACAAGCGCA</v>
      </c>
      <c r="T14" s="19"/>
    </row>
    <row r="15" spans="1:20" x14ac:dyDescent="0.25">
      <c r="A15" s="31"/>
      <c r="B15" s="31" t="str">
        <f t="shared" si="0"/>
        <v/>
      </c>
      <c r="C15" s="18"/>
      <c r="D15" s="6"/>
      <c r="E15" s="19"/>
      <c r="F15" s="18"/>
      <c r="G15" s="19"/>
      <c r="H15" s="18"/>
      <c r="I15" s="6"/>
      <c r="J15" s="6"/>
      <c r="K15" s="19"/>
      <c r="L15" s="18"/>
      <c r="M15" s="6"/>
      <c r="N15" s="19"/>
      <c r="O15" s="34"/>
      <c r="P15" s="6"/>
      <c r="Q15" s="6"/>
      <c r="R15" s="6"/>
      <c r="S15" s="6"/>
      <c r="T15" s="19"/>
    </row>
    <row r="16" spans="1:20" x14ac:dyDescent="0.25">
      <c r="A16" s="31"/>
      <c r="B16" s="31" t="str">
        <f t="shared" si="0"/>
        <v/>
      </c>
      <c r="C16" s="18" t="str">
        <f>IF(SUM(I16:I17)&gt;=10,"WT","")</f>
        <v>WT</v>
      </c>
      <c r="D16" s="6" t="str">
        <f>IF(SUM(K16:K17)&gt;=10,"yDP84","")</f>
        <v>yDP84</v>
      </c>
      <c r="E16" s="19" t="str">
        <f>IF(AND(SUM(I16:I17)&gt;=10,SUM(K16:K17)&gt;=10),"both","")</f>
        <v>both</v>
      </c>
      <c r="F16" s="18">
        <v>5306</v>
      </c>
      <c r="G16" s="19">
        <v>8854</v>
      </c>
      <c r="H16" s="18">
        <v>0</v>
      </c>
      <c r="I16" s="6">
        <v>37.68695701418941</v>
      </c>
      <c r="J16" s="6">
        <v>0</v>
      </c>
      <c r="K16" s="19">
        <v>15</v>
      </c>
      <c r="L16" s="18" t="s">
        <v>415</v>
      </c>
      <c r="M16" s="6">
        <v>451676</v>
      </c>
      <c r="N16" s="19">
        <v>451748</v>
      </c>
      <c r="O16" s="34" t="s">
        <v>635</v>
      </c>
      <c r="P16" s="6" t="s">
        <v>5</v>
      </c>
      <c r="Q16" s="6" t="s">
        <v>600</v>
      </c>
      <c r="R16" s="6" t="str">
        <f>LEFT(Q16, 15)</f>
        <v>CGGATCATAGAATTC</v>
      </c>
      <c r="S16" s="6" t="str">
        <f>RIGHT(Q16, 15)</f>
        <v>TCTCTAAACTAGGCC</v>
      </c>
      <c r="T16" s="19"/>
    </row>
    <row r="17" spans="1:20" x14ac:dyDescent="0.25">
      <c r="A17" s="31"/>
      <c r="B17" s="31" t="str">
        <f t="shared" si="0"/>
        <v/>
      </c>
      <c r="C17" s="18"/>
      <c r="D17" s="6"/>
      <c r="E17" s="19"/>
      <c r="F17" s="18">
        <v>5306</v>
      </c>
      <c r="G17" s="19">
        <v>8878</v>
      </c>
      <c r="H17" s="18">
        <v>0</v>
      </c>
      <c r="I17" s="6">
        <v>15.868192427027118</v>
      </c>
      <c r="J17" s="6">
        <v>0</v>
      </c>
      <c r="K17" s="19">
        <v>19</v>
      </c>
      <c r="L17" s="18" t="s">
        <v>415</v>
      </c>
      <c r="M17" s="6">
        <v>460813</v>
      </c>
      <c r="N17" s="19">
        <v>460885</v>
      </c>
      <c r="O17" s="34" t="s">
        <v>599</v>
      </c>
      <c r="P17" s="6" t="s">
        <v>5</v>
      </c>
      <c r="Q17" s="6" t="s">
        <v>600</v>
      </c>
      <c r="R17" s="6" t="str">
        <f>LEFT(Q17, 15)</f>
        <v>CGGATCATAGAATTC</v>
      </c>
      <c r="S17" s="6" t="str">
        <f>RIGHT(Q17, 15)</f>
        <v>TCTCTAAACTAGGCC</v>
      </c>
      <c r="T17" s="19"/>
    </row>
    <row r="18" spans="1:20" x14ac:dyDescent="0.25">
      <c r="A18" s="31"/>
      <c r="B18" s="31" t="str">
        <f t="shared" si="0"/>
        <v/>
      </c>
      <c r="C18" s="18"/>
      <c r="D18" s="6"/>
      <c r="E18" s="19"/>
      <c r="F18" s="18"/>
      <c r="G18" s="19"/>
      <c r="H18" s="18"/>
      <c r="I18" s="6"/>
      <c r="J18" s="6"/>
      <c r="K18" s="19"/>
      <c r="L18" s="18"/>
      <c r="M18" s="6"/>
      <c r="N18" s="19"/>
      <c r="O18" s="34"/>
      <c r="P18" s="6"/>
      <c r="Q18" s="6"/>
      <c r="R18" s="6"/>
      <c r="S18" s="6"/>
      <c r="T18" s="19"/>
    </row>
    <row r="19" spans="1:20" x14ac:dyDescent="0.25">
      <c r="A19" s="31"/>
      <c r="B19" s="31" t="str">
        <f t="shared" si="0"/>
        <v/>
      </c>
      <c r="C19" s="18" t="str">
        <f>IF(SUM(I19:I20)&gt;=10,"WT","")</f>
        <v>WT</v>
      </c>
      <c r="D19" s="6" t="str">
        <f>IF(SUM(K19:K20)&gt;=10,"yDP84","")</f>
        <v>yDP84</v>
      </c>
      <c r="E19" s="19" t="str">
        <f>IF(AND(SUM(I19:I20)&gt;=10,SUM(K19:K20)&gt;=10),"both","")</f>
        <v>both</v>
      </c>
      <c r="F19" s="18">
        <v>5306</v>
      </c>
      <c r="G19" s="19">
        <v>8864</v>
      </c>
      <c r="H19" s="18">
        <v>0</v>
      </c>
      <c r="I19" s="6">
        <v>113.06087104256822</v>
      </c>
      <c r="J19" s="6">
        <v>0</v>
      </c>
      <c r="K19" s="19">
        <v>30</v>
      </c>
      <c r="L19" s="18" t="s">
        <v>415</v>
      </c>
      <c r="M19" s="6">
        <v>454005</v>
      </c>
      <c r="N19" s="19">
        <v>454163</v>
      </c>
      <c r="O19" s="34" t="s">
        <v>609</v>
      </c>
      <c r="P19" s="6" t="s">
        <v>5</v>
      </c>
      <c r="Q19" s="6" t="s">
        <v>610</v>
      </c>
      <c r="R19" s="6" t="str">
        <f>LEFT(Q19, 15)</f>
        <v>CGGCACCTTAACTCT</v>
      </c>
      <c r="S19" s="6" t="str">
        <f>RIGHT(Q19, 15)</f>
        <v>AAGGTCATTTCGACC</v>
      </c>
      <c r="T19" s="19"/>
    </row>
    <row r="20" spans="1:20" x14ac:dyDescent="0.25">
      <c r="A20" s="31"/>
      <c r="B20" s="31" t="str">
        <f t="shared" si="0"/>
        <v/>
      </c>
      <c r="C20" s="18"/>
      <c r="D20" s="6"/>
      <c r="E20" s="19"/>
      <c r="F20" s="18">
        <v>5306</v>
      </c>
      <c r="G20" s="19">
        <v>8888</v>
      </c>
      <c r="H20" s="18">
        <v>0</v>
      </c>
      <c r="I20" s="6">
        <v>138.84668373648728</v>
      </c>
      <c r="J20" s="6">
        <v>0</v>
      </c>
      <c r="K20" s="19">
        <v>24</v>
      </c>
      <c r="L20" s="18" t="s">
        <v>415</v>
      </c>
      <c r="M20" s="6">
        <v>463142</v>
      </c>
      <c r="N20" s="19">
        <v>463300</v>
      </c>
      <c r="O20" s="34" t="s">
        <v>613</v>
      </c>
      <c r="P20" s="6" t="s">
        <v>5</v>
      </c>
      <c r="Q20" s="6" t="s">
        <v>610</v>
      </c>
      <c r="R20" s="6" t="str">
        <f>LEFT(Q20, 15)</f>
        <v>CGGCACCTTAACTCT</v>
      </c>
      <c r="S20" s="6" t="str">
        <f>RIGHT(Q20, 15)</f>
        <v>AAGGTCATTTCGACC</v>
      </c>
      <c r="T20" s="19"/>
    </row>
    <row r="21" spans="1:20" x14ac:dyDescent="0.25">
      <c r="A21" s="31"/>
      <c r="B21" s="31" t="str">
        <f t="shared" si="0"/>
        <v/>
      </c>
      <c r="C21" s="18"/>
      <c r="D21" s="6"/>
      <c r="E21" s="19"/>
      <c r="F21" s="18"/>
      <c r="G21" s="19"/>
      <c r="H21" s="18"/>
      <c r="I21" s="6"/>
      <c r="J21" s="6"/>
      <c r="K21" s="19"/>
      <c r="L21" s="18"/>
      <c r="M21" s="6"/>
      <c r="N21" s="19"/>
      <c r="O21" s="34"/>
      <c r="P21" s="6"/>
      <c r="Q21" s="6"/>
      <c r="R21" s="6"/>
      <c r="S21" s="6"/>
      <c r="T21" s="19"/>
    </row>
    <row r="22" spans="1:20" x14ac:dyDescent="0.25">
      <c r="A22" s="31"/>
      <c r="B22" s="31" t="str">
        <f t="shared" si="0"/>
        <v/>
      </c>
      <c r="C22" s="18" t="str">
        <f>IF(SUM(I22)&gt;=10,"WT","")</f>
        <v>WT</v>
      </c>
      <c r="D22" s="6" t="str">
        <f>IF(SUM(K22)&gt;=10,"yDP84","")</f>
        <v/>
      </c>
      <c r="E22" s="19" t="str">
        <f>IF(AND(SUM(I22)&gt;=10,SUM(K22)&gt;=10),"both","")</f>
        <v/>
      </c>
      <c r="F22" s="18">
        <v>5306</v>
      </c>
      <c r="G22" s="19">
        <v>8897</v>
      </c>
      <c r="H22" s="18">
        <v>0</v>
      </c>
      <c r="I22" s="6">
        <v>11.901144320270339</v>
      </c>
      <c r="J22" s="6">
        <v>0</v>
      </c>
      <c r="K22" s="19">
        <v>4</v>
      </c>
      <c r="L22" s="18" t="s">
        <v>415</v>
      </c>
      <c r="M22" s="6">
        <v>467213</v>
      </c>
      <c r="N22" s="19">
        <v>467774</v>
      </c>
      <c r="O22" s="34" t="s">
        <v>593</v>
      </c>
      <c r="P22" s="6" t="s">
        <v>5</v>
      </c>
      <c r="Q22" s="6" t="s">
        <v>594</v>
      </c>
      <c r="R22" s="6" t="str">
        <f>LEFT(Q22, 15)</f>
        <v>CGGCTATTCAACAAG</v>
      </c>
      <c r="S22" s="6" t="str">
        <f>RIGHT(Q22, 15)</f>
        <v>AAAGTGACAGGTGCC</v>
      </c>
      <c r="T22" s="19"/>
    </row>
    <row r="23" spans="1:20" x14ac:dyDescent="0.25">
      <c r="A23" s="31"/>
      <c r="B23" s="31" t="str">
        <f t="shared" si="0"/>
        <v/>
      </c>
      <c r="C23" s="18"/>
      <c r="D23" s="6"/>
      <c r="E23" s="19"/>
      <c r="F23" s="18"/>
      <c r="G23" s="19"/>
      <c r="H23" s="18"/>
      <c r="I23" s="6"/>
      <c r="J23" s="6"/>
      <c r="K23" s="19"/>
      <c r="L23" s="18"/>
      <c r="M23" s="6"/>
      <c r="N23" s="19"/>
      <c r="O23" s="34"/>
      <c r="P23" s="6"/>
      <c r="Q23" s="6"/>
      <c r="R23" s="6"/>
      <c r="S23" s="6"/>
      <c r="T23" s="19"/>
    </row>
    <row r="24" spans="1:20" x14ac:dyDescent="0.25">
      <c r="A24" s="31"/>
      <c r="B24" s="31" t="str">
        <f t="shared" si="0"/>
        <v/>
      </c>
      <c r="C24" s="18" t="str">
        <f>IF(SUM(I24)&gt;=10,"WT","")</f>
        <v>WT</v>
      </c>
      <c r="D24" s="6" t="str">
        <f>IF(SUM(K24)&gt;=10,"yDP84","")</f>
        <v>yDP84</v>
      </c>
      <c r="E24" s="19" t="str">
        <f>IF(AND(SUM(I24)&gt;=10,SUM(K24)&gt;=10),"both","")</f>
        <v>both</v>
      </c>
      <c r="F24" s="18">
        <v>5306</v>
      </c>
      <c r="G24" s="19">
        <v>8863</v>
      </c>
      <c r="H24" s="18">
        <v>0</v>
      </c>
      <c r="I24" s="6">
        <v>11.901144320270339</v>
      </c>
      <c r="J24" s="6">
        <v>0</v>
      </c>
      <c r="K24" s="19">
        <v>20</v>
      </c>
      <c r="L24" s="18" t="s">
        <v>415</v>
      </c>
      <c r="M24" s="6">
        <v>453953</v>
      </c>
      <c r="N24" s="19">
        <v>454004</v>
      </c>
      <c r="O24" s="34" t="s">
        <v>630</v>
      </c>
      <c r="P24" s="6" t="s">
        <v>5</v>
      </c>
      <c r="Q24" s="6" t="s">
        <v>619</v>
      </c>
      <c r="R24" s="6" t="str">
        <f>LEFT(Q24, 15)</f>
        <v>CGGCTGTCTAGATGA</v>
      </c>
      <c r="S24" s="6" t="str">
        <f>RIGHT(Q24, 15)</f>
        <v>TGATGAGCGTGTATT</v>
      </c>
      <c r="T24" s="19"/>
    </row>
    <row r="25" spans="1:20" x14ac:dyDescent="0.25">
      <c r="A25" s="31"/>
      <c r="B25" s="31" t="str">
        <f t="shared" si="0"/>
        <v/>
      </c>
      <c r="C25" s="18"/>
      <c r="D25" s="6"/>
      <c r="E25" s="19"/>
      <c r="F25" s="18"/>
      <c r="G25" s="19"/>
      <c r="H25" s="18"/>
      <c r="I25" s="6"/>
      <c r="J25" s="6"/>
      <c r="K25" s="19"/>
      <c r="L25" s="18"/>
      <c r="M25" s="6"/>
      <c r="N25" s="19"/>
      <c r="O25" s="34"/>
      <c r="P25" s="6"/>
      <c r="Q25" s="6"/>
      <c r="R25" s="6"/>
      <c r="S25" s="6"/>
      <c r="T25" s="19"/>
    </row>
    <row r="26" spans="1:20" x14ac:dyDescent="0.25">
      <c r="A26" s="31"/>
      <c r="B26" s="31" t="str">
        <f t="shared" si="0"/>
        <v/>
      </c>
      <c r="C26" s="18" t="str">
        <f>IF(SUM(I26:I27)&gt;=10,"WT","")</f>
        <v>WT</v>
      </c>
      <c r="D26" s="6" t="str">
        <f>IF(SUM(K26:K27)&gt;=10,"yDP84","")</f>
        <v/>
      </c>
      <c r="E26" s="19" t="str">
        <f>IF(AND(SUM(I26:I27)&gt;=10,SUM(K26:K27)&gt;=10),"both","")</f>
        <v/>
      </c>
      <c r="F26" s="18">
        <v>5306</v>
      </c>
      <c r="G26" s="19">
        <v>8869</v>
      </c>
      <c r="H26" s="18">
        <v>0</v>
      </c>
      <c r="I26" s="6">
        <v>414.55652715608346</v>
      </c>
      <c r="J26" s="6">
        <v>0</v>
      </c>
      <c r="K26" s="19">
        <v>4</v>
      </c>
      <c r="L26" s="18" t="s">
        <v>415</v>
      </c>
      <c r="M26" s="6">
        <v>457086</v>
      </c>
      <c r="N26" s="19">
        <v>457349</v>
      </c>
      <c r="O26" s="34" t="s">
        <v>603</v>
      </c>
      <c r="P26" s="6" t="s">
        <v>5</v>
      </c>
      <c r="Q26" s="6" t="s">
        <v>604</v>
      </c>
      <c r="R26" s="6" t="str">
        <f>LEFT(Q26, 15)</f>
        <v>CGGGCCCAAAGTTCA</v>
      </c>
      <c r="S26" s="6" t="str">
        <f>RIGHT(Q26, 15)</f>
        <v>TCTCAGGCTCCCTCT</v>
      </c>
      <c r="T26" s="19"/>
    </row>
    <row r="27" spans="1:20" x14ac:dyDescent="0.25">
      <c r="A27" s="31"/>
      <c r="B27" s="31" t="str">
        <f t="shared" si="0"/>
        <v/>
      </c>
      <c r="C27" s="18"/>
      <c r="D27" s="6"/>
      <c r="E27" s="19"/>
      <c r="F27" s="18">
        <v>5306</v>
      </c>
      <c r="G27" s="19">
        <v>8893</v>
      </c>
      <c r="H27" s="18">
        <v>0</v>
      </c>
      <c r="I27" s="6">
        <v>378.85309419527249</v>
      </c>
      <c r="J27" s="6">
        <v>0</v>
      </c>
      <c r="K27" s="19">
        <v>2</v>
      </c>
      <c r="L27" s="18" t="s">
        <v>415</v>
      </c>
      <c r="M27" s="6">
        <v>466223</v>
      </c>
      <c r="N27" s="19">
        <v>466486</v>
      </c>
      <c r="O27" s="34" t="s">
        <v>611</v>
      </c>
      <c r="P27" s="6" t="s">
        <v>5</v>
      </c>
      <c r="Q27" s="6" t="s">
        <v>604</v>
      </c>
      <c r="R27" s="6" t="str">
        <f>LEFT(Q27, 15)</f>
        <v>CGGGCCCAAAGTTCA</v>
      </c>
      <c r="S27" s="6" t="str">
        <f>RIGHT(Q27, 15)</f>
        <v>TCTCAGGCTCCCTCT</v>
      </c>
      <c r="T27" s="19"/>
    </row>
    <row r="28" spans="1:20" x14ac:dyDescent="0.25">
      <c r="A28" s="31"/>
      <c r="B28" s="31" t="str">
        <f t="shared" si="0"/>
        <v/>
      </c>
      <c r="C28" s="18"/>
      <c r="D28" s="6"/>
      <c r="E28" s="19"/>
      <c r="F28" s="18"/>
      <c r="G28" s="19"/>
      <c r="H28" s="18"/>
      <c r="I28" s="6"/>
      <c r="J28" s="6"/>
      <c r="K28" s="19"/>
      <c r="L28" s="18"/>
      <c r="M28" s="6"/>
      <c r="N28" s="19"/>
      <c r="O28" s="34"/>
      <c r="P28" s="6"/>
      <c r="Q28" s="6"/>
      <c r="R28" s="6"/>
      <c r="S28" s="6"/>
      <c r="T28" s="19"/>
    </row>
    <row r="29" spans="1:20" x14ac:dyDescent="0.25">
      <c r="A29" s="31"/>
      <c r="B29" s="31" t="str">
        <f t="shared" si="0"/>
        <v/>
      </c>
      <c r="C29" s="18" t="str">
        <f>IF(SUM(I29:I30)&gt;=10,"WT","")</f>
        <v>WT</v>
      </c>
      <c r="D29" s="6" t="str">
        <f>IF(SUM(K29:K30)&gt;=10,"yDP84","")</f>
        <v>yDP84</v>
      </c>
      <c r="E29" s="19" t="str">
        <f>IF(AND(SUM(I29:I30)&gt;=10,SUM(K29:K30)&gt;=10),"both","")</f>
        <v>both</v>
      </c>
      <c r="F29" s="18">
        <v>5306</v>
      </c>
      <c r="G29" s="19">
        <v>8859</v>
      </c>
      <c r="H29" s="18">
        <v>0</v>
      </c>
      <c r="I29" s="6">
        <v>91.242106455405931</v>
      </c>
      <c r="J29" s="6">
        <v>0</v>
      </c>
      <c r="K29" s="19">
        <v>38</v>
      </c>
      <c r="L29" s="18" t="s">
        <v>415</v>
      </c>
      <c r="M29" s="6">
        <v>453470</v>
      </c>
      <c r="N29" s="19">
        <v>453571</v>
      </c>
      <c r="O29" s="34" t="s">
        <v>633</v>
      </c>
      <c r="P29" s="6" t="s">
        <v>5</v>
      </c>
      <c r="Q29" s="6" t="s">
        <v>625</v>
      </c>
      <c r="R29" s="6" t="str">
        <f>LEFT(Q29, 15)</f>
        <v>CGGGGTGATAAGCTG</v>
      </c>
      <c r="S29" s="6" t="str">
        <f>RIGHT(Q29, 15)</f>
        <v>ATCCATATCCAGGTT</v>
      </c>
      <c r="T29" s="19"/>
    </row>
    <row r="30" spans="1:20" x14ac:dyDescent="0.25">
      <c r="A30" s="31"/>
      <c r="B30" s="31" t="str">
        <f t="shared" si="0"/>
        <v/>
      </c>
      <c r="C30" s="18"/>
      <c r="D30" s="6"/>
      <c r="E30" s="19"/>
      <c r="F30" s="18">
        <v>5306</v>
      </c>
      <c r="G30" s="19">
        <v>8883</v>
      </c>
      <c r="H30" s="18">
        <v>0</v>
      </c>
      <c r="I30" s="6">
        <v>115.04439509594661</v>
      </c>
      <c r="J30" s="6">
        <v>0</v>
      </c>
      <c r="K30" s="19">
        <v>35</v>
      </c>
      <c r="L30" s="18" t="s">
        <v>415</v>
      </c>
      <c r="M30" s="6">
        <v>462607</v>
      </c>
      <c r="N30" s="19">
        <v>462708</v>
      </c>
      <c r="O30" s="34" t="s">
        <v>624</v>
      </c>
      <c r="P30" s="6" t="s">
        <v>5</v>
      </c>
      <c r="Q30" s="6" t="s">
        <v>625</v>
      </c>
      <c r="R30" s="6" t="str">
        <f>LEFT(Q30, 15)</f>
        <v>CGGGGTGATAAGCTG</v>
      </c>
      <c r="S30" s="6" t="str">
        <f>RIGHT(Q30, 15)</f>
        <v>ATCCATATCCAGGTT</v>
      </c>
      <c r="T30" s="19"/>
    </row>
    <row r="31" spans="1:20" x14ac:dyDescent="0.25">
      <c r="A31" s="31"/>
      <c r="B31" s="31" t="str">
        <f t="shared" si="0"/>
        <v/>
      </c>
      <c r="C31" s="18"/>
      <c r="D31" s="6"/>
      <c r="E31" s="19"/>
      <c r="F31" s="18"/>
      <c r="G31" s="19"/>
      <c r="H31" s="18"/>
      <c r="I31" s="6"/>
      <c r="J31" s="6"/>
      <c r="K31" s="19"/>
      <c r="L31" s="18"/>
      <c r="M31" s="6"/>
      <c r="N31" s="19"/>
      <c r="O31" s="34"/>
      <c r="P31" s="6"/>
      <c r="Q31" s="6"/>
      <c r="R31" s="6"/>
      <c r="S31" s="6"/>
      <c r="T31" s="19"/>
    </row>
    <row r="32" spans="1:20" x14ac:dyDescent="0.25">
      <c r="A32" s="31"/>
      <c r="B32" s="31" t="str">
        <f t="shared" si="0"/>
        <v/>
      </c>
      <c r="C32" s="18" t="str">
        <f>IF(SUM(I32:I33)&gt;=10,"WT","")</f>
        <v>WT</v>
      </c>
      <c r="D32" s="6" t="str">
        <f>IF(SUM(K32:K33)&gt;=10,"yDP84","")</f>
        <v>yDP84</v>
      </c>
      <c r="E32" s="19" t="str">
        <f>IF(AND(SUM(I32:I33)&gt;=10,SUM(K32:K33)&gt;=10),"both","")</f>
        <v>both</v>
      </c>
      <c r="F32" s="18">
        <v>5306</v>
      </c>
      <c r="G32" s="19">
        <v>8872</v>
      </c>
      <c r="H32" s="18">
        <v>0</v>
      </c>
      <c r="I32" s="6">
        <v>281.66041557973136</v>
      </c>
      <c r="J32" s="6">
        <v>0</v>
      </c>
      <c r="K32" s="19">
        <v>42</v>
      </c>
      <c r="L32" s="18" t="s">
        <v>415</v>
      </c>
      <c r="M32" s="6">
        <v>457999</v>
      </c>
      <c r="N32" s="19">
        <v>458075</v>
      </c>
      <c r="O32" s="34" t="s">
        <v>602</v>
      </c>
      <c r="P32" s="6" t="s">
        <v>5</v>
      </c>
      <c r="Q32" s="6" t="s">
        <v>596</v>
      </c>
      <c r="R32" s="6" t="str">
        <f>LEFT(Q32, 15)</f>
        <v>CGGTGTTTCACGGAA</v>
      </c>
      <c r="S32" s="6" t="str">
        <f>RIGHT(Q32, 15)</f>
        <v>ATCACAGTCTTGCGA</v>
      </c>
      <c r="T32" s="19"/>
    </row>
    <row r="33" spans="1:20" x14ac:dyDescent="0.25">
      <c r="A33" s="15"/>
      <c r="B33" s="15" t="str">
        <f t="shared" si="0"/>
        <v/>
      </c>
      <c r="C33" s="11"/>
      <c r="D33" s="12"/>
      <c r="E33" s="13"/>
      <c r="F33" s="11">
        <v>5306</v>
      </c>
      <c r="G33" s="13">
        <v>8896</v>
      </c>
      <c r="H33" s="11">
        <v>0</v>
      </c>
      <c r="I33" s="12">
        <v>351.08375744797502</v>
      </c>
      <c r="J33" s="12">
        <v>0</v>
      </c>
      <c r="K33" s="13">
        <v>46</v>
      </c>
      <c r="L33" s="11" t="s">
        <v>415</v>
      </c>
      <c r="M33" s="12">
        <v>467136</v>
      </c>
      <c r="N33" s="13">
        <v>467212</v>
      </c>
      <c r="O33" s="53" t="s">
        <v>595</v>
      </c>
      <c r="P33" s="12" t="s">
        <v>5</v>
      </c>
      <c r="Q33" s="12" t="s">
        <v>596</v>
      </c>
      <c r="R33" s="12" t="str">
        <f>LEFT(Q33, 15)</f>
        <v>CGGTGTTTCACGGAA</v>
      </c>
      <c r="S33" s="12" t="str">
        <f>RIGHT(Q33, 15)</f>
        <v>ATCACAGTCTTGCGA</v>
      </c>
      <c r="T33" s="13"/>
    </row>
    <row r="35" spans="1:20" x14ac:dyDescent="0.25">
      <c r="A35" s="56" t="s">
        <v>966</v>
      </c>
    </row>
    <row r="36" spans="1:20" x14ac:dyDescent="0.25">
      <c r="A36" t="s">
        <v>1004</v>
      </c>
    </row>
  </sheetData>
  <sortState ref="B4:W22">
    <sortCondition ref="R4:R2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activeCell="A12" sqref="A12:A13"/>
    </sheetView>
  </sheetViews>
  <sheetFormatPr defaultRowHeight="15" x14ac:dyDescent="0.25"/>
  <cols>
    <col min="18" max="18" width="20.85546875" customWidth="1"/>
  </cols>
  <sheetData>
    <row r="1" spans="1:20" x14ac:dyDescent="0.25">
      <c r="A1" t="s">
        <v>968</v>
      </c>
    </row>
    <row r="3" spans="1:20" x14ac:dyDescent="0.25">
      <c r="A3" s="14"/>
      <c r="B3" s="14"/>
      <c r="C3" s="9" t="s">
        <v>967</v>
      </c>
      <c r="D3" s="1"/>
      <c r="E3" s="10"/>
      <c r="F3" s="9" t="s">
        <v>937</v>
      </c>
      <c r="G3" s="10"/>
      <c r="H3" s="9" t="s">
        <v>966</v>
      </c>
      <c r="I3" s="1"/>
      <c r="J3" s="1"/>
      <c r="K3" s="10"/>
      <c r="L3" s="9" t="s">
        <v>939</v>
      </c>
      <c r="M3" s="1"/>
      <c r="N3" s="10"/>
      <c r="O3" s="14"/>
      <c r="P3" s="1"/>
      <c r="Q3" s="1"/>
      <c r="R3" s="1"/>
      <c r="S3" s="1"/>
      <c r="T3" s="10"/>
    </row>
    <row r="4" spans="1:20" ht="15.75" thickBot="1" x14ac:dyDescent="0.3">
      <c r="A4" s="30" t="s">
        <v>965</v>
      </c>
      <c r="B4" s="30" t="s">
        <v>940</v>
      </c>
      <c r="C4" s="20" t="s">
        <v>941</v>
      </c>
      <c r="D4" s="21" t="s">
        <v>942</v>
      </c>
      <c r="E4" s="22" t="s">
        <v>943</v>
      </c>
      <c r="F4" s="20" t="s">
        <v>944</v>
      </c>
      <c r="G4" s="22" t="s">
        <v>945</v>
      </c>
      <c r="H4" s="20" t="s">
        <v>956</v>
      </c>
      <c r="I4" s="21" t="s">
        <v>957</v>
      </c>
      <c r="J4" s="21" t="s">
        <v>958</v>
      </c>
      <c r="K4" s="22" t="s">
        <v>959</v>
      </c>
      <c r="L4" s="20" t="s">
        <v>946</v>
      </c>
      <c r="M4" s="21" t="s">
        <v>947</v>
      </c>
      <c r="N4" s="22" t="s">
        <v>948</v>
      </c>
      <c r="O4" s="52" t="s">
        <v>960</v>
      </c>
      <c r="P4" s="21"/>
      <c r="Q4" s="21"/>
      <c r="R4" s="21" t="s">
        <v>949</v>
      </c>
      <c r="S4" s="21" t="s">
        <v>950</v>
      </c>
      <c r="T4" s="22"/>
    </row>
    <row r="5" spans="1:20" ht="15.75" thickTop="1" x14ac:dyDescent="0.25">
      <c r="A5" s="31"/>
      <c r="B5" s="31" t="str">
        <f t="shared" ref="B5" si="0">IF(OR(H5&gt;=10,J5&gt;=10),"unique","")</f>
        <v/>
      </c>
      <c r="C5" s="18" t="str">
        <f>IF(SUM(I5)&gt;=10,"WT","")</f>
        <v>WT</v>
      </c>
      <c r="D5" s="6" t="str">
        <f>IF(SUM(K5)&gt;=10,"yDP84","")</f>
        <v/>
      </c>
      <c r="E5" s="19" t="str">
        <f>IF(AND(SUM(I5)&gt;=10,SUM(K5)&gt;=10),"both","")</f>
        <v/>
      </c>
      <c r="F5" s="18">
        <v>5306</v>
      </c>
      <c r="G5" s="19">
        <v>9596</v>
      </c>
      <c r="H5" s="18">
        <v>0</v>
      </c>
      <c r="I5" s="6">
        <v>333.2320409675695</v>
      </c>
      <c r="J5" s="6">
        <v>0</v>
      </c>
      <c r="K5" s="19">
        <v>3</v>
      </c>
      <c r="L5" s="18" t="s">
        <v>79</v>
      </c>
      <c r="M5" s="6">
        <v>0</v>
      </c>
      <c r="N5" s="19">
        <v>90</v>
      </c>
      <c r="O5" s="34" t="s">
        <v>643</v>
      </c>
      <c r="P5" s="6" t="s">
        <v>5</v>
      </c>
      <c r="Q5" s="6" t="s">
        <v>644</v>
      </c>
      <c r="R5" s="6" t="str">
        <f>LEFT(Q5, 15)</f>
        <v>CCACACACACACCAC</v>
      </c>
      <c r="S5" s="6" t="str">
        <f>RIGHT(Q5, 15)</f>
        <v>GCTGTCACTCCTTAC</v>
      </c>
      <c r="T5" s="19"/>
    </row>
    <row r="6" spans="1:20" x14ac:dyDescent="0.25">
      <c r="A6" s="31"/>
      <c r="B6" s="31"/>
      <c r="C6" s="18"/>
      <c r="D6" s="6"/>
      <c r="E6" s="19"/>
      <c r="F6" s="18"/>
      <c r="G6" s="19"/>
      <c r="H6" s="18"/>
      <c r="I6" s="6"/>
      <c r="J6" s="6"/>
      <c r="K6" s="19"/>
      <c r="L6" s="18"/>
      <c r="M6" s="6"/>
      <c r="N6" s="19"/>
      <c r="O6" s="34"/>
      <c r="P6" s="6"/>
      <c r="Q6" s="6"/>
      <c r="R6" s="6"/>
      <c r="S6" s="6"/>
      <c r="T6" s="19"/>
    </row>
    <row r="7" spans="1:20" x14ac:dyDescent="0.25">
      <c r="A7" s="31"/>
      <c r="B7" s="31" t="str">
        <f t="shared" ref="B7" si="1">IF(OR(H7&gt;=10,J7&gt;=10),"unique","")</f>
        <v/>
      </c>
      <c r="C7" s="18" t="str">
        <f>IF(SUM(I7)&gt;=10,"WT","")</f>
        <v>WT</v>
      </c>
      <c r="D7" s="6" t="str">
        <f>IF(SUM(K7)&gt;=10,"yDP84","")</f>
        <v/>
      </c>
      <c r="E7" s="19" t="str">
        <f>IF(AND(SUM(I7)&gt;=10,SUM(K7)&gt;=10),"both","")</f>
        <v/>
      </c>
      <c r="F7" s="18">
        <v>5306</v>
      </c>
      <c r="G7" s="19">
        <v>5583</v>
      </c>
      <c r="H7" s="18">
        <v>0</v>
      </c>
      <c r="I7" s="6">
        <v>293.56155990000173</v>
      </c>
      <c r="J7" s="6">
        <v>0</v>
      </c>
      <c r="K7" s="19">
        <v>4</v>
      </c>
      <c r="L7" s="18" t="s">
        <v>486</v>
      </c>
      <c r="M7" s="6">
        <v>0</v>
      </c>
      <c r="N7" s="19">
        <v>73</v>
      </c>
      <c r="O7" s="34" t="s">
        <v>597</v>
      </c>
      <c r="P7" s="6" t="s">
        <v>5</v>
      </c>
      <c r="Q7" s="6" t="s">
        <v>598</v>
      </c>
      <c r="R7" s="6" t="str">
        <f>LEFT(Q7, 15)</f>
        <v>CCCACACACACCACA</v>
      </c>
      <c r="S7" s="6" t="str">
        <f>RIGHT(Q7, 15)</f>
        <v>GCTGTCACTCCTTAC</v>
      </c>
      <c r="T7" s="19"/>
    </row>
    <row r="8" spans="1:20" x14ac:dyDescent="0.25">
      <c r="A8" s="31"/>
      <c r="B8" s="31"/>
      <c r="C8" s="18"/>
      <c r="D8" s="6"/>
      <c r="E8" s="19"/>
      <c r="F8" s="18"/>
      <c r="G8" s="19"/>
      <c r="H8" s="18"/>
      <c r="I8" s="6"/>
      <c r="J8" s="6"/>
      <c r="K8" s="19"/>
      <c r="L8" s="18"/>
      <c r="M8" s="6"/>
      <c r="N8" s="19"/>
      <c r="O8" s="34"/>
      <c r="P8" s="6"/>
      <c r="Q8" s="6"/>
      <c r="R8" s="6"/>
      <c r="S8" s="6"/>
      <c r="T8" s="19"/>
    </row>
    <row r="9" spans="1:20" x14ac:dyDescent="0.25">
      <c r="A9" s="15"/>
      <c r="B9" s="15" t="str">
        <f t="shared" ref="B9" si="2">IF(OR(H9&gt;=10,J9&gt;=10),"unique","")</f>
        <v/>
      </c>
      <c r="C9" s="11" t="str">
        <f>IF(SUM(I9)&gt;=10,"WT","")</f>
        <v>WT</v>
      </c>
      <c r="D9" s="12" t="str">
        <f>IF(SUM(K9)&gt;=10,"yDP84","")</f>
        <v/>
      </c>
      <c r="E9" s="13" t="str">
        <f>IF(AND(SUM(I9)&gt;=10,SUM(K9)&gt;=10),"both","")</f>
        <v/>
      </c>
      <c r="F9" s="11">
        <v>5306</v>
      </c>
      <c r="G9" s="13">
        <v>6236</v>
      </c>
      <c r="H9" s="11">
        <v>0</v>
      </c>
      <c r="I9" s="12">
        <v>380.83661824865084</v>
      </c>
      <c r="J9" s="12">
        <v>0</v>
      </c>
      <c r="K9" s="13">
        <v>7</v>
      </c>
      <c r="L9" s="11" t="s">
        <v>486</v>
      </c>
      <c r="M9" s="12">
        <v>562414</v>
      </c>
      <c r="N9" s="13">
        <v>562642</v>
      </c>
      <c r="O9" s="53" t="s">
        <v>657</v>
      </c>
      <c r="P9" s="12" t="s">
        <v>5</v>
      </c>
      <c r="Q9" s="12" t="s">
        <v>658</v>
      </c>
      <c r="R9" s="12" t="str">
        <f>LEFT(Q9, 15)</f>
        <v>CGGGTAAGGAGTGAC</v>
      </c>
      <c r="S9" s="12" t="str">
        <f>RIGHT(Q9, 15)</f>
        <v>TGTGGTGTGTGTGTG</v>
      </c>
      <c r="T9" s="13"/>
    </row>
    <row r="12" spans="1:20" x14ac:dyDescent="0.25">
      <c r="A12" s="56" t="s">
        <v>966</v>
      </c>
    </row>
    <row r="13" spans="1:20" x14ac:dyDescent="0.25">
      <c r="A13" t="s">
        <v>1004</v>
      </c>
    </row>
  </sheetData>
  <sortState ref="B4:W6">
    <sortCondition ref="R4:R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Read_me</vt:lpstr>
      <vt:lpstr>yPH499-yDP84_dat_and_datcomb</vt:lpstr>
      <vt:lpstr>5306-Unknown</vt:lpstr>
      <vt:lpstr>Adjacent and Self</vt:lpstr>
      <vt:lpstr>tRNA</vt:lpstr>
      <vt:lpstr>rDNA</vt:lpstr>
      <vt:lpstr>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cp:lastModifiedBy>
  <dcterms:created xsi:type="dcterms:W3CDTF">2011-05-16T21:42:58Z</dcterms:created>
  <dcterms:modified xsi:type="dcterms:W3CDTF">2011-08-25T06:11:36Z</dcterms:modified>
</cp:coreProperties>
</file>