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4440" windowHeight="19180" tabRatio="500" activeTab="0"/>
  </bookViews>
  <sheets>
    <sheet name="Summary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<sst xmlns="http://schemas.openxmlformats.org/spreadsheetml/2006/main" count="84" uniqueCount="71">
  <si>
    <t>3-isopropylmalate</t>
  </si>
  <si>
    <t>2-isopropylmalate</t>
  </si>
  <si>
    <t>leucine</t>
  </si>
  <si>
    <t>valine</t>
  </si>
  <si>
    <t>lysine</t>
  </si>
  <si>
    <t>2-aminoadipic acid</t>
  </si>
  <si>
    <t>homocitrate</t>
  </si>
  <si>
    <t>malate</t>
  </si>
  <si>
    <t>fumarate</t>
  </si>
  <si>
    <t>succinate</t>
  </si>
  <si>
    <t>isocitrate</t>
  </si>
  <si>
    <t>citrate</t>
  </si>
  <si>
    <t>lactate</t>
  </si>
  <si>
    <t>p-Value</t>
  </si>
  <si>
    <t>Control versus 2 mM Cobalt</t>
  </si>
  <si>
    <t>Control versus hypoxia</t>
  </si>
  <si>
    <r>
      <t>Supplementary Table</t>
    </r>
    <r>
      <rPr>
        <sz val="12"/>
        <color indexed="8"/>
        <rFont val="Calibri"/>
        <family val="2"/>
      </rPr>
      <t>: Metabolite profiles for yeast grown in the absence of oxygen or the presence of cobalt.</t>
    </r>
  </si>
  <si>
    <t xml:space="preserve">Values shown in gray were not statistically significant in either one or both trials, Student's t-test p &lt; 0.05. Values shown in black were statistically significant in both trials, Student's t-test p &lt; 0.05.   </t>
  </si>
  <si>
    <t>Trial 1</t>
  </si>
  <si>
    <t>Trial 2</t>
  </si>
  <si>
    <t>Control versus 2 mM Cobalt</t>
  </si>
  <si>
    <t>T-test</t>
  </si>
  <si>
    <t>Control versus Anoxia</t>
  </si>
  <si>
    <t>T-test</t>
  </si>
  <si>
    <t>Fold Change</t>
  </si>
  <si>
    <t>p-Value</t>
  </si>
  <si>
    <t>Fold Change</t>
  </si>
  <si>
    <t>Mean</t>
  </si>
  <si>
    <t xml:space="preserve">These data represent the designated paired comparisons and correspond to the fold-change in the mean values for the indicated metabolites. </t>
  </si>
  <si>
    <t xml:space="preserve">The mean fold change and standard deviation for anoxic or cobalt exposed samples are also shown. </t>
  </si>
  <si>
    <t>Fold Change</t>
  </si>
  <si>
    <t>Std. Dev.</t>
  </si>
  <si>
    <t>fecosterol</t>
  </si>
  <si>
    <t>4-methylzymosterol</t>
  </si>
  <si>
    <t>glyceric acid</t>
  </si>
  <si>
    <t>myo-inositol phosphate</t>
  </si>
  <si>
    <t>mevalonic acid</t>
  </si>
  <si>
    <t>trehalose</t>
  </si>
  <si>
    <t>ribose</t>
  </si>
  <si>
    <t>uracil</t>
  </si>
  <si>
    <t>orotate</t>
  </si>
  <si>
    <t>adenosine</t>
  </si>
  <si>
    <t>4,4-dimethylzymosterolND</t>
  </si>
  <si>
    <t>lanosterol</t>
  </si>
  <si>
    <t>ergosta-7-en-3B-ol</t>
  </si>
  <si>
    <t>episterol</t>
  </si>
  <si>
    <t>ergosta-5,7-dienol</t>
  </si>
  <si>
    <t>ergosta-5,7,22,24(28)-tetraen-3B-ol</t>
  </si>
  <si>
    <t>ergosterol</t>
  </si>
  <si>
    <t>zymosterol</t>
  </si>
  <si>
    <t>ergosta-5,7,9(11),-22-tetraen-3B-ol</t>
  </si>
  <si>
    <t>inositol</t>
  </si>
  <si>
    <t>glucose-6-phosphate</t>
  </si>
  <si>
    <t>glucose-1-phosphate</t>
  </si>
  <si>
    <t>2/3-phosphoglycerate</t>
  </si>
  <si>
    <t>phosphoglycerol</t>
  </si>
  <si>
    <t>ornithine</t>
  </si>
  <si>
    <t>tyrosine</t>
  </si>
  <si>
    <t>phenylalanine</t>
  </si>
  <si>
    <t>asparagine</t>
  </si>
  <si>
    <t>aspartate</t>
  </si>
  <si>
    <t>proline</t>
  </si>
  <si>
    <t>glutamine</t>
  </si>
  <si>
    <t>glutamate</t>
  </si>
  <si>
    <t>alanine</t>
  </si>
  <si>
    <t>serine</t>
  </si>
  <si>
    <t>glycine</t>
  </si>
  <si>
    <t>homoserine</t>
  </si>
  <si>
    <t>threonine</t>
  </si>
  <si>
    <t>4-methyl-2-isovaleric acid</t>
  </si>
  <si>
    <t>isoleucine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</si>
</sst>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name val="Calibri"/>
      <family val="0"/>
    </font>
    <font>
      <b/>
      <sz val="12"/>
      <color indexed="8"/>
      <name val="Calibri"/>
      <family val="0"/>
    </font>
    <font>
      <sz val="12"/>
      <color indexed="22"/>
      <name val="Calibri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49" fontId="5" fillId="0" borderId="1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7" fillId="0" borderId="0" xfId="0" applyFont="1" applyAlignment="1">
      <alignment/>
    </xf>
    <xf numFmtId="168" fontId="6" fillId="0" borderId="3" xfId="0" applyNumberFormat="1" applyFont="1" applyBorder="1" applyAlignment="1">
      <alignment/>
    </xf>
    <xf numFmtId="168" fontId="6" fillId="0" borderId="4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168" fontId="6" fillId="0" borderId="4" xfId="0" applyNumberFormat="1" applyFont="1" applyBorder="1" applyAlignment="1">
      <alignment horizontal="right"/>
    </xf>
    <xf numFmtId="168" fontId="6" fillId="0" borderId="3" xfId="0" applyNumberFormat="1" applyFont="1" applyBorder="1" applyAlignment="1">
      <alignment horizontal="right"/>
    </xf>
    <xf numFmtId="168" fontId="6" fillId="0" borderId="0" xfId="0" applyNumberFormat="1" applyFont="1" applyAlignment="1">
      <alignment/>
    </xf>
    <xf numFmtId="168" fontId="6" fillId="0" borderId="6" xfId="0" applyNumberFormat="1" applyFont="1" applyBorder="1" applyAlignment="1">
      <alignment horizontal="right"/>
    </xf>
    <xf numFmtId="168" fontId="6" fillId="0" borderId="5" xfId="0" applyNumberFormat="1" applyFont="1" applyBorder="1" applyAlignment="1">
      <alignment horizontal="right"/>
    </xf>
    <xf numFmtId="168" fontId="6" fillId="0" borderId="6" xfId="0" applyNumberFormat="1" applyFont="1" applyBorder="1" applyAlignment="1">
      <alignment/>
    </xf>
    <xf numFmtId="168" fontId="6" fillId="0" borderId="5" xfId="0" applyNumberFormat="1" applyFont="1" applyBorder="1" applyAlignment="1">
      <alignment/>
    </xf>
    <xf numFmtId="168" fontId="8" fillId="0" borderId="4" xfId="0" applyNumberFormat="1" applyFont="1" applyBorder="1" applyAlignment="1">
      <alignment/>
    </xf>
    <xf numFmtId="168" fontId="8" fillId="0" borderId="3" xfId="0" applyNumberFormat="1" applyFont="1" applyBorder="1" applyAlignment="1">
      <alignment/>
    </xf>
    <xf numFmtId="168" fontId="8" fillId="0" borderId="0" xfId="0" applyNumberFormat="1" applyFont="1" applyAlignment="1">
      <alignment/>
    </xf>
    <xf numFmtId="168" fontId="8" fillId="0" borderId="4" xfId="0" applyNumberFormat="1" applyFont="1" applyBorder="1" applyAlignment="1">
      <alignment horizontal="right"/>
    </xf>
    <xf numFmtId="168" fontId="8" fillId="0" borderId="3" xfId="0" applyNumberFormat="1" applyFont="1" applyBorder="1" applyAlignment="1">
      <alignment horizontal="right"/>
    </xf>
    <xf numFmtId="168" fontId="8" fillId="0" borderId="9" xfId="0" applyNumberFormat="1" applyFont="1" applyBorder="1" applyAlignment="1">
      <alignment/>
    </xf>
    <xf numFmtId="168" fontId="8" fillId="0" borderId="8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/>
    </xf>
    <xf numFmtId="15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 topLeftCell="A1">
      <selection activeCell="I2" sqref="I2"/>
    </sheetView>
  </sheetViews>
  <sheetFormatPr defaultColWidth="19.125" defaultRowHeight="12.75"/>
  <cols>
    <col min="1" max="1" width="26.125" style="1" customWidth="1"/>
    <col min="2" max="3" width="9.75390625" style="1" customWidth="1"/>
    <col min="4" max="4" width="8.75390625" style="1" customWidth="1"/>
    <col min="5" max="5" width="10.00390625" style="1" customWidth="1"/>
    <col min="6" max="6" width="9.375" style="1" customWidth="1"/>
    <col min="7" max="7" width="8.625" style="1" customWidth="1"/>
    <col min="8" max="8" width="9.75390625" style="1" customWidth="1"/>
    <col min="9" max="11" width="10.125" style="1" customWidth="1"/>
    <col min="12" max="12" width="11.125" style="1" customWidth="1"/>
    <col min="13" max="13" width="9.625" style="1" customWidth="1"/>
    <col min="14" max="16384" width="19.125" style="1" customWidth="1"/>
  </cols>
  <sheetData>
    <row r="1" ht="15">
      <c r="A1" s="6" t="s">
        <v>16</v>
      </c>
    </row>
    <row r="3" ht="15">
      <c r="A3" s="6"/>
    </row>
    <row r="5" spans="1:13" ht="15">
      <c r="A5" s="22"/>
      <c r="B5" s="42" t="s">
        <v>18</v>
      </c>
      <c r="C5" s="43"/>
      <c r="D5" s="42" t="s">
        <v>19</v>
      </c>
      <c r="E5" s="43"/>
      <c r="F5" s="21"/>
      <c r="G5" s="20"/>
      <c r="H5" s="42" t="s">
        <v>18</v>
      </c>
      <c r="I5" s="43"/>
      <c r="J5" s="42" t="s">
        <v>19</v>
      </c>
      <c r="K5" s="43"/>
      <c r="L5" s="21"/>
      <c r="M5" s="20"/>
    </row>
    <row r="6" spans="1:13" ht="15">
      <c r="A6" s="19"/>
      <c r="B6" s="37" t="s">
        <v>15</v>
      </c>
      <c r="C6" s="38"/>
      <c r="D6" s="37" t="s">
        <v>15</v>
      </c>
      <c r="E6" s="38"/>
      <c r="F6" s="37" t="s">
        <v>27</v>
      </c>
      <c r="G6" s="38"/>
      <c r="H6" s="39" t="s">
        <v>14</v>
      </c>
      <c r="I6" s="38"/>
      <c r="J6" s="39" t="s">
        <v>20</v>
      </c>
      <c r="K6" s="38"/>
      <c r="L6" s="37" t="s">
        <v>27</v>
      </c>
      <c r="M6" s="38"/>
    </row>
    <row r="7" spans="1:13" ht="15">
      <c r="A7" s="19"/>
      <c r="B7" s="18" t="s">
        <v>21</v>
      </c>
      <c r="C7" s="16"/>
      <c r="D7" s="18" t="s">
        <v>21</v>
      </c>
      <c r="E7" s="16"/>
      <c r="F7" s="40" t="s">
        <v>22</v>
      </c>
      <c r="G7" s="41"/>
      <c r="H7" s="17" t="s">
        <v>23</v>
      </c>
      <c r="I7" s="16"/>
      <c r="J7" s="17" t="s">
        <v>21</v>
      </c>
      <c r="K7" s="16"/>
      <c r="L7" s="40" t="s">
        <v>14</v>
      </c>
      <c r="M7" s="41"/>
    </row>
    <row r="8" spans="1:13" ht="15">
      <c r="A8" s="15"/>
      <c r="B8" s="14" t="s">
        <v>13</v>
      </c>
      <c r="C8" s="12" t="s">
        <v>24</v>
      </c>
      <c r="D8" s="14" t="s">
        <v>25</v>
      </c>
      <c r="E8" s="12" t="s">
        <v>30</v>
      </c>
      <c r="F8" s="11" t="s">
        <v>26</v>
      </c>
      <c r="G8" s="10" t="s">
        <v>31</v>
      </c>
      <c r="H8" s="13" t="s">
        <v>13</v>
      </c>
      <c r="I8" s="12" t="s">
        <v>30</v>
      </c>
      <c r="J8" s="13" t="s">
        <v>13</v>
      </c>
      <c r="K8" s="12" t="s">
        <v>30</v>
      </c>
      <c r="L8" s="11" t="s">
        <v>30</v>
      </c>
      <c r="M8" s="10" t="s">
        <v>31</v>
      </c>
    </row>
    <row r="9" spans="1:13" ht="15">
      <c r="A9" s="9" t="s">
        <v>12</v>
      </c>
      <c r="B9" s="33">
        <v>0.00834064673750949</v>
      </c>
      <c r="C9" s="34">
        <v>1.4462786645839</v>
      </c>
      <c r="D9" s="33">
        <v>0.5943017737956451</v>
      </c>
      <c r="E9" s="34">
        <v>1.0658365490565953</v>
      </c>
      <c r="F9" s="30">
        <f aca="true" t="shared" si="0" ref="F9:F40">AVERAGE(C9,E9)</f>
        <v>1.2560576068202476</v>
      </c>
      <c r="G9" s="31">
        <f aca="true" t="shared" si="1" ref="G9:G40">STDEV(C9,E9)</f>
        <v>0.2690131997383141</v>
      </c>
      <c r="H9" s="32">
        <v>0.03276008302773508</v>
      </c>
      <c r="I9" s="32">
        <v>0.770851958192782</v>
      </c>
      <c r="J9" s="35">
        <v>0.08720009629620552</v>
      </c>
      <c r="K9" s="36">
        <v>0.8239657916574087</v>
      </c>
      <c r="L9" s="30">
        <f aca="true" t="shared" si="2" ref="L9:L40">AVERAGE(I9,K9)</f>
        <v>0.7974088749250954</v>
      </c>
      <c r="M9" s="31">
        <f aca="true" t="shared" si="3" ref="M9:M40">STDEV(I9,K9)</f>
        <v>0.03755715181764731</v>
      </c>
    </row>
    <row r="10" spans="1:13" ht="15">
      <c r="A10" s="4" t="s">
        <v>11</v>
      </c>
      <c r="B10" s="23">
        <v>3.857618837419081E-06</v>
      </c>
      <c r="C10" s="24">
        <v>2.0264943071444828</v>
      </c>
      <c r="D10" s="23">
        <v>7.571519712761839E-07</v>
      </c>
      <c r="E10" s="24">
        <v>2.6843164152152186</v>
      </c>
      <c r="F10" s="8">
        <f t="shared" si="0"/>
        <v>2.3554053611798507</v>
      </c>
      <c r="G10" s="7">
        <f t="shared" si="1"/>
        <v>0.4651504734312459</v>
      </c>
      <c r="H10" s="25">
        <v>3.699893020725906E-08</v>
      </c>
      <c r="I10" s="25">
        <v>8.101487352756003</v>
      </c>
      <c r="J10" s="8">
        <v>6.177448122516746E-13</v>
      </c>
      <c r="K10" s="7">
        <v>12.379189969238523</v>
      </c>
      <c r="L10" s="8">
        <f t="shared" si="2"/>
        <v>10.240338660997264</v>
      </c>
      <c r="M10" s="7">
        <f t="shared" si="3"/>
        <v>3.02479252801422</v>
      </c>
    </row>
    <row r="11" spans="1:13" ht="15">
      <c r="A11" s="4" t="s">
        <v>10</v>
      </c>
      <c r="B11" s="23">
        <v>0.006331951235268626</v>
      </c>
      <c r="C11" s="24">
        <v>1.5936315118252076</v>
      </c>
      <c r="D11" s="23">
        <v>0.004930788704247394</v>
      </c>
      <c r="E11" s="24">
        <v>2.710345952144251</v>
      </c>
      <c r="F11" s="8">
        <f t="shared" si="0"/>
        <v>2.151988731984729</v>
      </c>
      <c r="G11" s="7">
        <f t="shared" si="1"/>
        <v>0.7896363533985358</v>
      </c>
      <c r="H11" s="25">
        <v>0.00015195647392551853</v>
      </c>
      <c r="I11" s="25">
        <v>1.831875637725568</v>
      </c>
      <c r="J11" s="8">
        <v>0.0019052385013045585</v>
      </c>
      <c r="K11" s="7">
        <v>3.4381465951111365</v>
      </c>
      <c r="L11" s="8">
        <f t="shared" si="2"/>
        <v>2.6350111164183523</v>
      </c>
      <c r="M11" s="7">
        <f t="shared" si="3"/>
        <v>1.1358050863903433</v>
      </c>
    </row>
    <row r="12" spans="1:13" ht="15">
      <c r="A12" s="4" t="s">
        <v>9</v>
      </c>
      <c r="B12" s="23">
        <v>4.405162198341481E-08</v>
      </c>
      <c r="C12" s="24">
        <v>5.062894841578543</v>
      </c>
      <c r="D12" s="23">
        <v>2.384701971963637E-06</v>
      </c>
      <c r="E12" s="24">
        <v>3.7980709768746563</v>
      </c>
      <c r="F12" s="8">
        <f t="shared" si="0"/>
        <v>4.430482909226599</v>
      </c>
      <c r="G12" s="7">
        <f t="shared" si="1"/>
        <v>0.8943655317386977</v>
      </c>
      <c r="H12" s="32">
        <v>0.3211183262604027</v>
      </c>
      <c r="I12" s="32">
        <v>1.0626058837897656</v>
      </c>
      <c r="J12" s="30">
        <v>0.03654063661004665</v>
      </c>
      <c r="K12" s="31">
        <v>1.1164589376552585</v>
      </c>
      <c r="L12" s="30">
        <f t="shared" si="2"/>
        <v>1.0895324107225122</v>
      </c>
      <c r="M12" s="31">
        <f t="shared" si="3"/>
        <v>0.038079859575890246</v>
      </c>
    </row>
    <row r="13" spans="1:13" ht="15">
      <c r="A13" s="4" t="s">
        <v>8</v>
      </c>
      <c r="B13" s="33">
        <v>0.052116968674865996</v>
      </c>
      <c r="C13" s="34">
        <v>0.7431919353556714</v>
      </c>
      <c r="D13" s="33">
        <v>0.016004554330514932</v>
      </c>
      <c r="E13" s="34">
        <v>0.6198003448015125</v>
      </c>
      <c r="F13" s="30">
        <f t="shared" si="0"/>
        <v>0.6814961400785919</v>
      </c>
      <c r="G13" s="31">
        <f t="shared" si="1"/>
        <v>0.08725103042223922</v>
      </c>
      <c r="H13" s="32">
        <v>0.9985277661297967</v>
      </c>
      <c r="I13" s="32">
        <v>0.9997783853802318</v>
      </c>
      <c r="J13" s="30">
        <v>0.29575408482740373</v>
      </c>
      <c r="K13" s="31">
        <v>1.155356138416988</v>
      </c>
      <c r="L13" s="30">
        <f t="shared" si="2"/>
        <v>1.0775672618986099</v>
      </c>
      <c r="M13" s="31">
        <f t="shared" si="3"/>
        <v>0.1100100841740568</v>
      </c>
    </row>
    <row r="14" spans="1:13" ht="15">
      <c r="A14" s="4" t="s">
        <v>7</v>
      </c>
      <c r="B14" s="23">
        <v>6.246907298230726E-06</v>
      </c>
      <c r="C14" s="24">
        <v>0.5966644953786624</v>
      </c>
      <c r="D14" s="23">
        <v>9.108362520493808E-05</v>
      </c>
      <c r="E14" s="24">
        <v>0.5381936934030591</v>
      </c>
      <c r="F14" s="8">
        <f t="shared" si="0"/>
        <v>0.5674290943908608</v>
      </c>
      <c r="G14" s="7">
        <f t="shared" si="1"/>
        <v>0.04134510057836419</v>
      </c>
      <c r="H14" s="32">
        <v>6.445766866600617E-05</v>
      </c>
      <c r="I14" s="32">
        <v>0.7203535909796174</v>
      </c>
      <c r="J14" s="30">
        <v>0.4322196778322198</v>
      </c>
      <c r="K14" s="31">
        <v>0.9338461708442573</v>
      </c>
      <c r="L14" s="30">
        <f t="shared" si="2"/>
        <v>0.8270998809119373</v>
      </c>
      <c r="M14" s="31">
        <f t="shared" si="3"/>
        <v>0.15096205095529747</v>
      </c>
    </row>
    <row r="15" spans="1:13" ht="15">
      <c r="A15" s="4" t="s">
        <v>6</v>
      </c>
      <c r="B15" s="23">
        <v>1.688808312920165E-10</v>
      </c>
      <c r="C15" s="24">
        <v>0.24605612460592544</v>
      </c>
      <c r="D15" s="23">
        <v>0.002205026690007326</v>
      </c>
      <c r="E15" s="24">
        <v>0.5974136688120842</v>
      </c>
      <c r="F15" s="8">
        <f t="shared" si="0"/>
        <v>0.4217348967090048</v>
      </c>
      <c r="G15" s="7">
        <f t="shared" si="1"/>
        <v>0.2484473021292271</v>
      </c>
      <c r="H15" s="25">
        <v>5.518710104376546E-08</v>
      </c>
      <c r="I15" s="25">
        <v>5.993213479878823</v>
      </c>
      <c r="J15" s="8">
        <v>3.2366957421846145E-10</v>
      </c>
      <c r="K15" s="7">
        <v>11.114915766786568</v>
      </c>
      <c r="L15" s="8">
        <f t="shared" si="2"/>
        <v>8.554064623332696</v>
      </c>
      <c r="M15" s="7">
        <f t="shared" si="3"/>
        <v>3.621590418291114</v>
      </c>
    </row>
    <row r="16" spans="1:13" ht="15">
      <c r="A16" s="4" t="s">
        <v>5</v>
      </c>
      <c r="B16" s="23">
        <v>7.672712339503297E-08</v>
      </c>
      <c r="C16" s="24">
        <v>0.051860061680801844</v>
      </c>
      <c r="D16" s="23">
        <v>4.14674592171458E-07</v>
      </c>
      <c r="E16" s="24">
        <v>0.07757663358657521</v>
      </c>
      <c r="F16" s="8">
        <f t="shared" si="0"/>
        <v>0.06471834763368853</v>
      </c>
      <c r="G16" s="7">
        <f t="shared" si="1"/>
        <v>0.01818436238344379</v>
      </c>
      <c r="H16" s="25">
        <v>0.00039086511160983016</v>
      </c>
      <c r="I16" s="25">
        <v>1.4338666152659982</v>
      </c>
      <c r="J16" s="8">
        <v>0.002785291480556908</v>
      </c>
      <c r="K16" s="7">
        <v>0.597355942958876</v>
      </c>
      <c r="L16" s="8">
        <f t="shared" si="2"/>
        <v>1.015611279112437</v>
      </c>
      <c r="M16" s="7">
        <f t="shared" si="3"/>
        <v>0.591502368923285</v>
      </c>
    </row>
    <row r="17" spans="1:13" s="6" customFormat="1" ht="15">
      <c r="A17" s="4" t="s">
        <v>4</v>
      </c>
      <c r="B17" s="23">
        <v>0.018</v>
      </c>
      <c r="C17" s="24">
        <v>0.443</v>
      </c>
      <c r="D17" s="23">
        <v>0.0011937975299643427</v>
      </c>
      <c r="E17" s="24">
        <v>0.3191954525579362</v>
      </c>
      <c r="F17" s="8">
        <f t="shared" si="0"/>
        <v>0.3810977262789681</v>
      </c>
      <c r="G17" s="7">
        <f t="shared" si="1"/>
        <v>0.0875430350380152</v>
      </c>
      <c r="H17" s="32">
        <v>0.229</v>
      </c>
      <c r="I17" s="32">
        <v>0.597</v>
      </c>
      <c r="J17" s="30">
        <v>0.0007575616524832914</v>
      </c>
      <c r="K17" s="31">
        <v>0.3061910028550117</v>
      </c>
      <c r="L17" s="30">
        <f t="shared" si="2"/>
        <v>0.4515955014275058</v>
      </c>
      <c r="M17" s="31">
        <f t="shared" si="3"/>
        <v>0.20563301391128067</v>
      </c>
    </row>
    <row r="18" spans="1:13" ht="15">
      <c r="A18" s="4" t="s">
        <v>3</v>
      </c>
      <c r="B18" s="23">
        <v>0.0002413486098519029</v>
      </c>
      <c r="C18" s="24">
        <v>2.042751736111111</v>
      </c>
      <c r="D18" s="23">
        <v>6.590228311266156E-06</v>
      </c>
      <c r="E18" s="24">
        <v>2.1685816115445005</v>
      </c>
      <c r="F18" s="8">
        <f t="shared" si="0"/>
        <v>2.105666673827806</v>
      </c>
      <c r="G18" s="7">
        <f t="shared" si="1"/>
        <v>0.08897515819481047</v>
      </c>
      <c r="H18" s="25">
        <v>4.428145746433427E-06</v>
      </c>
      <c r="I18" s="25">
        <v>1.4936755952380951</v>
      </c>
      <c r="J18" s="8">
        <v>0.0011786344402385397</v>
      </c>
      <c r="K18" s="7">
        <v>1.4131545497594895</v>
      </c>
      <c r="L18" s="8">
        <f t="shared" si="2"/>
        <v>1.4534150724987924</v>
      </c>
      <c r="M18" s="7">
        <f t="shared" si="3"/>
        <v>0.05693697728615114</v>
      </c>
    </row>
    <row r="19" spans="1:13" ht="15">
      <c r="A19" s="4" t="s">
        <v>2</v>
      </c>
      <c r="B19" s="23">
        <v>0.00030582449141158477</v>
      </c>
      <c r="C19" s="24">
        <v>0.011808105824654672</v>
      </c>
      <c r="D19" s="23">
        <v>1.097695431486642E-08</v>
      </c>
      <c r="E19" s="24">
        <v>0.007921664178634958</v>
      </c>
      <c r="F19" s="8">
        <f t="shared" si="0"/>
        <v>0.009864885001644815</v>
      </c>
      <c r="G19" s="7">
        <f t="shared" si="1"/>
        <v>0.0027481292425863427</v>
      </c>
      <c r="H19" s="32">
        <v>0.374389199782848</v>
      </c>
      <c r="I19" s="32">
        <v>1.187933724763632</v>
      </c>
      <c r="J19" s="30">
        <v>0.0002221415227661369</v>
      </c>
      <c r="K19" s="31">
        <v>0.5165840182570051</v>
      </c>
      <c r="L19" s="30">
        <f t="shared" si="2"/>
        <v>0.8522588715103185</v>
      </c>
      <c r="M19" s="31">
        <f t="shared" si="3"/>
        <v>0.47471593001843415</v>
      </c>
    </row>
    <row r="20" spans="1:13" ht="15">
      <c r="A20" s="4" t="s">
        <v>1</v>
      </c>
      <c r="B20" s="23">
        <v>1.5167017179319775E-13</v>
      </c>
      <c r="C20" s="24">
        <v>52.152643952187006</v>
      </c>
      <c r="D20" s="23">
        <v>9.843032948633531E-08</v>
      </c>
      <c r="E20" s="24">
        <v>54.844493777616506</v>
      </c>
      <c r="F20" s="8">
        <f t="shared" si="0"/>
        <v>53.498568864901756</v>
      </c>
      <c r="G20" s="7">
        <f t="shared" si="1"/>
        <v>1.9034252654967827</v>
      </c>
      <c r="H20" s="32">
        <v>0.15482867608003592</v>
      </c>
      <c r="I20" s="32">
        <v>0.724006300642836</v>
      </c>
      <c r="J20" s="30">
        <v>0.4976479909950533</v>
      </c>
      <c r="K20" s="31">
        <v>1.122448253534556</v>
      </c>
      <c r="L20" s="30">
        <f t="shared" si="2"/>
        <v>0.923227277088696</v>
      </c>
      <c r="M20" s="31">
        <f t="shared" si="3"/>
        <v>0.2817410067989458</v>
      </c>
    </row>
    <row r="21" spans="1:13" ht="15">
      <c r="A21" s="4" t="s">
        <v>0</v>
      </c>
      <c r="B21" s="23">
        <v>1.1164187493117683E-09</v>
      </c>
      <c r="C21" s="24">
        <v>36.00142569013499</v>
      </c>
      <c r="D21" s="23">
        <v>2.754979227570789E-06</v>
      </c>
      <c r="E21" s="24">
        <v>39.99749143974108</v>
      </c>
      <c r="F21" s="8">
        <f t="shared" si="0"/>
        <v>37.99945856493804</v>
      </c>
      <c r="G21" s="7">
        <f t="shared" si="1"/>
        <v>2.825645189613682</v>
      </c>
      <c r="H21" s="32">
        <v>1.2058737887414857E-05</v>
      </c>
      <c r="I21" s="32">
        <v>0.7399167986691182</v>
      </c>
      <c r="J21" s="30">
        <v>0.7540730859768843</v>
      </c>
      <c r="K21" s="31">
        <v>0.9626088159047593</v>
      </c>
      <c r="L21" s="30">
        <f t="shared" si="2"/>
        <v>0.8512628072869388</v>
      </c>
      <c r="M21" s="31">
        <f t="shared" si="3"/>
        <v>0.1574670355034326</v>
      </c>
    </row>
    <row r="22" spans="1:13" ht="15">
      <c r="A22" s="4" t="s">
        <v>70</v>
      </c>
      <c r="B22" s="33">
        <v>0.1315606355274551</v>
      </c>
      <c r="C22" s="34">
        <v>1.1878555599693048</v>
      </c>
      <c r="D22" s="33">
        <v>0.02612424951082364</v>
      </c>
      <c r="E22" s="34">
        <v>1.279650579019488</v>
      </c>
      <c r="F22" s="30">
        <f t="shared" si="0"/>
        <v>1.2337530694943966</v>
      </c>
      <c r="G22" s="31">
        <f t="shared" si="1"/>
        <v>0.06490888044953204</v>
      </c>
      <c r="H22" s="32">
        <v>0.02680981658247038</v>
      </c>
      <c r="I22" s="32">
        <v>1.0837100145543488</v>
      </c>
      <c r="J22" s="30">
        <v>0.12849461874039064</v>
      </c>
      <c r="K22" s="31">
        <v>1.1397770313057796</v>
      </c>
      <c r="L22" s="30">
        <f t="shared" si="2"/>
        <v>1.1117435229300643</v>
      </c>
      <c r="M22" s="31">
        <f t="shared" si="3"/>
        <v>0.039645367745823244</v>
      </c>
    </row>
    <row r="23" spans="1:13" ht="15">
      <c r="A23" s="4" t="s">
        <v>69</v>
      </c>
      <c r="B23" s="33">
        <v>0.8534440284268654</v>
      </c>
      <c r="C23" s="34">
        <v>0.9825904303654213</v>
      </c>
      <c r="D23" s="33">
        <v>0.4732403107505124</v>
      </c>
      <c r="E23" s="34">
        <v>0.9016289801609793</v>
      </c>
      <c r="F23" s="30">
        <f t="shared" si="0"/>
        <v>0.9421097052632003</v>
      </c>
      <c r="G23" s="31">
        <f t="shared" si="1"/>
        <v>0.05724839045425595</v>
      </c>
      <c r="H23" s="32">
        <v>0.09378222341540927</v>
      </c>
      <c r="I23" s="32">
        <v>1.2538339599798882</v>
      </c>
      <c r="J23" s="30">
        <v>0.003043702344233397</v>
      </c>
      <c r="K23" s="31">
        <v>1.3447147671034962</v>
      </c>
      <c r="L23" s="30">
        <f t="shared" si="2"/>
        <v>1.2992743635416923</v>
      </c>
      <c r="M23" s="31">
        <f t="shared" si="3"/>
        <v>0.06426243499680419</v>
      </c>
    </row>
    <row r="24" spans="1:13" ht="15">
      <c r="A24" s="4" t="s">
        <v>68</v>
      </c>
      <c r="B24" s="33">
        <v>0.42697162269235667</v>
      </c>
      <c r="C24" s="34">
        <v>1.1318641441320483</v>
      </c>
      <c r="D24" s="33">
        <v>0.07152332246057165</v>
      </c>
      <c r="E24" s="34">
        <v>1.2830494868049545</v>
      </c>
      <c r="F24" s="30">
        <f t="shared" si="0"/>
        <v>1.2074568154685013</v>
      </c>
      <c r="G24" s="31">
        <f t="shared" si="1"/>
        <v>0.10690418102002613</v>
      </c>
      <c r="H24" s="32">
        <v>0.5552090007605257</v>
      </c>
      <c r="I24" s="32">
        <v>0.9148483755294532</v>
      </c>
      <c r="J24" s="30">
        <v>0.1318078050079729</v>
      </c>
      <c r="K24" s="31">
        <v>0.815603948919373</v>
      </c>
      <c r="L24" s="30">
        <f t="shared" si="2"/>
        <v>0.8652261622244131</v>
      </c>
      <c r="M24" s="31">
        <f t="shared" si="3"/>
        <v>0.07017640705096026</v>
      </c>
    </row>
    <row r="25" spans="1:13" ht="15">
      <c r="A25" s="4" t="s">
        <v>67</v>
      </c>
      <c r="B25" s="23">
        <v>0.010719908080738114</v>
      </c>
      <c r="C25" s="24">
        <v>3.140175246517582</v>
      </c>
      <c r="D25" s="23">
        <v>0.0035394798255266122</v>
      </c>
      <c r="E25" s="24">
        <v>2.7278935413425653</v>
      </c>
      <c r="F25" s="8">
        <f t="shared" si="0"/>
        <v>2.934034393930074</v>
      </c>
      <c r="G25" s="7">
        <f t="shared" si="1"/>
        <v>0.29152718948840234</v>
      </c>
      <c r="H25" s="32">
        <v>1.473747148590419E-06</v>
      </c>
      <c r="I25" s="32">
        <v>4.185699863640853</v>
      </c>
      <c r="J25" s="30">
        <v>0.05856543722786515</v>
      </c>
      <c r="K25" s="31">
        <v>1.7124127512775382</v>
      </c>
      <c r="L25" s="30">
        <f t="shared" si="2"/>
        <v>2.9490563074591956</v>
      </c>
      <c r="M25" s="31">
        <f t="shared" si="3"/>
        <v>1.7488780889733941</v>
      </c>
    </row>
    <row r="26" spans="1:13" ht="15">
      <c r="A26" s="4" t="s">
        <v>66</v>
      </c>
      <c r="B26" s="23">
        <v>0.6760134833039806</v>
      </c>
      <c r="C26" s="24">
        <v>0.9425079925953392</v>
      </c>
      <c r="D26" s="23">
        <v>0.2128846613079981</v>
      </c>
      <c r="E26" s="24">
        <v>0.906359890521735</v>
      </c>
      <c r="F26" s="30">
        <f t="shared" si="0"/>
        <v>0.9244339415585372</v>
      </c>
      <c r="G26" s="31">
        <f t="shared" si="1"/>
        <v>0.025560568103260597</v>
      </c>
      <c r="H26" s="32">
        <v>0.004603357207868004</v>
      </c>
      <c r="I26" s="32">
        <v>1.155002799856621</v>
      </c>
      <c r="J26" s="30">
        <v>0.456936590859647</v>
      </c>
      <c r="K26" s="31">
        <v>0.9547352776147786</v>
      </c>
      <c r="L26" s="30">
        <f t="shared" si="2"/>
        <v>1.0548690387356998</v>
      </c>
      <c r="M26" s="31">
        <f t="shared" si="3"/>
        <v>0.14161052302863336</v>
      </c>
    </row>
    <row r="27" spans="1:13" ht="15">
      <c r="A27" s="4" t="s">
        <v>65</v>
      </c>
      <c r="B27" s="33">
        <v>0.0325093383101839</v>
      </c>
      <c r="C27" s="34">
        <v>1.4295871697880986</v>
      </c>
      <c r="D27" s="33">
        <v>0.050640310912702026</v>
      </c>
      <c r="E27" s="34">
        <v>1.304476904104628</v>
      </c>
      <c r="F27" s="30">
        <f t="shared" si="0"/>
        <v>1.3670320369463633</v>
      </c>
      <c r="G27" s="31">
        <f t="shared" si="1"/>
        <v>0.08846631726083147</v>
      </c>
      <c r="H27" s="32">
        <v>0.0653731523945562</v>
      </c>
      <c r="I27" s="32">
        <v>0.69310491873883</v>
      </c>
      <c r="J27" s="30">
        <v>0.002735264459667593</v>
      </c>
      <c r="K27" s="31">
        <v>0.5894896358712263</v>
      </c>
      <c r="L27" s="30">
        <f t="shared" si="2"/>
        <v>0.6412972773050281</v>
      </c>
      <c r="M27" s="31">
        <f t="shared" si="3"/>
        <v>0.07326706915024662</v>
      </c>
    </row>
    <row r="28" spans="1:13" ht="15">
      <c r="A28" s="4" t="s">
        <v>64</v>
      </c>
      <c r="B28" s="23">
        <v>2.876803183858371E-05</v>
      </c>
      <c r="C28" s="24">
        <v>5.781872023569602</v>
      </c>
      <c r="D28" s="23">
        <v>2.261894930250765E-06</v>
      </c>
      <c r="E28" s="24">
        <v>4.558986365951363</v>
      </c>
      <c r="F28" s="8">
        <f t="shared" si="0"/>
        <v>5.170429194760483</v>
      </c>
      <c r="G28" s="7">
        <f t="shared" si="1"/>
        <v>0.864710741117629</v>
      </c>
      <c r="H28" s="25">
        <v>0.0003037804649901977</v>
      </c>
      <c r="I28" s="25">
        <v>1.5994976467854625</v>
      </c>
      <c r="J28" s="8">
        <v>0.004208097139137628</v>
      </c>
      <c r="K28" s="7">
        <v>1.4485933037240584</v>
      </c>
      <c r="L28" s="8">
        <f t="shared" si="2"/>
        <v>1.5240454752547605</v>
      </c>
      <c r="M28" s="7">
        <f t="shared" si="3"/>
        <v>0.10670548428922105</v>
      </c>
    </row>
    <row r="29" spans="1:13" ht="15">
      <c r="A29" s="4" t="s">
        <v>63</v>
      </c>
      <c r="B29" s="33">
        <v>0.3998971438490574</v>
      </c>
      <c r="C29" s="34">
        <v>1.127595749943965</v>
      </c>
      <c r="D29" s="33">
        <v>0.3367743679118488</v>
      </c>
      <c r="E29" s="34">
        <v>1.0831343230986505</v>
      </c>
      <c r="F29" s="30">
        <f t="shared" si="0"/>
        <v>1.1053650365213077</v>
      </c>
      <c r="G29" s="31">
        <f t="shared" si="1"/>
        <v>0.03143897642355434</v>
      </c>
      <c r="H29" s="32">
        <v>0.24825098387103428</v>
      </c>
      <c r="I29" s="32">
        <v>1.127050240662823</v>
      </c>
      <c r="J29" s="30">
        <v>0.19272386607029013</v>
      </c>
      <c r="K29" s="31">
        <v>0.90169337153607</v>
      </c>
      <c r="L29" s="30">
        <f t="shared" si="2"/>
        <v>1.0143718060994464</v>
      </c>
      <c r="M29" s="31">
        <f t="shared" si="3"/>
        <v>0.15935137034649757</v>
      </c>
    </row>
    <row r="30" spans="1:13" ht="15">
      <c r="A30" s="4" t="s">
        <v>62</v>
      </c>
      <c r="B30" s="23">
        <v>3.5038069547077276E-06</v>
      </c>
      <c r="C30" s="24">
        <v>2.223391790667538</v>
      </c>
      <c r="D30" s="23">
        <v>0.00015231049643878633</v>
      </c>
      <c r="E30" s="24">
        <v>2.4951642700762826</v>
      </c>
      <c r="F30" s="8">
        <f t="shared" si="0"/>
        <v>2.35927803037191</v>
      </c>
      <c r="G30" s="7">
        <f t="shared" si="1"/>
        <v>0.19217216312981017</v>
      </c>
      <c r="H30" s="25">
        <v>0.36234071734109785</v>
      </c>
      <c r="I30" s="25">
        <v>1.0434301557883596</v>
      </c>
      <c r="J30" s="30">
        <v>0.05885174530176874</v>
      </c>
      <c r="K30" s="31">
        <v>1.1987952743354893</v>
      </c>
      <c r="L30" s="30">
        <f t="shared" si="2"/>
        <v>1.1211127150619244</v>
      </c>
      <c r="M30" s="31">
        <f t="shared" si="3"/>
        <v>0.10985972888452804</v>
      </c>
    </row>
    <row r="31" spans="1:13" ht="15">
      <c r="A31" s="4" t="s">
        <v>61</v>
      </c>
      <c r="B31" s="23">
        <v>0.04704189497453742</v>
      </c>
      <c r="C31" s="24">
        <v>0.631908800340492</v>
      </c>
      <c r="D31" s="23">
        <v>0.00024789337682078666</v>
      </c>
      <c r="E31" s="24">
        <v>0.3877833934129639</v>
      </c>
      <c r="F31" s="8">
        <f t="shared" si="0"/>
        <v>0.509846096876728</v>
      </c>
      <c r="G31" s="7">
        <f t="shared" si="1"/>
        <v>0.17262273069838016</v>
      </c>
      <c r="H31" s="25">
        <v>0.637995635669603</v>
      </c>
      <c r="I31" s="25">
        <v>0.9152435181183353</v>
      </c>
      <c r="J31" s="30">
        <v>0.0071111134606918714</v>
      </c>
      <c r="K31" s="31">
        <v>0.6469793561320993</v>
      </c>
      <c r="L31" s="30">
        <f t="shared" si="2"/>
        <v>0.7811114371252172</v>
      </c>
      <c r="M31" s="31">
        <f t="shared" si="3"/>
        <v>0.1896914080897938</v>
      </c>
    </row>
    <row r="32" spans="1:13" ht="15">
      <c r="A32" s="4" t="s">
        <v>60</v>
      </c>
      <c r="B32" s="23">
        <v>0.004090714733598281</v>
      </c>
      <c r="C32" s="24">
        <v>2.00727838738609</v>
      </c>
      <c r="D32" s="23">
        <v>0.021641455507177592</v>
      </c>
      <c r="E32" s="24">
        <v>2.030693433868223</v>
      </c>
      <c r="F32" s="8">
        <f t="shared" si="0"/>
        <v>2.0189859106271566</v>
      </c>
      <c r="G32" s="7">
        <f t="shared" si="1"/>
        <v>0.016556938149324966</v>
      </c>
      <c r="H32" s="25">
        <v>0.004357991501921932</v>
      </c>
      <c r="I32" s="25">
        <v>1.3194974476684191</v>
      </c>
      <c r="J32" s="30">
        <v>0.7043400209000583</v>
      </c>
      <c r="K32" s="31">
        <v>1.0482304601458137</v>
      </c>
      <c r="L32" s="30">
        <f t="shared" si="2"/>
        <v>1.1838639539071165</v>
      </c>
      <c r="M32" s="31">
        <f t="shared" si="3"/>
        <v>0.19181472638928015</v>
      </c>
    </row>
    <row r="33" spans="1:13" ht="15">
      <c r="A33" s="4" t="s">
        <v>59</v>
      </c>
      <c r="B33" s="23">
        <v>3.40059647424187E-05</v>
      </c>
      <c r="C33" s="24">
        <v>3.240382870910607</v>
      </c>
      <c r="D33" s="23">
        <v>0.0015365797235752418</v>
      </c>
      <c r="E33" s="24">
        <v>2.7801966193594017</v>
      </c>
      <c r="F33" s="8">
        <f t="shared" si="0"/>
        <v>3.0102897451350046</v>
      </c>
      <c r="G33" s="7">
        <f t="shared" si="1"/>
        <v>0.32540081908067203</v>
      </c>
      <c r="H33" s="25">
        <v>0.010540740287085596</v>
      </c>
      <c r="I33" s="25">
        <v>1.737123686637333</v>
      </c>
      <c r="J33" s="30">
        <v>0.07531665604655252</v>
      </c>
      <c r="K33" s="31">
        <v>1.328277994965242</v>
      </c>
      <c r="L33" s="30">
        <f t="shared" si="2"/>
        <v>1.5327008408012874</v>
      </c>
      <c r="M33" s="31">
        <f t="shared" si="3"/>
        <v>0.28909756104023937</v>
      </c>
    </row>
    <row r="34" spans="1:13" ht="15">
      <c r="A34" s="4" t="s">
        <v>58</v>
      </c>
      <c r="B34" s="23">
        <v>0.010979949140826256</v>
      </c>
      <c r="C34" s="24">
        <v>2.44115763687563</v>
      </c>
      <c r="D34" s="23">
        <v>3.4605942534991254E-06</v>
      </c>
      <c r="E34" s="24">
        <v>3.5184623325611843</v>
      </c>
      <c r="F34" s="8">
        <f t="shared" si="0"/>
        <v>2.979809984718407</v>
      </c>
      <c r="G34" s="7">
        <f t="shared" si="1"/>
        <v>0.7617694557233662</v>
      </c>
      <c r="H34" s="25">
        <v>0.015308770288085319</v>
      </c>
      <c r="I34" s="25">
        <v>1.2057992248303668</v>
      </c>
      <c r="J34" s="30">
        <v>0.3254828498494018</v>
      </c>
      <c r="K34" s="31">
        <v>0.8475857157245011</v>
      </c>
      <c r="L34" s="30">
        <f t="shared" si="2"/>
        <v>1.026692470277434</v>
      </c>
      <c r="M34" s="31">
        <f t="shared" si="3"/>
        <v>0.25329520140138556</v>
      </c>
    </row>
    <row r="35" spans="1:13" ht="15">
      <c r="A35" s="4" t="s">
        <v>57</v>
      </c>
      <c r="B35" s="23">
        <v>0.00010278183456629204</v>
      </c>
      <c r="C35" s="24">
        <v>6.98871549053337</v>
      </c>
      <c r="D35" s="23">
        <v>2.4073927348154476E-06</v>
      </c>
      <c r="E35" s="24">
        <v>10.27587283730186</v>
      </c>
      <c r="F35" s="8">
        <f t="shared" si="0"/>
        <v>8.632294163917615</v>
      </c>
      <c r="G35" s="7">
        <f t="shared" si="1"/>
        <v>2.3243712507271757</v>
      </c>
      <c r="H35" s="25">
        <v>0.000670183670283844</v>
      </c>
      <c r="I35" s="25">
        <v>2.091830222968173</v>
      </c>
      <c r="J35" s="30">
        <v>0.16984886741217342</v>
      </c>
      <c r="K35" s="31">
        <v>1.3735768011055483</v>
      </c>
      <c r="L35" s="30">
        <f t="shared" si="2"/>
        <v>1.7327035120368608</v>
      </c>
      <c r="M35" s="31">
        <f t="shared" si="3"/>
        <v>0.5078818652095031</v>
      </c>
    </row>
    <row r="36" spans="1:13" ht="15">
      <c r="A36" s="4" t="s">
        <v>56</v>
      </c>
      <c r="B36" s="23">
        <v>0.00012739941400650556</v>
      </c>
      <c r="C36" s="24">
        <v>0.02281391721222123</v>
      </c>
      <c r="D36" s="23">
        <v>4.0672499827228054E-07</v>
      </c>
      <c r="E36" s="24">
        <v>0.016638621562149677</v>
      </c>
      <c r="F36" s="8">
        <f t="shared" si="0"/>
        <v>0.019726269387185455</v>
      </c>
      <c r="G36" s="7">
        <f t="shared" si="1"/>
        <v>0.004366593429997373</v>
      </c>
      <c r="H36" s="25">
        <v>0.009832396430164033</v>
      </c>
      <c r="I36" s="25">
        <v>1.432463457380495</v>
      </c>
      <c r="J36" s="30">
        <v>0.13836718488468158</v>
      </c>
      <c r="K36" s="31">
        <v>0.8080003329736792</v>
      </c>
      <c r="L36" s="30">
        <f t="shared" si="2"/>
        <v>1.120231895177087</v>
      </c>
      <c r="M36" s="31">
        <f t="shared" si="3"/>
        <v>0.4415621098689988</v>
      </c>
    </row>
    <row r="37" spans="1:13" ht="15">
      <c r="A37" s="4" t="s">
        <v>55</v>
      </c>
      <c r="B37" s="23">
        <v>6.69626218287228E-05</v>
      </c>
      <c r="C37" s="24">
        <v>0.4567253356881652</v>
      </c>
      <c r="D37" s="23">
        <v>0.04584276192602726</v>
      </c>
      <c r="E37" s="24">
        <v>0.7652013840538431</v>
      </c>
      <c r="F37" s="8">
        <f t="shared" si="0"/>
        <v>0.6109633598710041</v>
      </c>
      <c r="G37" s="7">
        <f t="shared" si="1"/>
        <v>0.2181255056330001</v>
      </c>
      <c r="H37" s="25">
        <v>2.347531995831534E-06</v>
      </c>
      <c r="I37" s="25">
        <v>0.4569204638923804</v>
      </c>
      <c r="J37" s="30">
        <v>0.42024228600771296</v>
      </c>
      <c r="K37" s="31">
        <v>0.935985751559522</v>
      </c>
      <c r="L37" s="30">
        <f t="shared" si="2"/>
        <v>0.6964531077259513</v>
      </c>
      <c r="M37" s="31">
        <f t="shared" si="3"/>
        <v>0.3387503135405197</v>
      </c>
    </row>
    <row r="38" spans="1:13" ht="15">
      <c r="A38" s="4" t="s">
        <v>54</v>
      </c>
      <c r="B38" s="23">
        <v>0.0029525950798796256</v>
      </c>
      <c r="C38" s="24">
        <v>0.8143099465427116</v>
      </c>
      <c r="D38" s="23">
        <v>0.0006300269399223679</v>
      </c>
      <c r="E38" s="24">
        <v>0.43700824592154525</v>
      </c>
      <c r="F38" s="8">
        <f t="shared" si="0"/>
        <v>0.6256590962321285</v>
      </c>
      <c r="G38" s="7">
        <f t="shared" si="1"/>
        <v>0.2667925910624432</v>
      </c>
      <c r="H38" s="25">
        <v>8.904000834490781E-06</v>
      </c>
      <c r="I38" s="25">
        <v>0.5665948158824714</v>
      </c>
      <c r="J38" s="8">
        <v>4.463392367919938E-05</v>
      </c>
      <c r="K38" s="7">
        <v>0.28678971023404026</v>
      </c>
      <c r="L38" s="8">
        <f t="shared" si="2"/>
        <v>0.4266922630582558</v>
      </c>
      <c r="M38" s="7">
        <f t="shared" si="3"/>
        <v>0.19785208761462417</v>
      </c>
    </row>
    <row r="39" spans="1:13" ht="15">
      <c r="A39" s="4" t="s">
        <v>53</v>
      </c>
      <c r="B39" s="23">
        <v>5.972963401976406E-08</v>
      </c>
      <c r="C39" s="24">
        <v>12.403720513078236</v>
      </c>
      <c r="D39" s="23">
        <v>4.144106494370605E-06</v>
      </c>
      <c r="E39" s="24">
        <v>7.805624350441147</v>
      </c>
      <c r="F39" s="8">
        <f t="shared" si="0"/>
        <v>10.104672431759692</v>
      </c>
      <c r="G39" s="7">
        <f t="shared" si="1"/>
        <v>3.251344977148528</v>
      </c>
      <c r="H39" s="25">
        <v>1.4091719823416675E-07</v>
      </c>
      <c r="I39" s="25">
        <v>4.307879158065106</v>
      </c>
      <c r="J39" s="8">
        <v>7.931485309919638E-07</v>
      </c>
      <c r="K39" s="7">
        <v>4.748781593436968</v>
      </c>
      <c r="L39" s="8">
        <f t="shared" si="2"/>
        <v>4.528330375751037</v>
      </c>
      <c r="M39" s="7">
        <f t="shared" si="3"/>
        <v>0.3117651018931037</v>
      </c>
    </row>
    <row r="40" spans="1:13" ht="15">
      <c r="A40" s="4" t="s">
        <v>52</v>
      </c>
      <c r="B40" s="23">
        <v>4.307596756022754E-06</v>
      </c>
      <c r="C40" s="24">
        <v>18.65723017047455</v>
      </c>
      <c r="D40" s="23">
        <v>3.4803701409973837E-06</v>
      </c>
      <c r="E40" s="24">
        <v>9.584191079125707</v>
      </c>
      <c r="F40" s="8">
        <f t="shared" si="0"/>
        <v>14.120710624800129</v>
      </c>
      <c r="G40" s="7">
        <f t="shared" si="1"/>
        <v>6.415607467463389</v>
      </c>
      <c r="H40" s="25">
        <v>6.745566548433438E-09</v>
      </c>
      <c r="I40" s="25">
        <v>6.314149564683751</v>
      </c>
      <c r="J40" s="8">
        <v>5.4633280788153084E-06</v>
      </c>
      <c r="K40" s="7">
        <v>6.151002845540785</v>
      </c>
      <c r="L40" s="8">
        <f t="shared" si="2"/>
        <v>6.232576205112268</v>
      </c>
      <c r="M40" s="7">
        <f t="shared" si="3"/>
        <v>0.11536215143424874</v>
      </c>
    </row>
    <row r="41" spans="1:13" ht="15">
      <c r="A41" s="4" t="s">
        <v>51</v>
      </c>
      <c r="B41" s="23">
        <v>0.0001119744824942326</v>
      </c>
      <c r="C41" s="24">
        <v>1.518055583021092</v>
      </c>
      <c r="D41" s="23">
        <v>0.04402910724857567</v>
      </c>
      <c r="E41" s="24">
        <v>1.1322873875752986</v>
      </c>
      <c r="F41" s="8">
        <f aca="true" t="shared" si="4" ref="F41:F60">AVERAGE(C41,E41)</f>
        <v>1.3251714852981953</v>
      </c>
      <c r="G41" s="7">
        <f aca="true" t="shared" si="5" ref="G41:G60">STDEV(C41,E41)</f>
        <v>0.2727793069658179</v>
      </c>
      <c r="H41" s="32">
        <v>0.08314024956834684</v>
      </c>
      <c r="I41" s="32">
        <v>1.1025772430507816</v>
      </c>
      <c r="J41" s="30">
        <v>0.0022051764362576464</v>
      </c>
      <c r="K41" s="31">
        <v>0.7415302873800814</v>
      </c>
      <c r="L41" s="30">
        <f aca="true" t="shared" si="6" ref="L41:L60">AVERAGE(I41,K41)</f>
        <v>0.9220537652154315</v>
      </c>
      <c r="M41" s="31">
        <f aca="true" t="shared" si="7" ref="M41:M60">STDEV(I41,K41)</f>
        <v>0.255298750681511</v>
      </c>
    </row>
    <row r="42" spans="1:13" ht="15">
      <c r="A42" s="5" t="s">
        <v>50</v>
      </c>
      <c r="B42" s="23">
        <v>0.00012052024928033326</v>
      </c>
      <c r="C42" s="24">
        <v>0.5296745571308906</v>
      </c>
      <c r="D42" s="23">
        <v>0.02238099828410293</v>
      </c>
      <c r="E42" s="24">
        <v>0.7965955660133921</v>
      </c>
      <c r="F42" s="8">
        <f t="shared" si="4"/>
        <v>0.6631350615721414</v>
      </c>
      <c r="G42" s="7">
        <f t="shared" si="5"/>
        <v>0.18874165542197113</v>
      </c>
      <c r="H42" s="32">
        <v>0.00045247965618793644</v>
      </c>
      <c r="I42" s="32">
        <v>0.5571159991313249</v>
      </c>
      <c r="J42" s="30">
        <v>0.4157404449781863</v>
      </c>
      <c r="K42" s="31">
        <v>1.0874594892474294</v>
      </c>
      <c r="L42" s="30">
        <f t="shared" si="6"/>
        <v>0.8222877441893772</v>
      </c>
      <c r="M42" s="31">
        <f t="shared" si="7"/>
        <v>0.37500947821923813</v>
      </c>
    </row>
    <row r="43" spans="1:13" ht="15">
      <c r="A43" s="4" t="s">
        <v>49</v>
      </c>
      <c r="B43" s="23">
        <v>1.382283386984277E-06</v>
      </c>
      <c r="C43" s="24">
        <v>1.5595463822154432</v>
      </c>
      <c r="D43" s="23">
        <v>0.0008839714879493352</v>
      </c>
      <c r="E43" s="24">
        <v>2.3080374938782016</v>
      </c>
      <c r="F43" s="8">
        <f t="shared" si="4"/>
        <v>1.9337919380468223</v>
      </c>
      <c r="G43" s="7">
        <f t="shared" si="5"/>
        <v>0.529263140714595</v>
      </c>
      <c r="H43" s="25">
        <v>2.0328655220327427E-09</v>
      </c>
      <c r="I43" s="25">
        <v>0.057516983743626696</v>
      </c>
      <c r="J43" s="8">
        <v>6.606361289607368E-08</v>
      </c>
      <c r="K43" s="7">
        <v>0.09661006138882244</v>
      </c>
      <c r="L43" s="8">
        <f t="shared" si="6"/>
        <v>0.07706352256622456</v>
      </c>
      <c r="M43" s="7">
        <f t="shared" si="7"/>
        <v>0.027642980300370167</v>
      </c>
    </row>
    <row r="44" spans="1:13" ht="15">
      <c r="A44" s="4" t="s">
        <v>48</v>
      </c>
      <c r="B44" s="23">
        <v>1.9711775343939625E-10</v>
      </c>
      <c r="C44" s="24">
        <v>0.07628118063617252</v>
      </c>
      <c r="D44" s="23">
        <v>9.911714926409537E-12</v>
      </c>
      <c r="E44" s="24">
        <v>0.11340543704635664</v>
      </c>
      <c r="F44" s="8">
        <f t="shared" si="4"/>
        <v>0.09484330884126457</v>
      </c>
      <c r="G44" s="7">
        <f t="shared" si="5"/>
        <v>0.026250813454149403</v>
      </c>
      <c r="H44" s="25">
        <v>1.4484087656003586E-07</v>
      </c>
      <c r="I44" s="25">
        <v>0.382350426666763</v>
      </c>
      <c r="J44" s="8">
        <v>2.1862995261685804E-09</v>
      </c>
      <c r="K44" s="7">
        <v>0.3999545335217002</v>
      </c>
      <c r="L44" s="8">
        <f t="shared" si="6"/>
        <v>0.3911524800942316</v>
      </c>
      <c r="M44" s="7">
        <f t="shared" si="7"/>
        <v>0.012447983333858688</v>
      </c>
    </row>
    <row r="45" spans="1:13" ht="15">
      <c r="A45" s="5" t="s">
        <v>47</v>
      </c>
      <c r="B45" s="23">
        <v>5.321020738815501E-08</v>
      </c>
      <c r="C45" s="24">
        <v>0.16970165833531697</v>
      </c>
      <c r="D45" s="23">
        <v>4.3287353474275085E-05</v>
      </c>
      <c r="E45" s="24">
        <v>0.26213003961780473</v>
      </c>
      <c r="F45" s="8">
        <f t="shared" si="4"/>
        <v>0.21591584897656085</v>
      </c>
      <c r="G45" s="7">
        <f t="shared" si="5"/>
        <v>0.06535673517894285</v>
      </c>
      <c r="H45" s="25">
        <v>6.507275290790448E-07</v>
      </c>
      <c r="I45" s="25">
        <v>0.5303499166865032</v>
      </c>
      <c r="J45" s="8">
        <v>0.0010905548230445063</v>
      </c>
      <c r="K45" s="24">
        <v>0.5064553717082265</v>
      </c>
      <c r="L45" s="8">
        <f t="shared" si="6"/>
        <v>0.5184026441973648</v>
      </c>
      <c r="M45" s="7">
        <f t="shared" si="7"/>
        <v>0.01689599478751155</v>
      </c>
    </row>
    <row r="46" spans="1:13" ht="15">
      <c r="A46" s="4" t="s">
        <v>32</v>
      </c>
      <c r="B46" s="33">
        <v>0.057621940009553764</v>
      </c>
      <c r="C46" s="34">
        <v>0.7472522965879264</v>
      </c>
      <c r="D46" s="33">
        <v>0.0841581988224376</v>
      </c>
      <c r="E46" s="34">
        <v>0.6560040759279278</v>
      </c>
      <c r="F46" s="30">
        <f t="shared" si="4"/>
        <v>0.701628186257927</v>
      </c>
      <c r="G46" s="31">
        <f t="shared" si="5"/>
        <v>0.06452223559989209</v>
      </c>
      <c r="H46" s="25">
        <v>5.977267987594739E-05</v>
      </c>
      <c r="I46" s="25">
        <v>0.26824967191601046</v>
      </c>
      <c r="J46" s="8">
        <v>0.00011033297682534452</v>
      </c>
      <c r="K46" s="24">
        <v>0.37522772181791897</v>
      </c>
      <c r="L46" s="8">
        <f t="shared" si="6"/>
        <v>0.3217386968669647</v>
      </c>
      <c r="M46" s="7">
        <f t="shared" si="7"/>
        <v>0.07564490452375223</v>
      </c>
    </row>
    <row r="47" spans="1:13" ht="15">
      <c r="A47" s="5" t="s">
        <v>46</v>
      </c>
      <c r="B47" s="23">
        <v>8.441751718440227E-08</v>
      </c>
      <c r="C47" s="24">
        <v>2.937055854700133</v>
      </c>
      <c r="D47" s="23">
        <v>9.506038109208585E-05</v>
      </c>
      <c r="E47" s="24">
        <v>5.099259530540073</v>
      </c>
      <c r="F47" s="8">
        <f t="shared" si="4"/>
        <v>4.018157692620103</v>
      </c>
      <c r="G47" s="7">
        <f t="shared" si="5"/>
        <v>1.5289088814929026</v>
      </c>
      <c r="H47" s="25">
        <v>5.251690643464044E-09</v>
      </c>
      <c r="I47" s="25">
        <v>0.18121489940945404</v>
      </c>
      <c r="J47" s="8">
        <v>1.2435338479436589E-07</v>
      </c>
      <c r="K47" s="24">
        <v>0.2516871335324704</v>
      </c>
      <c r="L47" s="8">
        <f t="shared" si="6"/>
        <v>0.2164510164709622</v>
      </c>
      <c r="M47" s="7">
        <f t="shared" si="7"/>
        <v>0.04983139463375111</v>
      </c>
    </row>
    <row r="48" spans="1:13" ht="15">
      <c r="A48" s="4" t="s">
        <v>45</v>
      </c>
      <c r="B48" s="23">
        <v>1.5049902433005339E-07</v>
      </c>
      <c r="C48" s="24">
        <v>0.2582624713209538</v>
      </c>
      <c r="D48" s="23">
        <v>1.7414162694169158E-05</v>
      </c>
      <c r="E48" s="24">
        <v>0.4224404484156213</v>
      </c>
      <c r="F48" s="8">
        <f t="shared" si="4"/>
        <v>0.3403514598682875</v>
      </c>
      <c r="G48" s="7">
        <f t="shared" si="5"/>
        <v>0.11609136092512921</v>
      </c>
      <c r="H48" s="25">
        <v>1.6178063134545977E-08</v>
      </c>
      <c r="I48" s="25">
        <v>0.2576462590592793</v>
      </c>
      <c r="J48" s="8">
        <v>5.53287447089726E-10</v>
      </c>
      <c r="K48" s="24">
        <v>0.26446903934627264</v>
      </c>
      <c r="L48" s="8">
        <f t="shared" si="6"/>
        <v>0.26105764920277597</v>
      </c>
      <c r="M48" s="7">
        <f t="shared" si="7"/>
        <v>0.004824434207480087</v>
      </c>
    </row>
    <row r="49" spans="1:13" ht="15">
      <c r="A49" s="4" t="s">
        <v>33</v>
      </c>
      <c r="B49" s="33">
        <v>0.09392571768009053</v>
      </c>
      <c r="C49" s="34">
        <v>0.9282252763212205</v>
      </c>
      <c r="D49" s="33">
        <v>0.34497782537613497</v>
      </c>
      <c r="E49" s="34">
        <v>0.9301358657702055</v>
      </c>
      <c r="F49" s="30">
        <f t="shared" si="4"/>
        <v>0.929180571045713</v>
      </c>
      <c r="G49" s="31">
        <f t="shared" si="5"/>
        <v>0.0013509907554119175</v>
      </c>
      <c r="H49" s="25">
        <v>0.018537624130988632</v>
      </c>
      <c r="I49" s="25">
        <v>0.8753611667405562</v>
      </c>
      <c r="J49" s="8">
        <v>0.03819704372928544</v>
      </c>
      <c r="K49" s="24">
        <v>0.8787971589888876</v>
      </c>
      <c r="L49" s="8">
        <f t="shared" si="6"/>
        <v>0.8770791628647219</v>
      </c>
      <c r="M49" s="7">
        <f t="shared" si="7"/>
        <v>0.002429613418894498</v>
      </c>
    </row>
    <row r="50" spans="1:13" ht="15">
      <c r="A50" s="5" t="s">
        <v>44</v>
      </c>
      <c r="B50" s="33">
        <v>4.435705009730516E-06</v>
      </c>
      <c r="C50" s="34">
        <v>2.0969395074519808</v>
      </c>
      <c r="D50" s="33">
        <v>0.46438204002101724</v>
      </c>
      <c r="E50" s="34">
        <v>0.920285346336946</v>
      </c>
      <c r="F50" s="30">
        <f t="shared" si="4"/>
        <v>1.5086124268944634</v>
      </c>
      <c r="G50" s="31">
        <f t="shared" si="5"/>
        <v>0.8320201364358089</v>
      </c>
      <c r="H50" s="25">
        <v>6.791228076592095E-10</v>
      </c>
      <c r="I50" s="25">
        <v>3.1650992269068308</v>
      </c>
      <c r="J50" s="8">
        <v>1.3641369505804377E-05</v>
      </c>
      <c r="K50" s="24">
        <v>1.5930486622581719</v>
      </c>
      <c r="L50" s="8">
        <f t="shared" si="6"/>
        <v>2.379073944582501</v>
      </c>
      <c r="M50" s="7">
        <f t="shared" si="7"/>
        <v>1.1116076146312093</v>
      </c>
    </row>
    <row r="51" spans="1:13" ht="15">
      <c r="A51" s="4" t="s">
        <v>43</v>
      </c>
      <c r="B51" s="23">
        <v>1.9212414189131087E-07</v>
      </c>
      <c r="C51" s="24">
        <v>2.5290529214214534</v>
      </c>
      <c r="D51" s="23">
        <v>0.0005340413059525571</v>
      </c>
      <c r="E51" s="24">
        <v>3.658151714488374</v>
      </c>
      <c r="F51" s="8">
        <f t="shared" si="4"/>
        <v>3.0936023179549137</v>
      </c>
      <c r="G51" s="7">
        <f t="shared" si="5"/>
        <v>0.7983934132071677</v>
      </c>
      <c r="H51" s="25">
        <v>2.729452310872754E-09</v>
      </c>
      <c r="I51" s="25">
        <v>4.177261127784467</v>
      </c>
      <c r="J51" s="8">
        <v>1.3597275822860618E-05</v>
      </c>
      <c r="K51" s="24">
        <v>3.490379903917026</v>
      </c>
      <c r="L51" s="8">
        <f t="shared" si="6"/>
        <v>3.8338205158507463</v>
      </c>
      <c r="M51" s="7">
        <f t="shared" si="7"/>
        <v>0.4856983712663874</v>
      </c>
    </row>
    <row r="52" spans="1:13" ht="15">
      <c r="A52" s="4" t="s">
        <v>42</v>
      </c>
      <c r="B52" s="23">
        <v>0.046258022248858256</v>
      </c>
      <c r="C52" s="24">
        <v>1.1670389976203195</v>
      </c>
      <c r="D52" s="23">
        <v>0.002577301216928419</v>
      </c>
      <c r="E52" s="24">
        <v>1.847174232495333</v>
      </c>
      <c r="F52" s="8">
        <f t="shared" si="4"/>
        <v>1.5071066150578263</v>
      </c>
      <c r="G52" s="7">
        <f t="shared" si="5"/>
        <v>0.48092823670402735</v>
      </c>
      <c r="H52" s="25">
        <v>1.1007026245408109E-11</v>
      </c>
      <c r="I52" s="25">
        <v>50.18746054101306</v>
      </c>
      <c r="J52" s="8">
        <v>3.5544265098044207E-10</v>
      </c>
      <c r="K52" s="7">
        <v>36.40344731720878</v>
      </c>
      <c r="L52" s="8">
        <f t="shared" si="6"/>
        <v>43.29545392911092</v>
      </c>
      <c r="M52" s="7">
        <f t="shared" si="7"/>
        <v>9.746769222517036</v>
      </c>
    </row>
    <row r="53" spans="1:13" ht="15">
      <c r="A53" s="4" t="s">
        <v>41</v>
      </c>
      <c r="B53" s="23">
        <v>0.00663046244913849</v>
      </c>
      <c r="C53" s="24">
        <v>0.24964851003625432</v>
      </c>
      <c r="D53" s="23">
        <v>0.0032128430337040807</v>
      </c>
      <c r="E53" s="24">
        <v>0.2903713298791019</v>
      </c>
      <c r="F53" s="8">
        <f t="shared" si="4"/>
        <v>0.2700099199576781</v>
      </c>
      <c r="G53" s="7">
        <f t="shared" si="5"/>
        <v>0.02879538205991589</v>
      </c>
      <c r="H53" s="32">
        <v>0.08244351074511021</v>
      </c>
      <c r="I53" s="32">
        <v>0.6489521619948714</v>
      </c>
      <c r="J53" s="30">
        <v>0.019563292034440235</v>
      </c>
      <c r="K53" s="31">
        <v>0.4142325129533678</v>
      </c>
      <c r="L53" s="30">
        <f t="shared" si="6"/>
        <v>0.5315923374741196</v>
      </c>
      <c r="M53" s="31">
        <f t="shared" si="7"/>
        <v>0.16597185551497376</v>
      </c>
    </row>
    <row r="54" spans="1:13" ht="15">
      <c r="A54" s="4" t="s">
        <v>40</v>
      </c>
      <c r="B54" s="23">
        <v>0.0323861667974542</v>
      </c>
      <c r="C54" s="24">
        <v>1.2531289659358347</v>
      </c>
      <c r="D54" s="23">
        <v>0.041197048455065714</v>
      </c>
      <c r="E54" s="24">
        <v>1.3350794342405148</v>
      </c>
      <c r="F54" s="8">
        <f t="shared" si="4"/>
        <v>1.2941042000881748</v>
      </c>
      <c r="G54" s="7">
        <f t="shared" si="5"/>
        <v>0.05794773185964848</v>
      </c>
      <c r="H54" s="32">
        <v>0.0005489005639601448</v>
      </c>
      <c r="I54" s="32">
        <v>0.6663931745319646</v>
      </c>
      <c r="J54" s="30">
        <v>0.7808656932436555</v>
      </c>
      <c r="K54" s="31">
        <v>1.04646316530366</v>
      </c>
      <c r="L54" s="30">
        <f t="shared" si="6"/>
        <v>0.8564281699178122</v>
      </c>
      <c r="M54" s="31">
        <f t="shared" si="7"/>
        <v>0.26875006780017474</v>
      </c>
    </row>
    <row r="55" spans="1:13" ht="15">
      <c r="A55" s="4" t="s">
        <v>39</v>
      </c>
      <c r="B55" s="33">
        <v>0.0005676394093247881</v>
      </c>
      <c r="C55" s="34">
        <v>1.7385421980582878</v>
      </c>
      <c r="D55" s="33">
        <v>0.15810704421373556</v>
      </c>
      <c r="E55" s="34">
        <v>0.8618840718451625</v>
      </c>
      <c r="F55" s="30">
        <f t="shared" si="4"/>
        <v>1.3002131349517252</v>
      </c>
      <c r="G55" s="31">
        <f t="shared" si="5"/>
        <v>0.619890905827593</v>
      </c>
      <c r="H55" s="32">
        <v>0.231483908575855</v>
      </c>
      <c r="I55" s="32">
        <v>1.135025496762744</v>
      </c>
      <c r="J55" s="30">
        <v>3.043912887072809E-05</v>
      </c>
      <c r="K55" s="31">
        <v>0.6338463084006232</v>
      </c>
      <c r="L55" s="30">
        <f t="shared" si="6"/>
        <v>0.8844359025816836</v>
      </c>
      <c r="M55" s="31">
        <f t="shared" si="7"/>
        <v>0.35438720268042573</v>
      </c>
    </row>
    <row r="56" spans="1:13" ht="15">
      <c r="A56" s="4" t="s">
        <v>38</v>
      </c>
      <c r="B56" s="23">
        <v>0.005732662704443455</v>
      </c>
      <c r="C56" s="24">
        <v>0.8250780011671726</v>
      </c>
      <c r="D56" s="23">
        <v>0.0018905223933443334</v>
      </c>
      <c r="E56" s="24">
        <v>0.6700934874121318</v>
      </c>
      <c r="F56" s="8">
        <f t="shared" si="4"/>
        <v>0.7475857442896522</v>
      </c>
      <c r="G56" s="7">
        <f t="shared" si="5"/>
        <v>0.10959060065508813</v>
      </c>
      <c r="H56" s="32">
        <v>0.2878728043604327</v>
      </c>
      <c r="I56" s="32">
        <v>1.0393479129737315</v>
      </c>
      <c r="J56" s="30">
        <v>0.6589459213222464</v>
      </c>
      <c r="K56" s="31">
        <v>0.9730891641643009</v>
      </c>
      <c r="L56" s="30">
        <f t="shared" si="6"/>
        <v>1.006218538569016</v>
      </c>
      <c r="M56" s="31">
        <f t="shared" si="7"/>
        <v>0.04685201059608923</v>
      </c>
    </row>
    <row r="57" spans="1:13" ht="15">
      <c r="A57" s="4" t="s">
        <v>37</v>
      </c>
      <c r="B57" s="23">
        <v>9.098776673286587E-07</v>
      </c>
      <c r="C57" s="24">
        <v>1.5059124274400428</v>
      </c>
      <c r="D57" s="23">
        <v>4.708934222712582E-05</v>
      </c>
      <c r="E57" s="24">
        <v>1.5592257101812526</v>
      </c>
      <c r="F57" s="8">
        <f t="shared" si="4"/>
        <v>1.5325690688106477</v>
      </c>
      <c r="G57" s="7">
        <f t="shared" si="5"/>
        <v>0.03769818375361398</v>
      </c>
      <c r="H57" s="25">
        <v>1.3229141603059576E-06</v>
      </c>
      <c r="I57" s="25">
        <v>0.7905183059367821</v>
      </c>
      <c r="J57" s="8">
        <v>0.0016787889365207428</v>
      </c>
      <c r="K57" s="7">
        <v>0.8381111269205312</v>
      </c>
      <c r="L57" s="8">
        <f t="shared" si="6"/>
        <v>0.8143147164286566</v>
      </c>
      <c r="M57" s="7">
        <f t="shared" si="7"/>
        <v>0.03365320645340795</v>
      </c>
    </row>
    <row r="58" spans="1:13" ht="15">
      <c r="A58" s="4" t="s">
        <v>36</v>
      </c>
      <c r="B58" s="23">
        <v>8.154475448734367E-06</v>
      </c>
      <c r="C58" s="24">
        <v>0.29245526386380855</v>
      </c>
      <c r="D58" s="23">
        <v>0.00569265865998586</v>
      </c>
      <c r="E58" s="24">
        <v>0.7093897950008914</v>
      </c>
      <c r="F58" s="8">
        <f t="shared" si="4"/>
        <v>0.5009225294323499</v>
      </c>
      <c r="G58" s="7">
        <f t="shared" si="5"/>
        <v>0.2948172342778651</v>
      </c>
      <c r="H58" s="25">
        <v>2.290716890366414E-05</v>
      </c>
      <c r="I58" s="25">
        <v>0.369160171789817</v>
      </c>
      <c r="J58" s="8">
        <v>0.08370319015313567</v>
      </c>
      <c r="K58" s="7">
        <v>0.8773625966647932</v>
      </c>
      <c r="L58" s="8">
        <f t="shared" si="6"/>
        <v>0.6232613842273051</v>
      </c>
      <c r="M58" s="7">
        <f t="shared" si="7"/>
        <v>0.3593533808445425</v>
      </c>
    </row>
    <row r="59" spans="1:13" ht="15">
      <c r="A59" s="4" t="s">
        <v>35</v>
      </c>
      <c r="B59" s="23">
        <v>0.0007187426271368137</v>
      </c>
      <c r="C59" s="24">
        <v>0.7009370319855729</v>
      </c>
      <c r="D59" s="23">
        <v>5.325429513985146E-08</v>
      </c>
      <c r="E59" s="24">
        <v>0.1642045253657246</v>
      </c>
      <c r="F59" s="8">
        <f t="shared" si="4"/>
        <v>0.43257077867564875</v>
      </c>
      <c r="G59" s="7">
        <f t="shared" si="5"/>
        <v>0.37952719511414834</v>
      </c>
      <c r="H59" s="25">
        <v>7.842754661565445E-05</v>
      </c>
      <c r="I59" s="25">
        <v>0.7284998551355483</v>
      </c>
      <c r="J59" s="8">
        <v>0.00020681911264155018</v>
      </c>
      <c r="K59" s="7">
        <v>0.5776396849141878</v>
      </c>
      <c r="L59" s="8">
        <f t="shared" si="6"/>
        <v>0.653069770024868</v>
      </c>
      <c r="M59" s="7">
        <f t="shared" si="7"/>
        <v>0.10667424937448161</v>
      </c>
    </row>
    <row r="60" spans="1:13" ht="15">
      <c r="A60" s="3" t="s">
        <v>34</v>
      </c>
      <c r="B60" s="26">
        <v>1.2696052998763415E-06</v>
      </c>
      <c r="C60" s="27">
        <v>0.2679792077433232</v>
      </c>
      <c r="D60" s="26">
        <v>0.0013770484904539523</v>
      </c>
      <c r="E60" s="27">
        <v>0.40083640315996494</v>
      </c>
      <c r="F60" s="28">
        <f t="shared" si="4"/>
        <v>0.33440780545164406</v>
      </c>
      <c r="G60" s="29">
        <f t="shared" si="5"/>
        <v>0.09394422380853372</v>
      </c>
      <c r="H60" s="28">
        <v>1.732165908038577E-07</v>
      </c>
      <c r="I60" s="29">
        <v>0.5664993726474279</v>
      </c>
      <c r="J60" s="28">
        <v>0.0062945873545113724</v>
      </c>
      <c r="K60" s="29">
        <v>0.5782131524833509</v>
      </c>
      <c r="L60" s="28">
        <f t="shared" si="6"/>
        <v>0.5723562625653894</v>
      </c>
      <c r="M60" s="29">
        <f t="shared" si="7"/>
        <v>0.008282893155309903</v>
      </c>
    </row>
    <row r="61" spans="8:9" ht="15">
      <c r="H61" s="2"/>
      <c r="I61" s="2"/>
    </row>
    <row r="62" ht="15">
      <c r="A62" s="1" t="s">
        <v>28</v>
      </c>
    </row>
    <row r="63" ht="15">
      <c r="A63" s="1" t="s">
        <v>29</v>
      </c>
    </row>
    <row r="64" ht="15">
      <c r="A64" s="1" t="s">
        <v>17</v>
      </c>
    </row>
  </sheetData>
  <mergeCells count="12">
    <mergeCell ref="B5:C5"/>
    <mergeCell ref="D5:E5"/>
    <mergeCell ref="H5:I5"/>
    <mergeCell ref="J5:K5"/>
    <mergeCell ref="B6:C6"/>
    <mergeCell ref="D6:E6"/>
    <mergeCell ref="F6:G6"/>
    <mergeCell ref="H6:I6"/>
    <mergeCell ref="J6:K6"/>
    <mergeCell ref="L6:M6"/>
    <mergeCell ref="F7:G7"/>
    <mergeCell ref="L7:M7"/>
  </mergeCells>
  <printOptions/>
  <pageMargins left="0.75" right="0.75" top="1" bottom="1" header="0.5" footer="0.5"/>
  <pageSetup fitToHeight="1" fitToWidth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 Gleason</dc:creator>
  <cp:keywords/>
  <dc:description/>
  <cp:lastModifiedBy>Val Culotta</cp:lastModifiedBy>
  <cp:lastPrinted>2011-06-07T20:24:24Z</cp:lastPrinted>
  <dcterms:created xsi:type="dcterms:W3CDTF">2011-03-18T19:00:06Z</dcterms:created>
  <dcterms:modified xsi:type="dcterms:W3CDTF">2011-08-22T16:06:05Z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0x0101005C2C78FD4F787743AB0C6FF05A21E8CD</vt:lpwstr>
  </property>
</Properties>
</file>