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pectralCounts" sheetId="2" r:id="rId1"/>
    <sheet name="SinglepeptideHits-ManualValidat" sheetId="1" r:id="rId2"/>
  </sheets>
  <calcPr calcId="144525"/>
</workbook>
</file>

<file path=xl/calcChain.xml><?xml version="1.0" encoding="utf-8"?>
<calcChain xmlns="http://schemas.openxmlformats.org/spreadsheetml/2006/main">
  <c r="R28" i="2" l="1"/>
  <c r="R29" i="2"/>
  <c r="R30" i="2"/>
  <c r="R31" i="2"/>
  <c r="R19" i="2"/>
  <c r="R20" i="2"/>
  <c r="R32" i="2"/>
  <c r="R21" i="2"/>
  <c r="R33" i="2"/>
  <c r="R34" i="2"/>
  <c r="R35" i="2"/>
  <c r="R14" i="2"/>
  <c r="R22" i="2"/>
  <c r="R23" i="2"/>
  <c r="R36" i="2"/>
  <c r="R37" i="2"/>
  <c r="R38" i="2"/>
  <c r="R24" i="2"/>
  <c r="R25" i="2"/>
  <c r="R15" i="2"/>
  <c r="R10" i="2"/>
  <c r="R26" i="2"/>
  <c r="R6" i="2"/>
  <c r="R8" i="2"/>
  <c r="R39" i="2"/>
  <c r="R11" i="2"/>
  <c r="R16" i="2"/>
  <c r="R13" i="2"/>
  <c r="R7" i="2"/>
  <c r="R5" i="2"/>
  <c r="R12" i="2"/>
  <c r="R17" i="2"/>
  <c r="R2" i="2"/>
  <c r="R3" i="2"/>
  <c r="R4" i="2"/>
  <c r="R40" i="2"/>
  <c r="R9" i="2"/>
  <c r="R41" i="2"/>
  <c r="R42" i="2"/>
  <c r="R43" i="2"/>
  <c r="R44" i="2"/>
  <c r="R45" i="2"/>
  <c r="R18" i="2"/>
  <c r="R46" i="2"/>
  <c r="R47" i="2"/>
  <c r="Q28" i="2"/>
  <c r="Q29" i="2"/>
  <c r="Q30" i="2"/>
  <c r="Q31" i="2"/>
  <c r="Q19" i="2"/>
  <c r="Q20" i="2"/>
  <c r="Q32" i="2"/>
  <c r="Q21" i="2"/>
  <c r="Q33" i="2"/>
  <c r="Q34" i="2"/>
  <c r="Q35" i="2"/>
  <c r="Q14" i="2"/>
  <c r="Q22" i="2"/>
  <c r="Q23" i="2"/>
  <c r="Q36" i="2"/>
  <c r="Q37" i="2"/>
  <c r="Q38" i="2"/>
  <c r="Q24" i="2"/>
  <c r="Q25" i="2"/>
  <c r="Q15" i="2"/>
  <c r="Q10" i="2"/>
  <c r="Q26" i="2"/>
  <c r="Q6" i="2"/>
  <c r="Q8" i="2"/>
  <c r="Q39" i="2"/>
  <c r="Q11" i="2"/>
  <c r="Q16" i="2"/>
  <c r="Q13" i="2"/>
  <c r="Q7" i="2"/>
  <c r="Q5" i="2"/>
  <c r="Q12" i="2"/>
  <c r="Q17" i="2"/>
  <c r="Q2" i="2"/>
  <c r="Q3" i="2"/>
  <c r="Q4" i="2"/>
  <c r="Q40" i="2"/>
  <c r="Q9" i="2"/>
  <c r="Q41" i="2"/>
  <c r="Q42" i="2"/>
  <c r="Q43" i="2"/>
  <c r="Q44" i="2"/>
  <c r="Q45" i="2"/>
  <c r="Q18" i="2"/>
  <c r="Q46" i="2"/>
  <c r="Q47" i="2"/>
  <c r="P28" i="2"/>
  <c r="P29" i="2"/>
  <c r="P30" i="2"/>
  <c r="P31" i="2"/>
  <c r="P19" i="2"/>
  <c r="P20" i="2"/>
  <c r="P32" i="2"/>
  <c r="P21" i="2"/>
  <c r="P33" i="2"/>
  <c r="P34" i="2"/>
  <c r="P35" i="2"/>
  <c r="P14" i="2"/>
  <c r="P22" i="2"/>
  <c r="P23" i="2"/>
  <c r="P36" i="2"/>
  <c r="P37" i="2"/>
  <c r="P38" i="2"/>
  <c r="P24" i="2"/>
  <c r="P25" i="2"/>
  <c r="P15" i="2"/>
  <c r="P10" i="2"/>
  <c r="P26" i="2"/>
  <c r="P6" i="2"/>
  <c r="P8" i="2"/>
  <c r="P39" i="2"/>
  <c r="P11" i="2"/>
  <c r="P16" i="2"/>
  <c r="P13" i="2"/>
  <c r="P7" i="2"/>
  <c r="P5" i="2"/>
  <c r="P12" i="2"/>
  <c r="P17" i="2"/>
  <c r="P2" i="2"/>
  <c r="P3" i="2"/>
  <c r="P4" i="2"/>
  <c r="P40" i="2"/>
  <c r="P9" i="2"/>
  <c r="P41" i="2"/>
  <c r="P42" i="2"/>
  <c r="P43" i="2"/>
  <c r="P44" i="2"/>
  <c r="P45" i="2"/>
  <c r="P18" i="2"/>
  <c r="P46" i="2"/>
  <c r="P47" i="2"/>
  <c r="O28" i="2"/>
  <c r="S28" i="2" s="1"/>
  <c r="O29" i="2"/>
  <c r="S29" i="2" s="1"/>
  <c r="O30" i="2"/>
  <c r="S30" i="2" s="1"/>
  <c r="O31" i="2"/>
  <c r="S31" i="2" s="1"/>
  <c r="O19" i="2"/>
  <c r="S19" i="2" s="1"/>
  <c r="O20" i="2"/>
  <c r="S20" i="2" s="1"/>
  <c r="O32" i="2"/>
  <c r="S32" i="2" s="1"/>
  <c r="O21" i="2"/>
  <c r="S21" i="2" s="1"/>
  <c r="O33" i="2"/>
  <c r="S33" i="2" s="1"/>
  <c r="O34" i="2"/>
  <c r="S34" i="2" s="1"/>
  <c r="O35" i="2"/>
  <c r="S35" i="2" s="1"/>
  <c r="O14" i="2"/>
  <c r="S14" i="2" s="1"/>
  <c r="O22" i="2"/>
  <c r="S22" i="2" s="1"/>
  <c r="O23" i="2"/>
  <c r="S23" i="2" s="1"/>
  <c r="O36" i="2"/>
  <c r="S36" i="2" s="1"/>
  <c r="O37" i="2"/>
  <c r="S37" i="2" s="1"/>
  <c r="O38" i="2"/>
  <c r="S38" i="2" s="1"/>
  <c r="O24" i="2"/>
  <c r="S24" i="2" s="1"/>
  <c r="O25" i="2"/>
  <c r="S25" i="2" s="1"/>
  <c r="O15" i="2"/>
  <c r="S15" i="2" s="1"/>
  <c r="O10" i="2"/>
  <c r="S10" i="2" s="1"/>
  <c r="O26" i="2"/>
  <c r="S26" i="2" s="1"/>
  <c r="O6" i="2"/>
  <c r="S6" i="2" s="1"/>
  <c r="O8" i="2"/>
  <c r="S8" i="2" s="1"/>
  <c r="O39" i="2"/>
  <c r="S39" i="2" s="1"/>
  <c r="O11" i="2"/>
  <c r="S11" i="2" s="1"/>
  <c r="O16" i="2"/>
  <c r="S16" i="2" s="1"/>
  <c r="O13" i="2"/>
  <c r="S13" i="2" s="1"/>
  <c r="O7" i="2"/>
  <c r="S7" i="2" s="1"/>
  <c r="O5" i="2"/>
  <c r="S5" i="2" s="1"/>
  <c r="O12" i="2"/>
  <c r="S12" i="2" s="1"/>
  <c r="O17" i="2"/>
  <c r="S17" i="2" s="1"/>
  <c r="O2" i="2"/>
  <c r="S2" i="2" s="1"/>
  <c r="O3" i="2"/>
  <c r="S3" i="2" s="1"/>
  <c r="O4" i="2"/>
  <c r="S4" i="2" s="1"/>
  <c r="O40" i="2"/>
  <c r="S40" i="2" s="1"/>
  <c r="O9" i="2"/>
  <c r="S9" i="2" s="1"/>
  <c r="O41" i="2"/>
  <c r="S41" i="2" s="1"/>
  <c r="O42" i="2"/>
  <c r="S42" i="2" s="1"/>
  <c r="O43" i="2"/>
  <c r="S43" i="2" s="1"/>
  <c r="O44" i="2"/>
  <c r="S44" i="2" s="1"/>
  <c r="O45" i="2"/>
  <c r="S45" i="2" s="1"/>
  <c r="O18" i="2"/>
  <c r="S18" i="2" s="1"/>
  <c r="O46" i="2"/>
  <c r="S46" i="2" s="1"/>
  <c r="O47" i="2"/>
  <c r="S47" i="2" s="1"/>
  <c r="R27" i="2"/>
  <c r="Q27" i="2"/>
  <c r="P27" i="2"/>
  <c r="O27" i="2"/>
  <c r="S27" i="2" s="1"/>
</calcChain>
</file>

<file path=xl/sharedStrings.xml><?xml version="1.0" encoding="utf-8"?>
<sst xmlns="http://schemas.openxmlformats.org/spreadsheetml/2006/main" count="591" uniqueCount="213">
  <si>
    <t>IPI00001310.8</t>
  </si>
  <si>
    <t>A641</t>
  </si>
  <si>
    <t xml:space="preserve"> 18 kDa protein</t>
  </si>
  <si>
    <t>Group 10</t>
  </si>
  <si>
    <t xml:space="preserve"> Grp representative</t>
  </si>
  <si>
    <t>IPI00013885.1</t>
  </si>
  <si>
    <t>S2038</t>
  </si>
  <si>
    <t>CASP14 Caspase-14</t>
  </si>
  <si>
    <t>Group 30</t>
  </si>
  <si>
    <t>IPI00019038.1</t>
  </si>
  <si>
    <t>A638</t>
  </si>
  <si>
    <t>LYZ Lysozyme C</t>
  </si>
  <si>
    <t>Group 16</t>
  </si>
  <si>
    <t>IPI00020101.9</t>
  </si>
  <si>
    <t>A1438</t>
  </si>
  <si>
    <t>HIST1H2BE;HIST1H2BC;HIST1H2BI;HIST1H2BG;HIST1H2BF Histone H2B type 1-C/E/F/G/I</t>
  </si>
  <si>
    <t>Group 86</t>
  </si>
  <si>
    <t>IPI00021033.2</t>
  </si>
  <si>
    <t>A1434</t>
  </si>
  <si>
    <t>COL3A1 Isoform 1 of Collagen alpha-1(III) chain</t>
  </si>
  <si>
    <t>Group 43</t>
  </si>
  <si>
    <t>IPI00021536.2</t>
  </si>
  <si>
    <t>CALML5 Calmodulin-like protein 5</t>
  </si>
  <si>
    <t>Group 31</t>
  </si>
  <si>
    <t>IPI00021854.1</t>
  </si>
  <si>
    <t>A634</t>
  </si>
  <si>
    <t>APOA2 Apolipoprotein A-II</t>
  </si>
  <si>
    <t>Group 12</t>
  </si>
  <si>
    <t>IPI00021855.1</t>
  </si>
  <si>
    <t>S2034</t>
  </si>
  <si>
    <t>APOC1 Apolipoprotein C-I</t>
  </si>
  <si>
    <t>Group 33</t>
  </si>
  <si>
    <t>IPI00021857.1</t>
  </si>
  <si>
    <t>APOC3 Apolipoprotein C-III</t>
  </si>
  <si>
    <t>Group 60</t>
  </si>
  <si>
    <t>IPI00022420.3</t>
  </si>
  <si>
    <t>RBP4 Retinol-binding protein 4</t>
  </si>
  <si>
    <t>Group 88</t>
  </si>
  <si>
    <t>IPI00022429.3</t>
  </si>
  <si>
    <t>ORM1 Alpha-1-acid glycoprotein 1</t>
  </si>
  <si>
    <t>Group 63</t>
  </si>
  <si>
    <t>IPI00025094.3</t>
  </si>
  <si>
    <t>MYH16 cDNA: FLJ22037 fis; clone HEP08868 (Fragment)</t>
  </si>
  <si>
    <t>Group 26</t>
  </si>
  <si>
    <t>IPI00026256.2</t>
  </si>
  <si>
    <t>FLG Filaggrin</t>
  </si>
  <si>
    <t>IPI00027252.6</t>
  </si>
  <si>
    <t>PHB2 Prohibitin-2</t>
  </si>
  <si>
    <t>Group 11</t>
  </si>
  <si>
    <t>IPI00029739.5</t>
  </si>
  <si>
    <t>CFH Isoform 1 of Complement factor H</t>
  </si>
  <si>
    <t>Group 32</t>
  </si>
  <si>
    <t>IPI00032220.3</t>
  </si>
  <si>
    <t>AGT Angiotensinogen</t>
  </si>
  <si>
    <t>Group 92</t>
  </si>
  <si>
    <t>IPI00032325.1</t>
  </si>
  <si>
    <t>CSTA Cystatin-A</t>
  </si>
  <si>
    <t>Group 103</t>
  </si>
  <si>
    <t>IPI00152871.1</t>
  </si>
  <si>
    <t>LRRC15 Leucine-rich repeat-containing protein 15</t>
  </si>
  <si>
    <t>Group 102</t>
  </si>
  <si>
    <t>IPI00164776.2</t>
  </si>
  <si>
    <t>TMEM198 Transmembrane protein 198</t>
  </si>
  <si>
    <t>Group 94</t>
  </si>
  <si>
    <t>IPI00185361.6</t>
  </si>
  <si>
    <t>DDX55 ATP-dependent RNA helicase DDX55</t>
  </si>
  <si>
    <t>Group 55</t>
  </si>
  <si>
    <t>IPI00218390.1</t>
  </si>
  <si>
    <t>CD22 Isoform CD22-alpha of B-cell receptor CD22</t>
  </si>
  <si>
    <t>Group 95</t>
  </si>
  <si>
    <t>IPI00218914.5</t>
  </si>
  <si>
    <t>ALDH1A1 Retinal dehydrogenase 1</t>
  </si>
  <si>
    <t>Group 96</t>
  </si>
  <si>
    <t>IPI00219018.7</t>
  </si>
  <si>
    <t>GAPDH Glyceraldehyde-3-phosphate dehydrogenase</t>
  </si>
  <si>
    <t>IPI00219713.1</t>
  </si>
  <si>
    <t>FGG Isoform Gamma-A of Fibrinogen gamma chain</t>
  </si>
  <si>
    <t>Group 57</t>
  </si>
  <si>
    <t>IPI00219806.7</t>
  </si>
  <si>
    <t>S100A7 Protein S100-A7</t>
  </si>
  <si>
    <t>Group 25</t>
  </si>
  <si>
    <t>IPI00288940.6</t>
  </si>
  <si>
    <t>OBSCN Isoform 1 of Obscurin</t>
  </si>
  <si>
    <t>Group 91</t>
  </si>
  <si>
    <t>IPI00289838.5</t>
  </si>
  <si>
    <t>A1441</t>
  </si>
  <si>
    <t>ESCO1 Isoform 3 of N-acetyltransferase ESCO1</t>
  </si>
  <si>
    <t>Group 71</t>
  </si>
  <si>
    <t>IPI00292530.1</t>
  </si>
  <si>
    <t>S2041</t>
  </si>
  <si>
    <t>ITIH1 Inter-alpha-trypsin inhibitor heavy chain H1</t>
  </si>
  <si>
    <t>Group 68</t>
  </si>
  <si>
    <t>IPI00298497.3</t>
  </si>
  <si>
    <t>FGB Fibrinogen beta chain</t>
  </si>
  <si>
    <t>Group 17</t>
  </si>
  <si>
    <t>IPI00298828.3</t>
  </si>
  <si>
    <t>APOH Beta-2-glycoprotein 1</t>
  </si>
  <si>
    <t>Group 77</t>
  </si>
  <si>
    <t>IPI00307466.2</t>
  </si>
  <si>
    <t>SERPINB3 Isoform 2 of Serpin B3</t>
  </si>
  <si>
    <t>Group 62</t>
  </si>
  <si>
    <t>Group 89</t>
  </si>
  <si>
    <t>IPI00644441.1</t>
  </si>
  <si>
    <t>CREB3L4 cAMP responsive element binding protein 3-like 4</t>
  </si>
  <si>
    <t>Group 58</t>
  </si>
  <si>
    <t>IPI00654888.4</t>
  </si>
  <si>
    <t>KLKB1 Plasma kallikrein</t>
  </si>
  <si>
    <t>IPI00784154.1</t>
  </si>
  <si>
    <t>HSPD1 60 kDa heat shock protein; mitochondrial</t>
  </si>
  <si>
    <t>IPI00797400.1</t>
  </si>
  <si>
    <t>UBB;RPS27A;UBC 19 kDa protein</t>
  </si>
  <si>
    <t>Group 87</t>
  </si>
  <si>
    <t>IPI00845229.1</t>
  </si>
  <si>
    <t>PREX2 Isoform 2 of Phosphatidylinositol 3;4;5-trisphosphate-dependent Rac exchanger 2 protein</t>
  </si>
  <si>
    <t>Group 24</t>
  </si>
  <si>
    <t>IPI00873899.1</t>
  </si>
  <si>
    <t>ABCF1 Isoform 1 of ATP-binding cassette sub-family F member 1</t>
  </si>
  <si>
    <t>IPI00879231.1</t>
  </si>
  <si>
    <t>SERPINF2 Alpha-2-antiplasmin</t>
  </si>
  <si>
    <t>Group 90</t>
  </si>
  <si>
    <t>IPI00892693.1</t>
  </si>
  <si>
    <t>CDSN Corneodesmosin</t>
  </si>
  <si>
    <t>IPI00915753.1</t>
  </si>
  <si>
    <t>GULP1 Putative uncharacterized protein GULP1</t>
  </si>
  <si>
    <t>Group 69</t>
  </si>
  <si>
    <t>IPI00916229.1</t>
  </si>
  <si>
    <t>MAT2A S-adenosylmethionine synthetase</t>
  </si>
  <si>
    <t>IPI00925214.1</t>
  </si>
  <si>
    <t>CASP12 Putative uncharacterized protein CASP12</t>
  </si>
  <si>
    <t>Group 19</t>
  </si>
  <si>
    <t>IPI00940393.1</t>
  </si>
  <si>
    <t xml:space="preserve"> Elongation factor 1-alpha</t>
  </si>
  <si>
    <t>IPI00942197.2</t>
  </si>
  <si>
    <t>DMKN 40 kDa protein</t>
  </si>
  <si>
    <t>IPI00942458.1</t>
  </si>
  <si>
    <t>RBM26 Isoform 1 of RNA-binding protein 26</t>
  </si>
  <si>
    <t>IPI00946754.1</t>
  </si>
  <si>
    <t>PRSS1 Protease serine 1</t>
  </si>
  <si>
    <t>Group 52</t>
  </si>
  <si>
    <t>IPI ID</t>
  </si>
  <si>
    <t>Sample</t>
  </si>
  <si>
    <t>Description</t>
  </si>
  <si>
    <t>Total Peptides</t>
  </si>
  <si>
    <t>Shared Peptides</t>
  </si>
  <si>
    <t>Unique Peptides</t>
  </si>
  <si>
    <t>Group No.</t>
  </si>
  <si>
    <t>Representative</t>
  </si>
  <si>
    <t>Total</t>
  </si>
  <si>
    <t>Total34</t>
  </si>
  <si>
    <t>Total38</t>
  </si>
  <si>
    <t>Total41</t>
  </si>
  <si>
    <t>Length</t>
  </si>
  <si>
    <t>Sequence Coverage(%)</t>
  </si>
  <si>
    <t>AAISGENAGLVR</t>
  </si>
  <si>
    <t>PEPTIDE</t>
  </si>
  <si>
    <t>MAEAELVQEGK</t>
  </si>
  <si>
    <t>AFSAVDTDGNGTINAQELGAALK</t>
  </si>
  <si>
    <t>HHEAASWADSSR</t>
  </si>
  <si>
    <t>TQVVAGTNYYIK</t>
  </si>
  <si>
    <t>MPGTVATLR</t>
  </si>
  <si>
    <t>GALQNIIPASTGAAK</t>
  </si>
  <si>
    <t>GTNYLADVFEK</t>
  </si>
  <si>
    <t>TITLEVEPSDTIENVK</t>
  </si>
  <si>
    <t>LCQDLGPGAFR</t>
  </si>
  <si>
    <t>VGEAAHALGNTGHEIGR</t>
  </si>
  <si>
    <t>LKEFGNTLEDK</t>
  </si>
  <si>
    <t>LIVHNGYCDGR</t>
  </si>
  <si>
    <t>DTSCVNPPTVQNAYIVSR</t>
  </si>
  <si>
    <t>ALQDQLVLVAAK</t>
  </si>
  <si>
    <t>IFVEESIYDEFVR</t>
  </si>
  <si>
    <t>TCPKPDDLPFSTVVPLK</t>
  </si>
  <si>
    <t>KPLVIIAEDVDGEALSTLVLNR</t>
  </si>
  <si>
    <t>YIMQATDVMRKQVGLMQTWE</t>
  </si>
  <si>
    <t>VMQPLVQQPILPVVK</t>
  </si>
  <si>
    <t>STPRRNELDHYAVIK</t>
  </si>
  <si>
    <t>IVQAEGEAEAAK</t>
  </si>
  <si>
    <t>STDYGIFQINSR</t>
  </si>
  <si>
    <t>EQLGEFYEALDCLR</t>
  </si>
  <si>
    <t>DNENVVNEYSSELEK</t>
  </si>
  <si>
    <t>FKVEESYDLKDTLR</t>
  </si>
  <si>
    <t>ATSSPMLYEVVYEAGALER</t>
  </si>
  <si>
    <t>ENPVKGSPGVPSFAAGPPISEGK</t>
  </si>
  <si>
    <t>FVIGGPQGDAGLTGR</t>
  </si>
  <si>
    <t>IGGIGTVPVGR</t>
  </si>
  <si>
    <t>SPELQAEAK</t>
  </si>
  <si>
    <t>DALSSVQESQVAQQAR</t>
  </si>
  <si>
    <t>ALEVLVK</t>
  </si>
  <si>
    <t>DNCCILDER</t>
  </si>
  <si>
    <t>FAALDNEEEDK</t>
  </si>
  <si>
    <t>AGADTHGRLLQGNICNDAVTK</t>
  </si>
  <si>
    <t>VLEGNEQFINAAK</t>
  </si>
  <si>
    <t>MVLPEDPKYALK</t>
  </si>
  <si>
    <t>IQDLETENMELK</t>
  </si>
  <si>
    <t>AMGIMNSFVNDIFER</t>
  </si>
  <si>
    <t>DLIDQLGEGGR</t>
  </si>
  <si>
    <t>ASQVECTGAR</t>
  </si>
  <si>
    <t>VTTVIQNPMPIR</t>
  </si>
  <si>
    <t>FIEDVK</t>
  </si>
  <si>
    <t>GPVGPSGPPGK</t>
  </si>
  <si>
    <t>GVNVCQETCTK</t>
  </si>
  <si>
    <t>Protein Length</t>
  </si>
  <si>
    <t>MassWiz</t>
  </si>
  <si>
    <t>X!Tandem</t>
  </si>
  <si>
    <t>OMSSA</t>
  </si>
  <si>
    <t>SEQUEST</t>
  </si>
  <si>
    <t>Total Spectra</t>
  </si>
  <si>
    <t>Total Algo</t>
  </si>
  <si>
    <t>Xtandem Count</t>
  </si>
  <si>
    <t>OMSSA Count</t>
  </si>
  <si>
    <t>SEEQUEST COUNT</t>
  </si>
  <si>
    <t>MassWiz Count</t>
  </si>
  <si>
    <t>1 means present</t>
  </si>
  <si>
    <t>0 means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</si>
</sst>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16" fillId="0" borderId="0" xfId="0" applyFont="1" applyFill="1"/>
    <xf numFmtId="0" fontId="0" fillId="0" borderId="0" xfId="0" applyFill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E1" workbookViewId="0">
      <selection activeCell="F7" sqref="F7"/>
    </sheetView>
  </sheetViews>
  <sheetFormatPr defaultRowHeight="15" x14ac:dyDescent="0.25"/>
  <cols>
    <col min="1" max="2" width="9.140625" style="3"/>
    <col min="3" max="3" width="28.42578125" style="3" bestFit="1" customWidth="1"/>
    <col min="4" max="4" width="88.42578125" style="3" bestFit="1" customWidth="1"/>
    <col min="5" max="7" width="9.140625" style="3"/>
    <col min="8" max="8" width="14.140625" style="3" bestFit="1" customWidth="1"/>
    <col min="9" max="9" width="21.85546875" style="3" bestFit="1" customWidth="1"/>
    <col min="10" max="13" width="9.140625" style="3"/>
    <col min="14" max="14" width="12.42578125" style="2" bestFit="1" customWidth="1"/>
    <col min="15" max="18" width="9.140625" style="3"/>
    <col min="19" max="19" width="9.85546875" style="3" bestFit="1" customWidth="1"/>
    <col min="20" max="16384" width="9.140625" style="3"/>
  </cols>
  <sheetData>
    <row r="1" spans="1:21" s="2" customFormat="1" x14ac:dyDescent="0.25">
      <c r="A1" s="2" t="s">
        <v>139</v>
      </c>
      <c r="B1" s="2" t="s">
        <v>140</v>
      </c>
      <c r="C1" s="2" t="s">
        <v>154</v>
      </c>
      <c r="D1" s="2" t="s">
        <v>141</v>
      </c>
      <c r="E1" s="2" t="s">
        <v>143</v>
      </c>
      <c r="F1" s="2" t="s">
        <v>144</v>
      </c>
      <c r="G1" s="2" t="s">
        <v>139</v>
      </c>
      <c r="H1" s="2" t="s">
        <v>200</v>
      </c>
      <c r="I1" s="2" t="s">
        <v>152</v>
      </c>
      <c r="J1" s="2" t="s">
        <v>201</v>
      </c>
      <c r="K1" s="2" t="s">
        <v>202</v>
      </c>
      <c r="L1" s="2" t="s">
        <v>203</v>
      </c>
      <c r="M1" s="2" t="s">
        <v>204</v>
      </c>
      <c r="N1" s="4" t="s">
        <v>205</v>
      </c>
      <c r="O1" s="2" t="s">
        <v>210</v>
      </c>
      <c r="P1" s="2" t="s">
        <v>207</v>
      </c>
      <c r="Q1" s="2" t="s">
        <v>208</v>
      </c>
      <c r="R1" s="2" t="s">
        <v>209</v>
      </c>
      <c r="S1" s="2" t="s">
        <v>206</v>
      </c>
    </row>
    <row r="2" spans="1:21" x14ac:dyDescent="0.25">
      <c r="A2" s="3" t="s">
        <v>75</v>
      </c>
      <c r="B2" s="3" t="s">
        <v>25</v>
      </c>
      <c r="C2" s="3" t="s">
        <v>187</v>
      </c>
      <c r="D2" s="3" t="s">
        <v>76</v>
      </c>
      <c r="E2" s="3">
        <v>1</v>
      </c>
      <c r="F2" s="3">
        <v>0</v>
      </c>
      <c r="G2" s="3" t="s">
        <v>75</v>
      </c>
      <c r="H2" s="3">
        <v>437</v>
      </c>
      <c r="I2" s="3">
        <v>56.75</v>
      </c>
      <c r="J2" s="3">
        <v>13</v>
      </c>
      <c r="K2" s="3">
        <v>12</v>
      </c>
      <c r="L2" s="3">
        <v>15</v>
      </c>
      <c r="M2" s="3">
        <v>9</v>
      </c>
      <c r="N2" s="4">
        <v>15</v>
      </c>
      <c r="O2" s="3">
        <f t="shared" ref="O2:O47" si="0">IF(J2&gt;0,1,0)</f>
        <v>1</v>
      </c>
      <c r="P2" s="3">
        <f t="shared" ref="P2:P47" si="1">IF(K2&gt;0,1,0)</f>
        <v>1</v>
      </c>
      <c r="Q2" s="3">
        <f t="shared" ref="Q2:Q47" si="2">IF(L2&gt;0,1,0)</f>
        <v>1</v>
      </c>
      <c r="R2" s="3">
        <f t="shared" ref="R2:R47" si="3">IF(M2&gt;0,1,0)</f>
        <v>1</v>
      </c>
      <c r="S2" s="3">
        <f t="shared" ref="S2:S47" si="4">SUM(O2:R2)</f>
        <v>4</v>
      </c>
      <c r="U2" s="3" t="s">
        <v>211</v>
      </c>
    </row>
    <row r="3" spans="1:21" x14ac:dyDescent="0.25">
      <c r="A3" s="3" t="s">
        <v>115</v>
      </c>
      <c r="B3" s="3" t="s">
        <v>25</v>
      </c>
      <c r="C3" s="3" t="s">
        <v>188</v>
      </c>
      <c r="D3" s="3" t="s">
        <v>116</v>
      </c>
      <c r="E3" s="3">
        <v>1</v>
      </c>
      <c r="F3" s="3">
        <v>0</v>
      </c>
      <c r="G3" s="3" t="s">
        <v>115</v>
      </c>
      <c r="H3" s="3">
        <v>845</v>
      </c>
      <c r="I3" s="3">
        <v>1.3</v>
      </c>
      <c r="J3" s="3">
        <v>0</v>
      </c>
      <c r="K3" s="3">
        <v>14</v>
      </c>
      <c r="L3" s="3">
        <v>1</v>
      </c>
      <c r="M3" s="3">
        <v>3</v>
      </c>
      <c r="N3" s="4">
        <v>14</v>
      </c>
      <c r="O3" s="3">
        <f t="shared" si="0"/>
        <v>0</v>
      </c>
      <c r="P3" s="3">
        <f t="shared" si="1"/>
        <v>1</v>
      </c>
      <c r="Q3" s="3">
        <f t="shared" si="2"/>
        <v>1</v>
      </c>
      <c r="R3" s="3">
        <f t="shared" si="3"/>
        <v>1</v>
      </c>
      <c r="S3" s="3">
        <f t="shared" si="4"/>
        <v>3</v>
      </c>
      <c r="U3" s="3" t="s">
        <v>212</v>
      </c>
    </row>
    <row r="4" spans="1:21" x14ac:dyDescent="0.25">
      <c r="A4" s="3" t="s">
        <v>127</v>
      </c>
      <c r="B4" s="3" t="s">
        <v>25</v>
      </c>
      <c r="C4" s="3" t="s">
        <v>189</v>
      </c>
      <c r="D4" s="3" t="s">
        <v>128</v>
      </c>
      <c r="E4" s="3">
        <v>0</v>
      </c>
      <c r="F4" s="3">
        <v>1</v>
      </c>
      <c r="G4" s="3" t="s">
        <v>127</v>
      </c>
      <c r="H4" s="3">
        <v>277</v>
      </c>
      <c r="I4" s="3">
        <v>7.58</v>
      </c>
      <c r="J4" s="3">
        <v>1</v>
      </c>
      <c r="K4" s="3">
        <v>12</v>
      </c>
      <c r="L4" s="3">
        <v>0</v>
      </c>
      <c r="M4" s="3">
        <v>10</v>
      </c>
      <c r="N4" s="4">
        <v>13</v>
      </c>
      <c r="O4" s="3">
        <f t="shared" si="0"/>
        <v>1</v>
      </c>
      <c r="P4" s="3">
        <f t="shared" si="1"/>
        <v>1</v>
      </c>
      <c r="Q4" s="3">
        <f t="shared" si="2"/>
        <v>0</v>
      </c>
      <c r="R4" s="3">
        <f t="shared" si="3"/>
        <v>1</v>
      </c>
      <c r="S4" s="3">
        <f t="shared" si="4"/>
        <v>3</v>
      </c>
    </row>
    <row r="5" spans="1:21" x14ac:dyDescent="0.25">
      <c r="A5" s="3" t="s">
        <v>24</v>
      </c>
      <c r="B5" s="3" t="s">
        <v>25</v>
      </c>
      <c r="C5" s="3" t="s">
        <v>184</v>
      </c>
      <c r="D5" s="3" t="s">
        <v>26</v>
      </c>
      <c r="E5" s="3">
        <v>0</v>
      </c>
      <c r="F5" s="3">
        <v>1</v>
      </c>
      <c r="G5" s="3" t="s">
        <v>24</v>
      </c>
      <c r="H5" s="3">
        <v>100</v>
      </c>
      <c r="I5" s="3">
        <v>21</v>
      </c>
      <c r="J5" s="3">
        <v>5</v>
      </c>
      <c r="K5" s="3">
        <v>10</v>
      </c>
      <c r="L5" s="3">
        <v>10</v>
      </c>
      <c r="M5" s="3">
        <v>4</v>
      </c>
      <c r="N5" s="4">
        <v>12</v>
      </c>
      <c r="O5" s="3">
        <f t="shared" si="0"/>
        <v>1</v>
      </c>
      <c r="P5" s="3">
        <f t="shared" si="1"/>
        <v>1</v>
      </c>
      <c r="Q5" s="3">
        <f t="shared" si="2"/>
        <v>1</v>
      </c>
      <c r="R5" s="3">
        <f t="shared" si="3"/>
        <v>1</v>
      </c>
      <c r="S5" s="3">
        <f t="shared" si="4"/>
        <v>4</v>
      </c>
    </row>
    <row r="6" spans="1:21" x14ac:dyDescent="0.25">
      <c r="A6" s="3" t="s">
        <v>38</v>
      </c>
      <c r="B6" s="3" t="s">
        <v>10</v>
      </c>
      <c r="C6" s="3" t="s">
        <v>177</v>
      </c>
      <c r="D6" s="3" t="s">
        <v>39</v>
      </c>
      <c r="E6" s="3">
        <v>1</v>
      </c>
      <c r="F6" s="3">
        <v>0</v>
      </c>
      <c r="G6" s="3" t="s">
        <v>38</v>
      </c>
      <c r="H6" s="3">
        <v>201</v>
      </c>
      <c r="I6" s="3">
        <v>40.799999999999997</v>
      </c>
      <c r="J6" s="3">
        <v>7</v>
      </c>
      <c r="K6" s="3">
        <v>8</v>
      </c>
      <c r="L6" s="3">
        <v>8</v>
      </c>
      <c r="M6" s="3">
        <v>4</v>
      </c>
      <c r="N6" s="4">
        <v>9</v>
      </c>
      <c r="O6" s="3">
        <f t="shared" si="0"/>
        <v>1</v>
      </c>
      <c r="P6" s="3">
        <f t="shared" si="1"/>
        <v>1</v>
      </c>
      <c r="Q6" s="3">
        <f t="shared" si="2"/>
        <v>1</v>
      </c>
      <c r="R6" s="3">
        <f t="shared" si="3"/>
        <v>1</v>
      </c>
      <c r="S6" s="3">
        <f t="shared" si="4"/>
        <v>4</v>
      </c>
    </row>
    <row r="7" spans="1:21" x14ac:dyDescent="0.25">
      <c r="A7" s="3" t="s">
        <v>130</v>
      </c>
      <c r="B7" s="3" t="s">
        <v>10</v>
      </c>
      <c r="C7" s="3" t="s">
        <v>183</v>
      </c>
      <c r="D7" s="3" t="s">
        <v>131</v>
      </c>
      <c r="E7" s="3">
        <v>1</v>
      </c>
      <c r="F7" s="3">
        <v>0</v>
      </c>
      <c r="G7" s="3" t="s">
        <v>130</v>
      </c>
      <c r="H7" s="3">
        <v>395</v>
      </c>
      <c r="I7" s="3">
        <v>2.78</v>
      </c>
      <c r="J7" s="3">
        <v>7</v>
      </c>
      <c r="K7" s="3">
        <v>5</v>
      </c>
      <c r="L7" s="3">
        <v>4</v>
      </c>
      <c r="M7" s="3">
        <v>5</v>
      </c>
      <c r="N7" s="4">
        <v>9</v>
      </c>
      <c r="O7" s="3">
        <f t="shared" si="0"/>
        <v>1</v>
      </c>
      <c r="P7" s="3">
        <f t="shared" si="1"/>
        <v>1</v>
      </c>
      <c r="Q7" s="3">
        <f t="shared" si="2"/>
        <v>1</v>
      </c>
      <c r="R7" s="3">
        <f t="shared" si="3"/>
        <v>1</v>
      </c>
      <c r="S7" s="3">
        <f t="shared" si="4"/>
        <v>4</v>
      </c>
    </row>
    <row r="8" spans="1:21" x14ac:dyDescent="0.25">
      <c r="A8" s="3" t="s">
        <v>92</v>
      </c>
      <c r="B8" s="3" t="s">
        <v>10</v>
      </c>
      <c r="C8" s="3" t="s">
        <v>178</v>
      </c>
      <c r="D8" s="3" t="s">
        <v>93</v>
      </c>
      <c r="E8" s="3">
        <v>0</v>
      </c>
      <c r="F8" s="3">
        <v>1</v>
      </c>
      <c r="G8" s="3" t="s">
        <v>92</v>
      </c>
      <c r="H8" s="3">
        <v>491</v>
      </c>
      <c r="I8" s="3">
        <v>67.819999999999993</v>
      </c>
      <c r="J8" s="3">
        <v>7</v>
      </c>
      <c r="K8" s="3">
        <v>7</v>
      </c>
      <c r="L8" s="3">
        <v>7</v>
      </c>
      <c r="M8" s="3">
        <v>5</v>
      </c>
      <c r="N8" s="4">
        <v>7</v>
      </c>
      <c r="O8" s="3">
        <f t="shared" si="0"/>
        <v>1</v>
      </c>
      <c r="P8" s="3">
        <f t="shared" si="1"/>
        <v>1</v>
      </c>
      <c r="Q8" s="3">
        <f t="shared" si="2"/>
        <v>1</v>
      </c>
      <c r="R8" s="3">
        <f t="shared" si="3"/>
        <v>1</v>
      </c>
      <c r="S8" s="3">
        <f t="shared" si="4"/>
        <v>4</v>
      </c>
    </row>
    <row r="9" spans="1:21" x14ac:dyDescent="0.25">
      <c r="A9" s="3" t="s">
        <v>84</v>
      </c>
      <c r="B9" s="3" t="s">
        <v>85</v>
      </c>
      <c r="C9" s="3" t="s">
        <v>191</v>
      </c>
      <c r="D9" s="3" t="s">
        <v>86</v>
      </c>
      <c r="E9" s="3">
        <v>1</v>
      </c>
      <c r="F9" s="3">
        <v>0</v>
      </c>
      <c r="G9" s="3" t="s">
        <v>84</v>
      </c>
      <c r="H9" s="3">
        <v>172</v>
      </c>
      <c r="I9" s="3">
        <v>6.98</v>
      </c>
      <c r="J9" s="3">
        <v>0</v>
      </c>
      <c r="K9" s="3">
        <v>5</v>
      </c>
      <c r="L9" s="3">
        <v>3</v>
      </c>
      <c r="M9" s="3">
        <v>1</v>
      </c>
      <c r="N9" s="4">
        <v>6</v>
      </c>
      <c r="O9" s="3">
        <f t="shared" si="0"/>
        <v>0</v>
      </c>
      <c r="P9" s="3">
        <f t="shared" si="1"/>
        <v>1</v>
      </c>
      <c r="Q9" s="3">
        <f t="shared" si="2"/>
        <v>1</v>
      </c>
      <c r="R9" s="3">
        <f t="shared" si="3"/>
        <v>1</v>
      </c>
      <c r="S9" s="3">
        <f t="shared" si="4"/>
        <v>3</v>
      </c>
    </row>
    <row r="10" spans="1:21" x14ac:dyDescent="0.25">
      <c r="A10" s="3" t="s">
        <v>46</v>
      </c>
      <c r="B10" s="3" t="s">
        <v>1</v>
      </c>
      <c r="C10" s="3" t="s">
        <v>175</v>
      </c>
      <c r="D10" s="3" t="s">
        <v>47</v>
      </c>
      <c r="E10" s="3">
        <v>0</v>
      </c>
      <c r="F10" s="3">
        <v>1</v>
      </c>
      <c r="G10" s="3" t="s">
        <v>46</v>
      </c>
      <c r="H10" s="3">
        <v>299</v>
      </c>
      <c r="I10" s="3">
        <v>4.01</v>
      </c>
      <c r="J10" s="3">
        <v>5</v>
      </c>
      <c r="K10" s="3">
        <v>4</v>
      </c>
      <c r="L10" s="3">
        <v>5</v>
      </c>
      <c r="M10" s="3">
        <v>5</v>
      </c>
      <c r="N10" s="4">
        <v>5</v>
      </c>
      <c r="O10" s="3">
        <f t="shared" si="0"/>
        <v>1</v>
      </c>
      <c r="P10" s="3">
        <f t="shared" si="1"/>
        <v>1</v>
      </c>
      <c r="Q10" s="3">
        <f t="shared" si="2"/>
        <v>1</v>
      </c>
      <c r="R10" s="3">
        <f t="shared" si="3"/>
        <v>1</v>
      </c>
      <c r="S10" s="3">
        <f t="shared" si="4"/>
        <v>4</v>
      </c>
    </row>
    <row r="11" spans="1:21" x14ac:dyDescent="0.25">
      <c r="A11" s="3" t="s">
        <v>102</v>
      </c>
      <c r="B11" s="3" t="s">
        <v>10</v>
      </c>
      <c r="C11" s="3" t="s">
        <v>180</v>
      </c>
      <c r="D11" s="3" t="s">
        <v>103</v>
      </c>
      <c r="E11" s="3">
        <v>1</v>
      </c>
      <c r="F11" s="3">
        <v>0</v>
      </c>
      <c r="G11" s="3" t="s">
        <v>102</v>
      </c>
      <c r="H11" s="3">
        <v>228</v>
      </c>
      <c r="I11" s="3">
        <v>8.33</v>
      </c>
      <c r="J11" s="3">
        <v>5</v>
      </c>
      <c r="K11" s="3">
        <v>2</v>
      </c>
      <c r="L11" s="3">
        <v>4</v>
      </c>
      <c r="M11" s="3">
        <v>0</v>
      </c>
      <c r="N11" s="4">
        <v>5</v>
      </c>
      <c r="O11" s="3">
        <f t="shared" si="0"/>
        <v>1</v>
      </c>
      <c r="P11" s="3">
        <f t="shared" si="1"/>
        <v>1</v>
      </c>
      <c r="Q11" s="3">
        <f t="shared" si="2"/>
        <v>1</v>
      </c>
      <c r="R11" s="3">
        <f t="shared" si="3"/>
        <v>0</v>
      </c>
      <c r="S11" s="3">
        <f t="shared" si="4"/>
        <v>3</v>
      </c>
    </row>
    <row r="12" spans="1:21" x14ac:dyDescent="0.25">
      <c r="A12" s="3" t="s">
        <v>32</v>
      </c>
      <c r="B12" s="3" t="s">
        <v>25</v>
      </c>
      <c r="C12" s="3" t="s">
        <v>185</v>
      </c>
      <c r="D12" s="3" t="s">
        <v>33</v>
      </c>
      <c r="E12" s="3">
        <v>1</v>
      </c>
      <c r="F12" s="3">
        <v>0</v>
      </c>
      <c r="G12" s="3" t="s">
        <v>32</v>
      </c>
      <c r="H12" s="3">
        <v>99</v>
      </c>
      <c r="I12" s="3">
        <v>16.16</v>
      </c>
      <c r="J12" s="3">
        <v>5</v>
      </c>
      <c r="K12" s="3">
        <v>4</v>
      </c>
      <c r="L12" s="3">
        <v>5</v>
      </c>
      <c r="M12" s="3">
        <v>2</v>
      </c>
      <c r="N12" s="4">
        <v>5</v>
      </c>
      <c r="O12" s="3">
        <f t="shared" si="0"/>
        <v>1</v>
      </c>
      <c r="P12" s="3">
        <f t="shared" si="1"/>
        <v>1</v>
      </c>
      <c r="Q12" s="3">
        <f t="shared" si="2"/>
        <v>1</v>
      </c>
      <c r="R12" s="3">
        <f t="shared" si="3"/>
        <v>1</v>
      </c>
      <c r="S12" s="3">
        <f t="shared" si="4"/>
        <v>4</v>
      </c>
    </row>
    <row r="13" spans="1:21" x14ac:dyDescent="0.25">
      <c r="A13" s="3" t="s">
        <v>125</v>
      </c>
      <c r="B13" s="3" t="s">
        <v>10</v>
      </c>
      <c r="C13" s="3" t="s">
        <v>182</v>
      </c>
      <c r="D13" s="3" t="s">
        <v>126</v>
      </c>
      <c r="E13" s="3">
        <v>1</v>
      </c>
      <c r="F13" s="3">
        <v>0</v>
      </c>
      <c r="G13" s="3" t="s">
        <v>125</v>
      </c>
      <c r="H13" s="3">
        <v>299</v>
      </c>
      <c r="I13" s="3">
        <v>5.0199999999999996</v>
      </c>
      <c r="J13" s="3">
        <v>3</v>
      </c>
      <c r="K13" s="3">
        <v>4</v>
      </c>
      <c r="L13" s="3">
        <v>4</v>
      </c>
      <c r="M13" s="3">
        <v>4</v>
      </c>
      <c r="N13" s="4">
        <v>4</v>
      </c>
      <c r="O13" s="3">
        <f t="shared" si="0"/>
        <v>1</v>
      </c>
      <c r="P13" s="3">
        <f t="shared" si="1"/>
        <v>1</v>
      </c>
      <c r="Q13" s="3">
        <f t="shared" si="2"/>
        <v>1</v>
      </c>
      <c r="R13" s="3">
        <f t="shared" si="3"/>
        <v>1</v>
      </c>
      <c r="S13" s="3">
        <f t="shared" si="4"/>
        <v>4</v>
      </c>
    </row>
    <row r="14" spans="1:21" x14ac:dyDescent="0.25">
      <c r="A14" s="3" t="s">
        <v>35</v>
      </c>
      <c r="B14" s="3" t="s">
        <v>29</v>
      </c>
      <c r="C14" s="3" t="s">
        <v>166</v>
      </c>
      <c r="D14" s="3" t="s">
        <v>36</v>
      </c>
      <c r="E14" s="3">
        <v>1</v>
      </c>
      <c r="F14" s="3">
        <v>0</v>
      </c>
      <c r="G14" s="3" t="s">
        <v>35</v>
      </c>
      <c r="H14" s="3">
        <v>201</v>
      </c>
      <c r="I14" s="3">
        <v>5.47</v>
      </c>
      <c r="J14" s="3">
        <v>2</v>
      </c>
      <c r="K14" s="3">
        <v>2</v>
      </c>
      <c r="L14" s="3">
        <v>3</v>
      </c>
      <c r="M14" s="3">
        <v>0</v>
      </c>
      <c r="N14" s="4">
        <v>3</v>
      </c>
      <c r="O14" s="3">
        <f t="shared" si="0"/>
        <v>1</v>
      </c>
      <c r="P14" s="3">
        <f t="shared" si="1"/>
        <v>1</v>
      </c>
      <c r="Q14" s="3">
        <f t="shared" si="2"/>
        <v>1</v>
      </c>
      <c r="R14" s="3">
        <f t="shared" si="3"/>
        <v>0</v>
      </c>
      <c r="S14" s="3">
        <f t="shared" si="4"/>
        <v>3</v>
      </c>
    </row>
    <row r="15" spans="1:21" x14ac:dyDescent="0.25">
      <c r="A15" s="3" t="s">
        <v>0</v>
      </c>
      <c r="B15" s="3" t="s">
        <v>1</v>
      </c>
      <c r="C15" s="3" t="s">
        <v>174</v>
      </c>
      <c r="D15" s="3" t="s">
        <v>2</v>
      </c>
      <c r="E15" s="3">
        <v>0</v>
      </c>
      <c r="F15" s="3">
        <v>1</v>
      </c>
      <c r="G15" s="3" t="s">
        <v>0</v>
      </c>
      <c r="H15" s="3">
        <v>155</v>
      </c>
      <c r="I15" s="3">
        <v>9.68</v>
      </c>
      <c r="J15" s="3">
        <v>1</v>
      </c>
      <c r="K15" s="3">
        <v>0</v>
      </c>
      <c r="L15" s="3">
        <v>3</v>
      </c>
      <c r="M15" s="3">
        <v>0</v>
      </c>
      <c r="N15" s="4">
        <v>3</v>
      </c>
      <c r="O15" s="3">
        <f t="shared" si="0"/>
        <v>1</v>
      </c>
      <c r="P15" s="3">
        <f t="shared" si="1"/>
        <v>0</v>
      </c>
      <c r="Q15" s="3">
        <f t="shared" si="2"/>
        <v>1</v>
      </c>
      <c r="R15" s="3">
        <f t="shared" si="3"/>
        <v>0</v>
      </c>
      <c r="S15" s="3">
        <f t="shared" si="4"/>
        <v>2</v>
      </c>
    </row>
    <row r="16" spans="1:21" x14ac:dyDescent="0.25">
      <c r="A16" s="3" t="s">
        <v>120</v>
      </c>
      <c r="B16" s="3" t="s">
        <v>10</v>
      </c>
      <c r="C16" s="3" t="s">
        <v>181</v>
      </c>
      <c r="D16" s="3" t="s">
        <v>121</v>
      </c>
      <c r="E16" s="3">
        <v>1</v>
      </c>
      <c r="F16" s="3">
        <v>0</v>
      </c>
      <c r="G16" s="3" t="s">
        <v>120</v>
      </c>
      <c r="H16" s="3">
        <v>529</v>
      </c>
      <c r="I16" s="3">
        <v>4.3499999999999996</v>
      </c>
      <c r="J16" s="3">
        <v>2</v>
      </c>
      <c r="K16" s="3">
        <v>1</v>
      </c>
      <c r="L16" s="3">
        <v>3</v>
      </c>
      <c r="M16" s="3">
        <v>0</v>
      </c>
      <c r="N16" s="4">
        <v>3</v>
      </c>
      <c r="O16" s="3">
        <f t="shared" si="0"/>
        <v>1</v>
      </c>
      <c r="P16" s="3">
        <f t="shared" si="1"/>
        <v>1</v>
      </c>
      <c r="Q16" s="3">
        <f t="shared" si="2"/>
        <v>1</v>
      </c>
      <c r="R16" s="3">
        <f t="shared" si="3"/>
        <v>0</v>
      </c>
      <c r="S16" s="3">
        <f t="shared" si="4"/>
        <v>3</v>
      </c>
    </row>
    <row r="17" spans="1:19" x14ac:dyDescent="0.25">
      <c r="A17" s="3" t="s">
        <v>64</v>
      </c>
      <c r="B17" s="3" t="s">
        <v>25</v>
      </c>
      <c r="C17" s="3" t="s">
        <v>186</v>
      </c>
      <c r="D17" s="3" t="s">
        <v>65</v>
      </c>
      <c r="E17" s="3">
        <v>1</v>
      </c>
      <c r="F17" s="3">
        <v>0</v>
      </c>
      <c r="G17" s="3" t="s">
        <v>64</v>
      </c>
      <c r="H17" s="3">
        <v>600</v>
      </c>
      <c r="I17" s="3">
        <v>1.17</v>
      </c>
      <c r="J17" s="3">
        <v>1</v>
      </c>
      <c r="K17" s="3">
        <v>2</v>
      </c>
      <c r="L17" s="3">
        <v>0</v>
      </c>
      <c r="M17" s="3">
        <v>0</v>
      </c>
      <c r="N17" s="4">
        <v>3</v>
      </c>
      <c r="O17" s="3">
        <f t="shared" si="0"/>
        <v>1</v>
      </c>
      <c r="P17" s="3">
        <f t="shared" si="1"/>
        <v>1</v>
      </c>
      <c r="Q17" s="3">
        <f t="shared" si="2"/>
        <v>0</v>
      </c>
      <c r="R17" s="3">
        <f t="shared" si="3"/>
        <v>0</v>
      </c>
      <c r="S17" s="3">
        <f t="shared" si="4"/>
        <v>2</v>
      </c>
    </row>
    <row r="18" spans="1:19" x14ac:dyDescent="0.25">
      <c r="A18" s="3" t="s">
        <v>81</v>
      </c>
      <c r="B18" s="3" t="s">
        <v>14</v>
      </c>
      <c r="C18" s="3" t="s">
        <v>197</v>
      </c>
      <c r="D18" s="3" t="s">
        <v>82</v>
      </c>
      <c r="E18" s="3">
        <v>1</v>
      </c>
      <c r="F18" s="3">
        <v>0</v>
      </c>
      <c r="G18" s="3" t="s">
        <v>81</v>
      </c>
      <c r="H18" s="3">
        <v>7968</v>
      </c>
      <c r="I18" s="3">
        <v>0.08</v>
      </c>
      <c r="J18" s="3">
        <v>3</v>
      </c>
      <c r="K18" s="3">
        <v>0</v>
      </c>
      <c r="L18" s="3">
        <v>0</v>
      </c>
      <c r="M18" s="3">
        <v>1</v>
      </c>
      <c r="N18" s="4">
        <v>3</v>
      </c>
      <c r="O18" s="3">
        <f t="shared" si="0"/>
        <v>1</v>
      </c>
      <c r="P18" s="3">
        <f t="shared" si="1"/>
        <v>0</v>
      </c>
      <c r="Q18" s="3">
        <f t="shared" si="2"/>
        <v>0</v>
      </c>
      <c r="R18" s="3">
        <f t="shared" si="3"/>
        <v>1</v>
      </c>
      <c r="S18" s="3">
        <f t="shared" si="4"/>
        <v>2</v>
      </c>
    </row>
    <row r="19" spans="1:19" x14ac:dyDescent="0.25">
      <c r="A19" s="3" t="s">
        <v>61</v>
      </c>
      <c r="B19" s="3" t="s">
        <v>6</v>
      </c>
      <c r="C19" s="3" t="s">
        <v>159</v>
      </c>
      <c r="D19" s="3" t="s">
        <v>62</v>
      </c>
      <c r="E19" s="3">
        <v>1</v>
      </c>
      <c r="F19" s="3">
        <v>0</v>
      </c>
      <c r="G19" s="3" t="s">
        <v>61</v>
      </c>
      <c r="H19" s="3">
        <v>360</v>
      </c>
      <c r="I19" s="3">
        <v>2.5</v>
      </c>
      <c r="J19" s="3">
        <v>0</v>
      </c>
      <c r="K19" s="3">
        <v>1</v>
      </c>
      <c r="L19" s="3">
        <v>1</v>
      </c>
      <c r="M19" s="3">
        <v>1</v>
      </c>
      <c r="N19" s="4">
        <v>2</v>
      </c>
      <c r="O19" s="3">
        <f t="shared" si="0"/>
        <v>0</v>
      </c>
      <c r="P19" s="3">
        <f t="shared" si="1"/>
        <v>1</v>
      </c>
      <c r="Q19" s="3">
        <f t="shared" si="2"/>
        <v>1</v>
      </c>
      <c r="R19" s="3">
        <f t="shared" si="3"/>
        <v>1</v>
      </c>
      <c r="S19" s="3">
        <f t="shared" si="4"/>
        <v>3</v>
      </c>
    </row>
    <row r="20" spans="1:19" x14ac:dyDescent="0.25">
      <c r="A20" s="3" t="s">
        <v>73</v>
      </c>
      <c r="B20" s="3" t="s">
        <v>6</v>
      </c>
      <c r="C20" s="3" t="s">
        <v>160</v>
      </c>
      <c r="D20" s="3" t="s">
        <v>74</v>
      </c>
      <c r="E20" s="3">
        <v>1</v>
      </c>
      <c r="F20" s="3">
        <v>0</v>
      </c>
      <c r="G20" s="3" t="s">
        <v>73</v>
      </c>
      <c r="H20" s="3">
        <v>335</v>
      </c>
      <c r="I20" s="3">
        <v>4.4800000000000004</v>
      </c>
      <c r="J20" s="3">
        <v>1</v>
      </c>
      <c r="K20" s="3">
        <v>2</v>
      </c>
      <c r="L20" s="3">
        <v>2</v>
      </c>
      <c r="M20" s="3">
        <v>1</v>
      </c>
      <c r="N20" s="4">
        <v>2</v>
      </c>
      <c r="O20" s="3">
        <f t="shared" si="0"/>
        <v>1</v>
      </c>
      <c r="P20" s="3">
        <f t="shared" si="1"/>
        <v>1</v>
      </c>
      <c r="Q20" s="3">
        <f t="shared" si="2"/>
        <v>1</v>
      </c>
      <c r="R20" s="3">
        <f t="shared" si="3"/>
        <v>1</v>
      </c>
      <c r="S20" s="3">
        <f t="shared" si="4"/>
        <v>4</v>
      </c>
    </row>
    <row r="21" spans="1:19" x14ac:dyDescent="0.25">
      <c r="A21" s="3" t="s">
        <v>109</v>
      </c>
      <c r="B21" s="3" t="s">
        <v>6</v>
      </c>
      <c r="C21" s="3" t="s">
        <v>162</v>
      </c>
      <c r="D21" s="3" t="s">
        <v>110</v>
      </c>
      <c r="E21" s="3">
        <v>1</v>
      </c>
      <c r="F21" s="3">
        <v>0</v>
      </c>
      <c r="G21" s="3" t="s">
        <v>109</v>
      </c>
      <c r="H21" s="3">
        <v>167</v>
      </c>
      <c r="I21" s="3">
        <v>9.58</v>
      </c>
      <c r="J21" s="3">
        <v>0</v>
      </c>
      <c r="K21" s="3">
        <v>1</v>
      </c>
      <c r="L21" s="3">
        <v>0</v>
      </c>
      <c r="M21" s="3">
        <v>2</v>
      </c>
      <c r="N21" s="4">
        <v>2</v>
      </c>
      <c r="O21" s="3">
        <f t="shared" si="0"/>
        <v>0</v>
      </c>
      <c r="P21" s="3">
        <f t="shared" si="1"/>
        <v>1</v>
      </c>
      <c r="Q21" s="3">
        <f t="shared" si="2"/>
        <v>0</v>
      </c>
      <c r="R21" s="3">
        <f t="shared" si="3"/>
        <v>1</v>
      </c>
      <c r="S21" s="3">
        <f t="shared" si="4"/>
        <v>2</v>
      </c>
    </row>
    <row r="22" spans="1:19" x14ac:dyDescent="0.25">
      <c r="A22" s="3" t="s">
        <v>49</v>
      </c>
      <c r="B22" s="3" t="s">
        <v>29</v>
      </c>
      <c r="C22" s="3" t="s">
        <v>167</v>
      </c>
      <c r="D22" s="3" t="s">
        <v>50</v>
      </c>
      <c r="E22" s="3">
        <v>0</v>
      </c>
      <c r="F22" s="3">
        <v>1</v>
      </c>
      <c r="G22" s="3" t="s">
        <v>49</v>
      </c>
      <c r="H22" s="3">
        <v>1231</v>
      </c>
      <c r="I22" s="3">
        <v>1.46</v>
      </c>
      <c r="J22" s="3">
        <v>2</v>
      </c>
      <c r="K22" s="3">
        <v>1</v>
      </c>
      <c r="L22" s="3">
        <v>2</v>
      </c>
      <c r="M22" s="3">
        <v>1</v>
      </c>
      <c r="N22" s="4">
        <v>2</v>
      </c>
      <c r="O22" s="3">
        <f t="shared" si="0"/>
        <v>1</v>
      </c>
      <c r="P22" s="3">
        <f t="shared" si="1"/>
        <v>1</v>
      </c>
      <c r="Q22" s="3">
        <f t="shared" si="2"/>
        <v>1</v>
      </c>
      <c r="R22" s="3">
        <f t="shared" si="3"/>
        <v>1</v>
      </c>
      <c r="S22" s="3">
        <f t="shared" si="4"/>
        <v>4</v>
      </c>
    </row>
    <row r="23" spans="1:19" x14ac:dyDescent="0.25">
      <c r="A23" s="3" t="s">
        <v>52</v>
      </c>
      <c r="B23" s="3" t="s">
        <v>29</v>
      </c>
      <c r="C23" s="3" t="s">
        <v>168</v>
      </c>
      <c r="D23" s="3" t="s">
        <v>53</v>
      </c>
      <c r="E23" s="3">
        <v>1</v>
      </c>
      <c r="F23" s="3">
        <v>0</v>
      </c>
      <c r="G23" s="3" t="s">
        <v>52</v>
      </c>
      <c r="H23" s="3">
        <v>485</v>
      </c>
      <c r="I23" s="3">
        <v>2.4700000000000002</v>
      </c>
      <c r="J23" s="3">
        <v>1</v>
      </c>
      <c r="K23" s="3">
        <v>2</v>
      </c>
      <c r="L23" s="3">
        <v>2</v>
      </c>
      <c r="M23" s="3">
        <v>2</v>
      </c>
      <c r="N23" s="4">
        <v>2</v>
      </c>
      <c r="O23" s="3">
        <f t="shared" si="0"/>
        <v>1</v>
      </c>
      <c r="P23" s="3">
        <f t="shared" si="1"/>
        <v>1</v>
      </c>
      <c r="Q23" s="3">
        <f t="shared" si="2"/>
        <v>1</v>
      </c>
      <c r="R23" s="3">
        <f t="shared" si="3"/>
        <v>1</v>
      </c>
      <c r="S23" s="3">
        <f t="shared" si="4"/>
        <v>4</v>
      </c>
    </row>
    <row r="24" spans="1:19" x14ac:dyDescent="0.25">
      <c r="A24" s="3" t="s">
        <v>112</v>
      </c>
      <c r="B24" s="3" t="s">
        <v>29</v>
      </c>
      <c r="C24" s="3" t="s">
        <v>172</v>
      </c>
      <c r="D24" s="3" t="s">
        <v>113</v>
      </c>
      <c r="E24" s="3">
        <v>0</v>
      </c>
      <c r="F24" s="3">
        <v>1</v>
      </c>
      <c r="G24" s="3" t="s">
        <v>112</v>
      </c>
      <c r="H24" s="3">
        <v>1504</v>
      </c>
      <c r="I24" s="3">
        <v>1.33</v>
      </c>
      <c r="J24" s="3">
        <v>1</v>
      </c>
      <c r="K24" s="3">
        <v>0</v>
      </c>
      <c r="L24" s="3">
        <v>2</v>
      </c>
      <c r="M24" s="3">
        <v>1</v>
      </c>
      <c r="N24" s="4">
        <v>2</v>
      </c>
      <c r="O24" s="3">
        <f t="shared" si="0"/>
        <v>1</v>
      </c>
      <c r="P24" s="3">
        <f t="shared" si="1"/>
        <v>0</v>
      </c>
      <c r="Q24" s="3">
        <f t="shared" si="2"/>
        <v>1</v>
      </c>
      <c r="R24" s="3">
        <f t="shared" si="3"/>
        <v>1</v>
      </c>
      <c r="S24" s="3">
        <f t="shared" si="4"/>
        <v>3</v>
      </c>
    </row>
    <row r="25" spans="1:19" x14ac:dyDescent="0.25">
      <c r="A25" s="3" t="s">
        <v>134</v>
      </c>
      <c r="B25" s="3" t="s">
        <v>29</v>
      </c>
      <c r="C25" s="3" t="s">
        <v>173</v>
      </c>
      <c r="D25" s="3" t="s">
        <v>135</v>
      </c>
      <c r="E25" s="3">
        <v>1</v>
      </c>
      <c r="F25" s="3">
        <v>0</v>
      </c>
      <c r="G25" s="3" t="s">
        <v>134</v>
      </c>
      <c r="H25" s="3">
        <v>1007</v>
      </c>
      <c r="I25" s="3">
        <v>1.49</v>
      </c>
      <c r="J25" s="3">
        <v>1</v>
      </c>
      <c r="K25" s="3">
        <v>0</v>
      </c>
      <c r="L25" s="3">
        <v>2</v>
      </c>
      <c r="M25" s="3">
        <v>0</v>
      </c>
      <c r="N25" s="4">
        <v>2</v>
      </c>
      <c r="O25" s="3">
        <f t="shared" si="0"/>
        <v>1</v>
      </c>
      <c r="P25" s="3">
        <f t="shared" si="1"/>
        <v>0</v>
      </c>
      <c r="Q25" s="3">
        <f t="shared" si="2"/>
        <v>1</v>
      </c>
      <c r="R25" s="3">
        <f t="shared" si="3"/>
        <v>0</v>
      </c>
      <c r="S25" s="3">
        <f t="shared" si="4"/>
        <v>2</v>
      </c>
    </row>
    <row r="26" spans="1:19" x14ac:dyDescent="0.25">
      <c r="A26" s="3" t="s">
        <v>9</v>
      </c>
      <c r="B26" s="3" t="s">
        <v>10</v>
      </c>
      <c r="C26" s="3" t="s">
        <v>176</v>
      </c>
      <c r="D26" s="3" t="s">
        <v>11</v>
      </c>
      <c r="E26" s="3">
        <v>0</v>
      </c>
      <c r="F26" s="3">
        <v>1</v>
      </c>
      <c r="G26" s="3" t="s">
        <v>9</v>
      </c>
      <c r="H26" s="3">
        <v>148</v>
      </c>
      <c r="I26" s="3">
        <v>8.11</v>
      </c>
      <c r="J26" s="3">
        <v>2</v>
      </c>
      <c r="K26" s="3">
        <v>2</v>
      </c>
      <c r="L26" s="3">
        <v>2</v>
      </c>
      <c r="M26" s="3">
        <v>2</v>
      </c>
      <c r="N26" s="4">
        <v>2</v>
      </c>
      <c r="O26" s="3">
        <f t="shared" si="0"/>
        <v>1</v>
      </c>
      <c r="P26" s="3">
        <f t="shared" si="1"/>
        <v>1</v>
      </c>
      <c r="Q26" s="3">
        <f t="shared" si="2"/>
        <v>1</v>
      </c>
      <c r="R26" s="3">
        <f t="shared" si="3"/>
        <v>1</v>
      </c>
      <c r="S26" s="3">
        <f t="shared" si="4"/>
        <v>4</v>
      </c>
    </row>
    <row r="27" spans="1:19" x14ac:dyDescent="0.25">
      <c r="A27" s="3" t="s">
        <v>88</v>
      </c>
      <c r="B27" s="3" t="s">
        <v>89</v>
      </c>
      <c r="C27" s="3" t="s">
        <v>153</v>
      </c>
      <c r="D27" s="3" t="s">
        <v>90</v>
      </c>
      <c r="E27" s="3">
        <v>1</v>
      </c>
      <c r="F27" s="3">
        <v>0</v>
      </c>
      <c r="G27" s="3" t="s">
        <v>88</v>
      </c>
      <c r="H27" s="3">
        <v>911</v>
      </c>
      <c r="I27" s="3">
        <v>1.32</v>
      </c>
      <c r="J27" s="3">
        <v>1</v>
      </c>
      <c r="K27" s="3">
        <v>1</v>
      </c>
      <c r="L27" s="3">
        <v>1</v>
      </c>
      <c r="M27" s="3">
        <v>1</v>
      </c>
      <c r="N27" s="4">
        <v>1</v>
      </c>
      <c r="O27" s="3">
        <f t="shared" si="0"/>
        <v>1</v>
      </c>
      <c r="P27" s="3">
        <f t="shared" si="1"/>
        <v>1</v>
      </c>
      <c r="Q27" s="3">
        <f t="shared" si="2"/>
        <v>1</v>
      </c>
      <c r="R27" s="3">
        <f t="shared" si="3"/>
        <v>1</v>
      </c>
      <c r="S27" s="3">
        <f t="shared" si="4"/>
        <v>4</v>
      </c>
    </row>
    <row r="28" spans="1:19" x14ac:dyDescent="0.25">
      <c r="A28" s="3" t="s">
        <v>5</v>
      </c>
      <c r="B28" s="3" t="s">
        <v>6</v>
      </c>
      <c r="C28" s="3" t="s">
        <v>155</v>
      </c>
      <c r="D28" s="3" t="s">
        <v>7</v>
      </c>
      <c r="E28" s="3">
        <v>0</v>
      </c>
      <c r="F28" s="3">
        <v>1</v>
      </c>
      <c r="G28" s="3" t="s">
        <v>5</v>
      </c>
      <c r="H28" s="3">
        <v>242</v>
      </c>
      <c r="I28" s="3">
        <v>4.55</v>
      </c>
      <c r="J28" s="3">
        <v>1</v>
      </c>
      <c r="K28" s="3">
        <v>0</v>
      </c>
      <c r="L28" s="3">
        <v>1</v>
      </c>
      <c r="M28" s="3">
        <v>1</v>
      </c>
      <c r="N28" s="4">
        <v>1</v>
      </c>
      <c r="O28" s="3">
        <f t="shared" si="0"/>
        <v>1</v>
      </c>
      <c r="P28" s="3">
        <f t="shared" si="1"/>
        <v>0</v>
      </c>
      <c r="Q28" s="3">
        <f t="shared" si="2"/>
        <v>1</v>
      </c>
      <c r="R28" s="3">
        <f t="shared" si="3"/>
        <v>1</v>
      </c>
      <c r="S28" s="3">
        <f t="shared" si="4"/>
        <v>3</v>
      </c>
    </row>
    <row r="29" spans="1:19" x14ac:dyDescent="0.25">
      <c r="A29" s="3" t="s">
        <v>21</v>
      </c>
      <c r="B29" s="3" t="s">
        <v>6</v>
      </c>
      <c r="C29" s="3" t="s">
        <v>156</v>
      </c>
      <c r="D29" s="3" t="s">
        <v>22</v>
      </c>
      <c r="E29" s="3">
        <v>0</v>
      </c>
      <c r="F29" s="3">
        <v>1</v>
      </c>
      <c r="G29" s="3" t="s">
        <v>21</v>
      </c>
      <c r="H29" s="3">
        <v>146</v>
      </c>
      <c r="I29" s="3">
        <v>15.75</v>
      </c>
      <c r="J29" s="3">
        <v>1</v>
      </c>
      <c r="K29" s="3">
        <v>1</v>
      </c>
      <c r="L29" s="3">
        <v>1</v>
      </c>
      <c r="M29" s="3">
        <v>1</v>
      </c>
      <c r="N29" s="4">
        <v>1</v>
      </c>
      <c r="O29" s="3">
        <f t="shared" si="0"/>
        <v>1</v>
      </c>
      <c r="P29" s="3">
        <f t="shared" si="1"/>
        <v>1</v>
      </c>
      <c r="Q29" s="3">
        <f t="shared" si="2"/>
        <v>1</v>
      </c>
      <c r="R29" s="3">
        <f t="shared" si="3"/>
        <v>1</v>
      </c>
      <c r="S29" s="3">
        <f t="shared" si="4"/>
        <v>4</v>
      </c>
    </row>
    <row r="30" spans="1:19" x14ac:dyDescent="0.25">
      <c r="A30" s="3" t="s">
        <v>44</v>
      </c>
      <c r="B30" s="3" t="s">
        <v>6</v>
      </c>
      <c r="C30" s="3" t="s">
        <v>157</v>
      </c>
      <c r="D30" s="3" t="s">
        <v>45</v>
      </c>
      <c r="E30" s="3">
        <v>0</v>
      </c>
      <c r="F30" s="3">
        <v>1</v>
      </c>
      <c r="G30" s="3" t="s">
        <v>44</v>
      </c>
      <c r="H30" s="3">
        <v>4061</v>
      </c>
      <c r="I30" s="3">
        <v>0.3</v>
      </c>
      <c r="J30" s="3">
        <v>1</v>
      </c>
      <c r="K30" s="3">
        <v>0</v>
      </c>
      <c r="L30" s="3">
        <v>1</v>
      </c>
      <c r="M30" s="3">
        <v>0</v>
      </c>
      <c r="N30" s="4">
        <v>1</v>
      </c>
      <c r="O30" s="3">
        <f t="shared" si="0"/>
        <v>1</v>
      </c>
      <c r="P30" s="3">
        <f t="shared" si="1"/>
        <v>0</v>
      </c>
      <c r="Q30" s="3">
        <f t="shared" si="2"/>
        <v>1</v>
      </c>
      <c r="R30" s="3">
        <f t="shared" si="3"/>
        <v>0</v>
      </c>
      <c r="S30" s="3">
        <f t="shared" si="4"/>
        <v>2</v>
      </c>
    </row>
    <row r="31" spans="1:19" x14ac:dyDescent="0.25">
      <c r="A31" s="3" t="s">
        <v>55</v>
      </c>
      <c r="B31" s="3" t="s">
        <v>6</v>
      </c>
      <c r="C31" s="3" t="s">
        <v>158</v>
      </c>
      <c r="D31" s="3" t="s">
        <v>56</v>
      </c>
      <c r="E31" s="3">
        <v>1</v>
      </c>
      <c r="F31" s="3">
        <v>0</v>
      </c>
      <c r="G31" s="3" t="s">
        <v>55</v>
      </c>
      <c r="H31" s="3">
        <v>98</v>
      </c>
      <c r="I31" s="3">
        <v>12.24</v>
      </c>
      <c r="J31" s="3">
        <v>1</v>
      </c>
      <c r="K31" s="3">
        <v>1</v>
      </c>
      <c r="L31" s="3">
        <v>1</v>
      </c>
      <c r="M31" s="3">
        <v>1</v>
      </c>
      <c r="N31" s="4">
        <v>1</v>
      </c>
      <c r="O31" s="3">
        <f t="shared" si="0"/>
        <v>1</v>
      </c>
      <c r="P31" s="3">
        <f t="shared" si="1"/>
        <v>1</v>
      </c>
      <c r="Q31" s="3">
        <f t="shared" si="2"/>
        <v>1</v>
      </c>
      <c r="R31" s="3">
        <f t="shared" si="3"/>
        <v>1</v>
      </c>
      <c r="S31" s="3">
        <f t="shared" si="4"/>
        <v>4</v>
      </c>
    </row>
    <row r="32" spans="1:19" x14ac:dyDescent="0.25">
      <c r="A32" s="3" t="s">
        <v>78</v>
      </c>
      <c r="B32" s="3" t="s">
        <v>6</v>
      </c>
      <c r="C32" s="3" t="s">
        <v>161</v>
      </c>
      <c r="D32" s="3" t="s">
        <v>79</v>
      </c>
      <c r="E32" s="3">
        <v>0</v>
      </c>
      <c r="F32" s="3">
        <v>1</v>
      </c>
      <c r="G32" s="3" t="s">
        <v>78</v>
      </c>
      <c r="H32" s="3">
        <v>101</v>
      </c>
      <c r="I32" s="3">
        <v>10.89</v>
      </c>
      <c r="J32" s="3">
        <v>1</v>
      </c>
      <c r="K32" s="3">
        <v>1</v>
      </c>
      <c r="L32" s="3">
        <v>1</v>
      </c>
      <c r="M32" s="3">
        <v>1</v>
      </c>
      <c r="N32" s="4">
        <v>1</v>
      </c>
      <c r="O32" s="3">
        <f t="shared" si="0"/>
        <v>1</v>
      </c>
      <c r="P32" s="3">
        <f t="shared" si="1"/>
        <v>1</v>
      </c>
      <c r="Q32" s="3">
        <f t="shared" si="2"/>
        <v>1</v>
      </c>
      <c r="R32" s="3">
        <f t="shared" si="3"/>
        <v>1</v>
      </c>
      <c r="S32" s="3">
        <f t="shared" si="4"/>
        <v>4</v>
      </c>
    </row>
    <row r="33" spans="1:19" x14ac:dyDescent="0.25">
      <c r="A33" s="3" t="s">
        <v>117</v>
      </c>
      <c r="B33" s="3" t="s">
        <v>6</v>
      </c>
      <c r="C33" s="3" t="s">
        <v>163</v>
      </c>
      <c r="D33" s="3" t="s">
        <v>118</v>
      </c>
      <c r="E33" s="3">
        <v>1</v>
      </c>
      <c r="F33" s="3">
        <v>0</v>
      </c>
      <c r="G33" s="3" t="s">
        <v>117</v>
      </c>
      <c r="H33" s="3">
        <v>491</v>
      </c>
      <c r="I33" s="3">
        <v>2.2400000000000002</v>
      </c>
      <c r="J33" s="3">
        <v>1</v>
      </c>
      <c r="K33" s="3">
        <v>1</v>
      </c>
      <c r="L33" s="3">
        <v>1</v>
      </c>
      <c r="M33" s="3">
        <v>1</v>
      </c>
      <c r="N33" s="4">
        <v>1</v>
      </c>
      <c r="O33" s="3">
        <f t="shared" si="0"/>
        <v>1</v>
      </c>
      <c r="P33" s="3">
        <f t="shared" si="1"/>
        <v>1</v>
      </c>
      <c r="Q33" s="3">
        <f t="shared" si="2"/>
        <v>1</v>
      </c>
      <c r="R33" s="3">
        <f t="shared" si="3"/>
        <v>1</v>
      </c>
      <c r="S33" s="3">
        <f t="shared" si="4"/>
        <v>4</v>
      </c>
    </row>
    <row r="34" spans="1:19" x14ac:dyDescent="0.25">
      <c r="A34" s="3" t="s">
        <v>132</v>
      </c>
      <c r="B34" s="3" t="s">
        <v>6</v>
      </c>
      <c r="C34" s="3" t="s">
        <v>164</v>
      </c>
      <c r="D34" s="3" t="s">
        <v>133</v>
      </c>
      <c r="E34" s="3">
        <v>1</v>
      </c>
      <c r="F34" s="3">
        <v>0</v>
      </c>
      <c r="G34" s="3" t="s">
        <v>132</v>
      </c>
      <c r="H34" s="3">
        <v>416</v>
      </c>
      <c r="I34" s="3">
        <v>4.09</v>
      </c>
      <c r="J34" s="3">
        <v>1</v>
      </c>
      <c r="K34" s="3">
        <v>1</v>
      </c>
      <c r="L34" s="3">
        <v>1</v>
      </c>
      <c r="M34" s="3">
        <v>1</v>
      </c>
      <c r="N34" s="4">
        <v>1</v>
      </c>
      <c r="O34" s="3">
        <f t="shared" si="0"/>
        <v>1</v>
      </c>
      <c r="P34" s="3">
        <f t="shared" si="1"/>
        <v>1</v>
      </c>
      <c r="Q34" s="3">
        <f t="shared" si="2"/>
        <v>1</v>
      </c>
      <c r="R34" s="3">
        <f t="shared" si="3"/>
        <v>1</v>
      </c>
      <c r="S34" s="3">
        <f t="shared" si="4"/>
        <v>4</v>
      </c>
    </row>
    <row r="35" spans="1:19" x14ac:dyDescent="0.25">
      <c r="A35" s="3" t="s">
        <v>28</v>
      </c>
      <c r="B35" s="3" t="s">
        <v>29</v>
      </c>
      <c r="C35" s="3" t="s">
        <v>165</v>
      </c>
      <c r="D35" s="3" t="s">
        <v>30</v>
      </c>
      <c r="E35" s="3">
        <v>0</v>
      </c>
      <c r="F35" s="3">
        <v>1</v>
      </c>
      <c r="G35" s="3" t="s">
        <v>28</v>
      </c>
      <c r="H35" s="3">
        <v>83</v>
      </c>
      <c r="I35" s="3">
        <v>13.25</v>
      </c>
      <c r="J35" s="3">
        <v>1</v>
      </c>
      <c r="K35" s="3">
        <v>1</v>
      </c>
      <c r="L35" s="3">
        <v>1</v>
      </c>
      <c r="M35" s="3">
        <v>0</v>
      </c>
      <c r="N35" s="4">
        <v>1</v>
      </c>
      <c r="O35" s="3">
        <f t="shared" si="0"/>
        <v>1</v>
      </c>
      <c r="P35" s="3">
        <f t="shared" si="1"/>
        <v>1</v>
      </c>
      <c r="Q35" s="3">
        <f t="shared" si="2"/>
        <v>1</v>
      </c>
      <c r="R35" s="3">
        <f t="shared" si="3"/>
        <v>0</v>
      </c>
      <c r="S35" s="3">
        <f t="shared" si="4"/>
        <v>3</v>
      </c>
    </row>
    <row r="36" spans="1:19" x14ac:dyDescent="0.25">
      <c r="A36" s="3" t="s">
        <v>70</v>
      </c>
      <c r="B36" s="3" t="s">
        <v>29</v>
      </c>
      <c r="C36" s="3" t="s">
        <v>169</v>
      </c>
      <c r="D36" s="3" t="s">
        <v>71</v>
      </c>
      <c r="E36" s="3">
        <v>1</v>
      </c>
      <c r="F36" s="3">
        <v>0</v>
      </c>
      <c r="G36" s="3" t="s">
        <v>70</v>
      </c>
      <c r="H36" s="3">
        <v>501</v>
      </c>
      <c r="I36" s="3">
        <v>2.59</v>
      </c>
      <c r="J36" s="3">
        <v>1</v>
      </c>
      <c r="K36" s="3">
        <v>0</v>
      </c>
      <c r="L36" s="3">
        <v>1</v>
      </c>
      <c r="M36" s="3">
        <v>1</v>
      </c>
      <c r="N36" s="4">
        <v>1</v>
      </c>
      <c r="O36" s="3">
        <f t="shared" si="0"/>
        <v>1</v>
      </c>
      <c r="P36" s="3">
        <f t="shared" si="1"/>
        <v>0</v>
      </c>
      <c r="Q36" s="3">
        <f t="shared" si="2"/>
        <v>1</v>
      </c>
      <c r="R36" s="3">
        <f t="shared" si="3"/>
        <v>1</v>
      </c>
      <c r="S36" s="3">
        <f t="shared" si="4"/>
        <v>3</v>
      </c>
    </row>
    <row r="37" spans="1:19" x14ac:dyDescent="0.25">
      <c r="A37" s="3" t="s">
        <v>95</v>
      </c>
      <c r="B37" s="3" t="s">
        <v>29</v>
      </c>
      <c r="C37" s="3" t="s">
        <v>170</v>
      </c>
      <c r="D37" s="3" t="s">
        <v>96</v>
      </c>
      <c r="E37" s="3">
        <v>1</v>
      </c>
      <c r="F37" s="3">
        <v>0</v>
      </c>
      <c r="G37" s="3" t="s">
        <v>95</v>
      </c>
      <c r="H37" s="3">
        <v>345</v>
      </c>
      <c r="I37" s="3">
        <v>4.93</v>
      </c>
      <c r="J37" s="3">
        <v>1</v>
      </c>
      <c r="K37" s="3">
        <v>1</v>
      </c>
      <c r="L37" s="3">
        <v>1</v>
      </c>
      <c r="M37" s="3">
        <v>0</v>
      </c>
      <c r="N37" s="4">
        <v>1</v>
      </c>
      <c r="O37" s="3">
        <f t="shared" si="0"/>
        <v>1</v>
      </c>
      <c r="P37" s="3">
        <f t="shared" si="1"/>
        <v>1</v>
      </c>
      <c r="Q37" s="3">
        <f t="shared" si="2"/>
        <v>1</v>
      </c>
      <c r="R37" s="3">
        <f t="shared" si="3"/>
        <v>0</v>
      </c>
      <c r="S37" s="3">
        <f t="shared" si="4"/>
        <v>3</v>
      </c>
    </row>
    <row r="38" spans="1:19" x14ac:dyDescent="0.25">
      <c r="A38" s="3" t="s">
        <v>107</v>
      </c>
      <c r="B38" s="3" t="s">
        <v>29</v>
      </c>
      <c r="C38" s="3" t="s">
        <v>171</v>
      </c>
      <c r="D38" s="3" t="s">
        <v>108</v>
      </c>
      <c r="E38" s="3">
        <v>1</v>
      </c>
      <c r="F38" s="3">
        <v>0</v>
      </c>
      <c r="G38" s="3" t="s">
        <v>107</v>
      </c>
      <c r="H38" s="3">
        <v>573</v>
      </c>
      <c r="I38" s="3">
        <v>3.84</v>
      </c>
      <c r="J38" s="3">
        <v>1</v>
      </c>
      <c r="K38" s="3">
        <v>1</v>
      </c>
      <c r="L38" s="3">
        <v>1</v>
      </c>
      <c r="M38" s="3">
        <v>0</v>
      </c>
      <c r="N38" s="4">
        <v>1</v>
      </c>
      <c r="O38" s="3">
        <f t="shared" si="0"/>
        <v>1</v>
      </c>
      <c r="P38" s="3">
        <f t="shared" si="1"/>
        <v>1</v>
      </c>
      <c r="Q38" s="3">
        <f t="shared" si="2"/>
        <v>1</v>
      </c>
      <c r="R38" s="3">
        <f t="shared" si="3"/>
        <v>0</v>
      </c>
      <c r="S38" s="3">
        <f t="shared" si="4"/>
        <v>3</v>
      </c>
    </row>
    <row r="39" spans="1:19" x14ac:dyDescent="0.25">
      <c r="A39" s="3" t="s">
        <v>98</v>
      </c>
      <c r="B39" s="3" t="s">
        <v>10</v>
      </c>
      <c r="C39" s="3" t="s">
        <v>179</v>
      </c>
      <c r="D39" s="3" t="s">
        <v>99</v>
      </c>
      <c r="E39" s="3">
        <v>1</v>
      </c>
      <c r="F39" s="3">
        <v>0</v>
      </c>
      <c r="G39" s="3" t="s">
        <v>98</v>
      </c>
      <c r="H39" s="3">
        <v>338</v>
      </c>
      <c r="I39" s="3">
        <v>7.1</v>
      </c>
      <c r="J39" s="3">
        <v>1</v>
      </c>
      <c r="K39" s="3">
        <v>1</v>
      </c>
      <c r="L39" s="3">
        <v>1</v>
      </c>
      <c r="M39" s="3">
        <v>0</v>
      </c>
      <c r="N39" s="4">
        <v>1</v>
      </c>
      <c r="O39" s="3">
        <f t="shared" si="0"/>
        <v>1</v>
      </c>
      <c r="P39" s="3">
        <f t="shared" si="1"/>
        <v>1</v>
      </c>
      <c r="Q39" s="3">
        <f t="shared" si="2"/>
        <v>1</v>
      </c>
      <c r="R39" s="3">
        <f t="shared" si="3"/>
        <v>0</v>
      </c>
      <c r="S39" s="3">
        <f t="shared" si="4"/>
        <v>3</v>
      </c>
    </row>
    <row r="40" spans="1:19" x14ac:dyDescent="0.25">
      <c r="A40" s="3" t="s">
        <v>136</v>
      </c>
      <c r="B40" s="3" t="s">
        <v>25</v>
      </c>
      <c r="C40" s="3" t="s">
        <v>190</v>
      </c>
      <c r="D40" s="3" t="s">
        <v>137</v>
      </c>
      <c r="E40" s="3">
        <v>1</v>
      </c>
      <c r="F40" s="3">
        <v>0</v>
      </c>
      <c r="G40" s="3" t="s">
        <v>136</v>
      </c>
      <c r="H40" s="3">
        <v>142</v>
      </c>
      <c r="I40" s="3">
        <v>9.15</v>
      </c>
      <c r="J40" s="3">
        <v>1</v>
      </c>
      <c r="K40" s="3">
        <v>1</v>
      </c>
      <c r="L40" s="3">
        <v>1</v>
      </c>
      <c r="M40" s="3">
        <v>1</v>
      </c>
      <c r="N40" s="4">
        <v>1</v>
      </c>
      <c r="O40" s="3">
        <f t="shared" si="0"/>
        <v>1</v>
      </c>
      <c r="P40" s="3">
        <f t="shared" si="1"/>
        <v>1</v>
      </c>
      <c r="Q40" s="3">
        <f t="shared" si="2"/>
        <v>1</v>
      </c>
      <c r="R40" s="3">
        <f t="shared" si="3"/>
        <v>1</v>
      </c>
      <c r="S40" s="3">
        <f t="shared" si="4"/>
        <v>4</v>
      </c>
    </row>
    <row r="41" spans="1:19" x14ac:dyDescent="0.25">
      <c r="A41" s="3" t="s">
        <v>122</v>
      </c>
      <c r="B41" s="3" t="s">
        <v>85</v>
      </c>
      <c r="C41" s="3" t="s">
        <v>192</v>
      </c>
      <c r="D41" s="3" t="s">
        <v>123</v>
      </c>
      <c r="E41" s="3">
        <v>1</v>
      </c>
      <c r="F41" s="3">
        <v>0</v>
      </c>
      <c r="G41" s="3" t="s">
        <v>122</v>
      </c>
      <c r="H41" s="3">
        <v>291</v>
      </c>
      <c r="I41" s="3">
        <v>4.12</v>
      </c>
      <c r="J41" s="3">
        <v>1</v>
      </c>
      <c r="K41" s="3">
        <v>0</v>
      </c>
      <c r="L41" s="3">
        <v>1</v>
      </c>
      <c r="M41" s="3">
        <v>0</v>
      </c>
      <c r="N41" s="4">
        <v>1</v>
      </c>
      <c r="O41" s="3">
        <f t="shared" si="0"/>
        <v>1</v>
      </c>
      <c r="P41" s="3">
        <f t="shared" si="1"/>
        <v>0</v>
      </c>
      <c r="Q41" s="3">
        <f t="shared" si="2"/>
        <v>1</v>
      </c>
      <c r="R41" s="3">
        <f t="shared" si="3"/>
        <v>0</v>
      </c>
      <c r="S41" s="3">
        <f t="shared" si="4"/>
        <v>2</v>
      </c>
    </row>
    <row r="42" spans="1:19" x14ac:dyDescent="0.25">
      <c r="A42" s="3" t="s">
        <v>13</v>
      </c>
      <c r="B42" s="3" t="s">
        <v>14</v>
      </c>
      <c r="C42" s="3" t="s">
        <v>193</v>
      </c>
      <c r="D42" s="3" t="s">
        <v>15</v>
      </c>
      <c r="E42" s="3">
        <v>1</v>
      </c>
      <c r="F42" s="3">
        <v>0</v>
      </c>
      <c r="G42" s="3" t="s">
        <v>13</v>
      </c>
      <c r="H42" s="3">
        <v>126</v>
      </c>
      <c r="I42" s="3">
        <v>11.9</v>
      </c>
      <c r="J42" s="3">
        <v>1</v>
      </c>
      <c r="K42" s="3">
        <v>1</v>
      </c>
      <c r="L42" s="3">
        <v>1</v>
      </c>
      <c r="M42" s="3">
        <v>0</v>
      </c>
      <c r="N42" s="4">
        <v>1</v>
      </c>
      <c r="O42" s="3">
        <f t="shared" si="0"/>
        <v>1</v>
      </c>
      <c r="P42" s="3">
        <f t="shared" si="1"/>
        <v>1</v>
      </c>
      <c r="Q42" s="3">
        <f t="shared" si="2"/>
        <v>1</v>
      </c>
      <c r="R42" s="3">
        <f t="shared" si="3"/>
        <v>0</v>
      </c>
      <c r="S42" s="3">
        <f t="shared" si="4"/>
        <v>3</v>
      </c>
    </row>
    <row r="43" spans="1:19" x14ac:dyDescent="0.25">
      <c r="A43" s="3" t="s">
        <v>41</v>
      </c>
      <c r="B43" s="3" t="s">
        <v>14</v>
      </c>
      <c r="C43" s="3" t="s">
        <v>194</v>
      </c>
      <c r="D43" s="3" t="s">
        <v>42</v>
      </c>
      <c r="E43" s="3">
        <v>0</v>
      </c>
      <c r="F43" s="3">
        <v>1</v>
      </c>
      <c r="G43" s="3" t="s">
        <v>41</v>
      </c>
      <c r="H43" s="3">
        <v>746</v>
      </c>
      <c r="I43" s="3">
        <v>1.47</v>
      </c>
      <c r="J43" s="3">
        <v>1</v>
      </c>
      <c r="K43" s="3">
        <v>1</v>
      </c>
      <c r="L43" s="3">
        <v>1</v>
      </c>
      <c r="M43" s="3">
        <v>1</v>
      </c>
      <c r="N43" s="4">
        <v>1</v>
      </c>
      <c r="O43" s="3">
        <f t="shared" si="0"/>
        <v>1</v>
      </c>
      <c r="P43" s="3">
        <f t="shared" si="1"/>
        <v>1</v>
      </c>
      <c r="Q43" s="3">
        <f t="shared" si="2"/>
        <v>1</v>
      </c>
      <c r="R43" s="3">
        <f t="shared" si="3"/>
        <v>1</v>
      </c>
      <c r="S43" s="3">
        <f t="shared" si="4"/>
        <v>4</v>
      </c>
    </row>
    <row r="44" spans="1:19" x14ac:dyDescent="0.25">
      <c r="A44" s="3" t="s">
        <v>58</v>
      </c>
      <c r="B44" s="3" t="s">
        <v>14</v>
      </c>
      <c r="C44" s="3" t="s">
        <v>195</v>
      </c>
      <c r="D44" s="3" t="s">
        <v>59</v>
      </c>
      <c r="E44" s="3">
        <v>1</v>
      </c>
      <c r="F44" s="3">
        <v>0</v>
      </c>
      <c r="G44" s="3" t="s">
        <v>58</v>
      </c>
      <c r="H44" s="3">
        <v>581</v>
      </c>
      <c r="I44" s="3">
        <v>1.72</v>
      </c>
      <c r="J44" s="3">
        <v>1</v>
      </c>
      <c r="K44" s="3">
        <v>1</v>
      </c>
      <c r="L44" s="3">
        <v>1</v>
      </c>
      <c r="M44" s="3">
        <v>0</v>
      </c>
      <c r="N44" s="4">
        <v>1</v>
      </c>
      <c r="O44" s="3">
        <f t="shared" si="0"/>
        <v>1</v>
      </c>
      <c r="P44" s="3">
        <f t="shared" si="1"/>
        <v>1</v>
      </c>
      <c r="Q44" s="3">
        <f t="shared" si="2"/>
        <v>1</v>
      </c>
      <c r="R44" s="3">
        <f t="shared" si="3"/>
        <v>0</v>
      </c>
      <c r="S44" s="3">
        <f t="shared" si="4"/>
        <v>3</v>
      </c>
    </row>
    <row r="45" spans="1:19" x14ac:dyDescent="0.25">
      <c r="A45" s="3" t="s">
        <v>67</v>
      </c>
      <c r="B45" s="3" t="s">
        <v>14</v>
      </c>
      <c r="C45" s="3" t="s">
        <v>196</v>
      </c>
      <c r="D45" s="3" t="s">
        <v>68</v>
      </c>
      <c r="E45" s="3">
        <v>1</v>
      </c>
      <c r="F45" s="3">
        <v>0</v>
      </c>
      <c r="G45" s="3" t="s">
        <v>67</v>
      </c>
      <c r="H45" s="3">
        <v>670</v>
      </c>
      <c r="I45" s="3">
        <v>1.79</v>
      </c>
      <c r="J45" s="3">
        <v>1</v>
      </c>
      <c r="K45" s="3">
        <v>0</v>
      </c>
      <c r="L45" s="3">
        <v>1</v>
      </c>
      <c r="M45" s="3">
        <v>0</v>
      </c>
      <c r="N45" s="4">
        <v>1</v>
      </c>
      <c r="O45" s="3">
        <f t="shared" si="0"/>
        <v>1</v>
      </c>
      <c r="P45" s="3">
        <f t="shared" si="1"/>
        <v>0</v>
      </c>
      <c r="Q45" s="3">
        <f t="shared" si="2"/>
        <v>1</v>
      </c>
      <c r="R45" s="3">
        <f t="shared" si="3"/>
        <v>0</v>
      </c>
      <c r="S45" s="3">
        <f t="shared" si="4"/>
        <v>2</v>
      </c>
    </row>
    <row r="46" spans="1:19" x14ac:dyDescent="0.25">
      <c r="A46" s="3" t="s">
        <v>17</v>
      </c>
      <c r="B46" s="3" t="s">
        <v>18</v>
      </c>
      <c r="C46" s="3" t="s">
        <v>198</v>
      </c>
      <c r="D46" s="3" t="s">
        <v>19</v>
      </c>
      <c r="E46" s="3">
        <v>0</v>
      </c>
      <c r="F46" s="3">
        <v>1</v>
      </c>
      <c r="G46" s="3" t="s">
        <v>17</v>
      </c>
      <c r="H46" s="3">
        <v>1466</v>
      </c>
      <c r="I46" s="3">
        <v>0.75</v>
      </c>
      <c r="J46" s="3">
        <v>1</v>
      </c>
      <c r="K46" s="3">
        <v>1</v>
      </c>
      <c r="L46" s="3">
        <v>1</v>
      </c>
      <c r="M46" s="3">
        <v>0</v>
      </c>
      <c r="N46" s="4">
        <v>1</v>
      </c>
      <c r="O46" s="3">
        <f t="shared" si="0"/>
        <v>1</v>
      </c>
      <c r="P46" s="3">
        <f t="shared" si="1"/>
        <v>1</v>
      </c>
      <c r="Q46" s="3">
        <f t="shared" si="2"/>
        <v>1</v>
      </c>
      <c r="R46" s="3">
        <f t="shared" si="3"/>
        <v>0</v>
      </c>
      <c r="S46" s="3">
        <f t="shared" si="4"/>
        <v>3</v>
      </c>
    </row>
    <row r="47" spans="1:19" x14ac:dyDescent="0.25">
      <c r="A47" s="3" t="s">
        <v>105</v>
      </c>
      <c r="B47" s="3" t="s">
        <v>18</v>
      </c>
      <c r="C47" s="3" t="s">
        <v>199</v>
      </c>
      <c r="D47" s="3" t="s">
        <v>106</v>
      </c>
      <c r="E47" s="3">
        <v>1</v>
      </c>
      <c r="F47" s="3">
        <v>0</v>
      </c>
      <c r="G47" s="3" t="s">
        <v>105</v>
      </c>
      <c r="H47" s="3">
        <v>638</v>
      </c>
      <c r="I47" s="3">
        <v>1.72</v>
      </c>
      <c r="J47" s="3">
        <v>1</v>
      </c>
      <c r="K47" s="3">
        <v>1</v>
      </c>
      <c r="L47" s="3">
        <v>0</v>
      </c>
      <c r="M47" s="3">
        <v>0</v>
      </c>
      <c r="N47" s="4">
        <v>1</v>
      </c>
      <c r="O47" s="3">
        <f t="shared" si="0"/>
        <v>1</v>
      </c>
      <c r="P47" s="3">
        <f t="shared" si="1"/>
        <v>1</v>
      </c>
      <c r="Q47" s="3">
        <f t="shared" si="2"/>
        <v>0</v>
      </c>
      <c r="R47" s="3">
        <f t="shared" si="3"/>
        <v>0</v>
      </c>
      <c r="S47" s="3">
        <f t="shared" si="4"/>
        <v>2</v>
      </c>
    </row>
  </sheetData>
  <sortState ref="A2:S47">
    <sortCondition descending="1" ref="N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C1" workbookViewId="0">
      <pane ySplit="1" topLeftCell="A2" activePane="bottomLeft" state="frozen"/>
      <selection pane="bottomLeft" activeCell="D55" sqref="D55"/>
    </sheetView>
  </sheetViews>
  <sheetFormatPr defaultRowHeight="15" x14ac:dyDescent="0.25"/>
  <cols>
    <col min="1" max="1" width="15.5703125" customWidth="1"/>
    <col min="2" max="2" width="12" customWidth="1"/>
    <col min="3" max="3" width="43.5703125" bestFit="1" customWidth="1"/>
    <col min="4" max="4" width="88.42578125" bestFit="1" customWidth="1"/>
    <col min="7" max="7" width="14.85546875" customWidth="1"/>
  </cols>
  <sheetData>
    <row r="1" spans="1:26" s="3" customFormat="1" x14ac:dyDescent="0.25">
      <c r="A1" s="2" t="s">
        <v>139</v>
      </c>
      <c r="B1" s="2" t="s">
        <v>140</v>
      </c>
      <c r="C1" s="2" t="s">
        <v>154</v>
      </c>
      <c r="D1" s="2" t="s">
        <v>141</v>
      </c>
      <c r="E1" s="2" t="s">
        <v>142</v>
      </c>
      <c r="F1" s="2" t="s">
        <v>143</v>
      </c>
      <c r="G1" s="2" t="s">
        <v>144</v>
      </c>
      <c r="H1" s="2" t="s">
        <v>145</v>
      </c>
      <c r="I1" s="2" t="s">
        <v>146</v>
      </c>
      <c r="J1" s="2" t="s">
        <v>25</v>
      </c>
      <c r="K1" s="2" t="s">
        <v>10</v>
      </c>
      <c r="L1" s="2" t="s">
        <v>1</v>
      </c>
      <c r="M1" s="2" t="s">
        <v>18</v>
      </c>
      <c r="N1" s="2" t="s">
        <v>14</v>
      </c>
      <c r="O1" s="2" t="s">
        <v>85</v>
      </c>
      <c r="P1" s="2" t="s">
        <v>29</v>
      </c>
      <c r="Q1" s="2" t="s">
        <v>6</v>
      </c>
      <c r="R1" s="2" t="s">
        <v>89</v>
      </c>
      <c r="S1" s="2" t="s">
        <v>147</v>
      </c>
      <c r="T1" s="2" t="s">
        <v>148</v>
      </c>
      <c r="U1" s="2" t="s">
        <v>149</v>
      </c>
      <c r="V1" s="2" t="s">
        <v>150</v>
      </c>
      <c r="W1" s="3" t="s">
        <v>139</v>
      </c>
      <c r="X1" s="3" t="s">
        <v>151</v>
      </c>
      <c r="Y1" s="3" t="s">
        <v>152</v>
      </c>
    </row>
    <row r="2" spans="1:26" x14ac:dyDescent="0.25">
      <c r="A2" s="3" t="s">
        <v>88</v>
      </c>
      <c r="B2" s="3" t="s">
        <v>89</v>
      </c>
      <c r="C2" s="3" t="s">
        <v>153</v>
      </c>
      <c r="D2" s="3" t="s">
        <v>90</v>
      </c>
      <c r="E2" s="3">
        <v>1</v>
      </c>
      <c r="F2" s="3">
        <v>1</v>
      </c>
      <c r="G2" s="3">
        <v>0</v>
      </c>
      <c r="H2" s="3" t="s">
        <v>91</v>
      </c>
      <c r="I2" s="3" t="s">
        <v>4</v>
      </c>
      <c r="J2" s="3"/>
      <c r="K2" s="3"/>
      <c r="L2" s="3"/>
      <c r="M2" s="3"/>
      <c r="N2" s="3"/>
      <c r="O2" s="3"/>
      <c r="P2" s="3"/>
      <c r="Q2" s="3"/>
      <c r="R2" s="3">
        <v>1</v>
      </c>
      <c r="S2" s="3">
        <v>1</v>
      </c>
      <c r="T2" s="3">
        <v>0</v>
      </c>
      <c r="U2" s="3">
        <v>0</v>
      </c>
      <c r="V2" s="3">
        <v>1</v>
      </c>
      <c r="W2" s="3" t="s">
        <v>88</v>
      </c>
      <c r="X2" s="3">
        <v>911</v>
      </c>
      <c r="Y2" s="3">
        <v>1.32</v>
      </c>
      <c r="Z2" s="3">
        <v>1</v>
      </c>
    </row>
    <row r="3" spans="1:26" x14ac:dyDescent="0.25">
      <c r="A3" s="3" t="s">
        <v>5</v>
      </c>
      <c r="B3" s="3" t="s">
        <v>6</v>
      </c>
      <c r="C3" s="3" t="s">
        <v>155</v>
      </c>
      <c r="D3" s="3" t="s">
        <v>7</v>
      </c>
      <c r="E3" s="3">
        <v>1</v>
      </c>
      <c r="F3" s="3">
        <v>0</v>
      </c>
      <c r="G3" s="3">
        <v>1</v>
      </c>
      <c r="H3" s="3" t="s">
        <v>8</v>
      </c>
      <c r="I3" s="3" t="s">
        <v>4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1</v>
      </c>
      <c r="R3" s="3">
        <v>0</v>
      </c>
      <c r="S3" s="3">
        <v>1</v>
      </c>
      <c r="T3" s="3">
        <v>0</v>
      </c>
      <c r="U3" s="3">
        <v>1</v>
      </c>
      <c r="V3" s="3">
        <v>0</v>
      </c>
      <c r="W3" s="3" t="s">
        <v>5</v>
      </c>
      <c r="X3" s="3">
        <v>242</v>
      </c>
      <c r="Y3" s="3">
        <v>4.55</v>
      </c>
      <c r="Z3" s="3">
        <v>1</v>
      </c>
    </row>
    <row r="4" spans="1:26" x14ac:dyDescent="0.25">
      <c r="A4" s="3" t="s">
        <v>21</v>
      </c>
      <c r="B4" s="3" t="s">
        <v>6</v>
      </c>
      <c r="C4" s="3" t="s">
        <v>156</v>
      </c>
      <c r="D4" s="3" t="s">
        <v>22</v>
      </c>
      <c r="E4" s="3">
        <v>1</v>
      </c>
      <c r="F4" s="3">
        <v>0</v>
      </c>
      <c r="G4" s="3">
        <v>1</v>
      </c>
      <c r="H4" s="3" t="s">
        <v>23</v>
      </c>
      <c r="I4" s="3" t="s">
        <v>4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1</v>
      </c>
      <c r="R4" s="3">
        <v>0</v>
      </c>
      <c r="S4" s="3">
        <v>1</v>
      </c>
      <c r="T4" s="3">
        <v>0</v>
      </c>
      <c r="U4" s="3">
        <v>1</v>
      </c>
      <c r="V4" s="3">
        <v>0</v>
      </c>
      <c r="W4" s="3" t="s">
        <v>21</v>
      </c>
      <c r="X4" s="3">
        <v>146</v>
      </c>
      <c r="Y4" s="3">
        <v>15.75</v>
      </c>
      <c r="Z4" s="3">
        <v>1</v>
      </c>
    </row>
    <row r="5" spans="1:26" x14ac:dyDescent="0.25">
      <c r="A5" s="3" t="s">
        <v>44</v>
      </c>
      <c r="B5" s="3" t="s">
        <v>6</v>
      </c>
      <c r="C5" s="3" t="s">
        <v>157</v>
      </c>
      <c r="D5" s="3" t="s">
        <v>45</v>
      </c>
      <c r="E5" s="3">
        <v>1</v>
      </c>
      <c r="F5" s="3">
        <v>0</v>
      </c>
      <c r="G5" s="3">
        <v>1</v>
      </c>
      <c r="H5" s="3" t="s">
        <v>43</v>
      </c>
      <c r="I5" s="3" t="s">
        <v>4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1</v>
      </c>
      <c r="T5" s="3">
        <v>0</v>
      </c>
      <c r="U5" s="3">
        <v>1</v>
      </c>
      <c r="V5" s="3">
        <v>0</v>
      </c>
      <c r="W5" s="3" t="s">
        <v>44</v>
      </c>
      <c r="X5" s="3">
        <v>4061</v>
      </c>
      <c r="Y5" s="3">
        <v>0.3</v>
      </c>
      <c r="Z5" s="3">
        <v>1</v>
      </c>
    </row>
    <row r="6" spans="1:26" x14ac:dyDescent="0.25">
      <c r="A6" s="3" t="s">
        <v>55</v>
      </c>
      <c r="B6" s="3" t="s">
        <v>6</v>
      </c>
      <c r="C6" s="3" t="s">
        <v>158</v>
      </c>
      <c r="D6" s="3" t="s">
        <v>56</v>
      </c>
      <c r="E6" s="3">
        <v>1</v>
      </c>
      <c r="F6" s="3">
        <v>1</v>
      </c>
      <c r="G6" s="3">
        <v>0</v>
      </c>
      <c r="H6" s="3" t="s">
        <v>57</v>
      </c>
      <c r="I6" s="3"/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</v>
      </c>
      <c r="R6" s="3">
        <v>0</v>
      </c>
      <c r="S6" s="3">
        <v>1</v>
      </c>
      <c r="T6" s="3">
        <v>0</v>
      </c>
      <c r="U6" s="3">
        <v>1</v>
      </c>
      <c r="V6" s="3">
        <v>0</v>
      </c>
      <c r="W6" s="3" t="s">
        <v>55</v>
      </c>
      <c r="X6" s="3">
        <v>98</v>
      </c>
      <c r="Y6" s="3">
        <v>12.24</v>
      </c>
      <c r="Z6" s="3">
        <v>1</v>
      </c>
    </row>
    <row r="7" spans="1:26" x14ac:dyDescent="0.25">
      <c r="A7" s="3" t="s">
        <v>61</v>
      </c>
      <c r="B7" s="3" t="s">
        <v>6</v>
      </c>
      <c r="C7" s="3" t="s">
        <v>159</v>
      </c>
      <c r="D7" s="3" t="s">
        <v>62</v>
      </c>
      <c r="E7" s="3">
        <v>1</v>
      </c>
      <c r="F7" s="3">
        <v>1</v>
      </c>
      <c r="G7" s="3">
        <v>0</v>
      </c>
      <c r="H7" s="3" t="s">
        <v>63</v>
      </c>
      <c r="I7" s="3" t="s">
        <v>4</v>
      </c>
      <c r="J7" s="3"/>
      <c r="K7" s="3"/>
      <c r="L7" s="3"/>
      <c r="M7" s="3"/>
      <c r="N7" s="3"/>
      <c r="O7" s="3"/>
      <c r="P7" s="3"/>
      <c r="Q7" s="3">
        <v>1</v>
      </c>
      <c r="R7" s="3"/>
      <c r="S7" s="3">
        <v>1</v>
      </c>
      <c r="T7" s="3">
        <v>0</v>
      </c>
      <c r="U7" s="3">
        <v>1</v>
      </c>
      <c r="V7" s="3">
        <v>0</v>
      </c>
      <c r="W7" s="3" t="s">
        <v>61</v>
      </c>
      <c r="X7" s="3">
        <v>360</v>
      </c>
      <c r="Y7" s="3">
        <v>2.5</v>
      </c>
      <c r="Z7" s="3">
        <v>1</v>
      </c>
    </row>
    <row r="8" spans="1:26" x14ac:dyDescent="0.25">
      <c r="A8" s="3" t="s">
        <v>73</v>
      </c>
      <c r="B8" s="3" t="s">
        <v>6</v>
      </c>
      <c r="C8" s="3" t="s">
        <v>160</v>
      </c>
      <c r="D8" s="3" t="s">
        <v>74</v>
      </c>
      <c r="E8" s="3">
        <v>1</v>
      </c>
      <c r="F8" s="3">
        <v>1</v>
      </c>
      <c r="G8" s="3">
        <v>0</v>
      </c>
      <c r="H8" s="3" t="s">
        <v>37</v>
      </c>
      <c r="I8" s="3" t="s">
        <v>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1</v>
      </c>
      <c r="T8" s="3">
        <v>0</v>
      </c>
      <c r="U8" s="3">
        <v>1</v>
      </c>
      <c r="V8" s="3">
        <v>0</v>
      </c>
      <c r="W8" s="3" t="s">
        <v>73</v>
      </c>
      <c r="X8" s="3">
        <v>335</v>
      </c>
      <c r="Y8" s="3">
        <v>4.4800000000000004</v>
      </c>
      <c r="Z8" s="3">
        <v>1</v>
      </c>
    </row>
    <row r="9" spans="1:26" x14ac:dyDescent="0.25">
      <c r="A9" s="3" t="s">
        <v>78</v>
      </c>
      <c r="B9" s="3" t="s">
        <v>6</v>
      </c>
      <c r="C9" s="3" t="s">
        <v>161</v>
      </c>
      <c r="D9" s="3" t="s">
        <v>79</v>
      </c>
      <c r="E9" s="3">
        <v>1</v>
      </c>
      <c r="F9" s="3">
        <v>0</v>
      </c>
      <c r="G9" s="3">
        <v>1</v>
      </c>
      <c r="H9" s="3" t="s">
        <v>80</v>
      </c>
      <c r="I9" s="3" t="s">
        <v>4</v>
      </c>
      <c r="J9" s="3"/>
      <c r="K9" s="3"/>
      <c r="L9" s="3"/>
      <c r="M9" s="3"/>
      <c r="N9" s="3"/>
      <c r="O9" s="3"/>
      <c r="P9" s="3"/>
      <c r="Q9" s="3">
        <v>1</v>
      </c>
      <c r="R9" s="3"/>
      <c r="S9" s="3">
        <v>1</v>
      </c>
      <c r="T9" s="3">
        <v>0</v>
      </c>
      <c r="U9" s="3">
        <v>1</v>
      </c>
      <c r="V9" s="3">
        <v>0</v>
      </c>
      <c r="W9" s="3" t="s">
        <v>78</v>
      </c>
      <c r="X9" s="3">
        <v>101</v>
      </c>
      <c r="Y9" s="3">
        <v>10.89</v>
      </c>
      <c r="Z9" s="3">
        <v>1</v>
      </c>
    </row>
    <row r="10" spans="1:26" x14ac:dyDescent="0.25">
      <c r="A10" s="3" t="s">
        <v>109</v>
      </c>
      <c r="B10" s="3" t="s">
        <v>6</v>
      </c>
      <c r="C10" s="3" t="s">
        <v>162</v>
      </c>
      <c r="D10" s="3" t="s">
        <v>110</v>
      </c>
      <c r="E10" s="3">
        <v>1</v>
      </c>
      <c r="F10" s="3">
        <v>1</v>
      </c>
      <c r="G10" s="3">
        <v>0</v>
      </c>
      <c r="H10" s="3" t="s">
        <v>111</v>
      </c>
      <c r="I10" s="3" t="s">
        <v>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1</v>
      </c>
      <c r="T10" s="3">
        <v>0</v>
      </c>
      <c r="U10" s="3">
        <v>1</v>
      </c>
      <c r="V10" s="3">
        <v>0</v>
      </c>
      <c r="W10" s="3" t="s">
        <v>109</v>
      </c>
      <c r="X10" s="3">
        <v>167</v>
      </c>
      <c r="Y10" s="3">
        <v>9.58</v>
      </c>
      <c r="Z10" s="3">
        <v>1</v>
      </c>
    </row>
    <row r="11" spans="1:26" x14ac:dyDescent="0.25">
      <c r="A11" s="3" t="s">
        <v>117</v>
      </c>
      <c r="B11" s="3" t="s">
        <v>6</v>
      </c>
      <c r="C11" s="3" t="s">
        <v>163</v>
      </c>
      <c r="D11" s="3" t="s">
        <v>118</v>
      </c>
      <c r="E11" s="3">
        <v>1</v>
      </c>
      <c r="F11" s="3">
        <v>1</v>
      </c>
      <c r="G11" s="3">
        <v>0</v>
      </c>
      <c r="H11" s="3" t="s">
        <v>119</v>
      </c>
      <c r="I11" s="3"/>
      <c r="J11" s="3"/>
      <c r="K11" s="3"/>
      <c r="L11" s="3"/>
      <c r="M11" s="3"/>
      <c r="N11" s="3"/>
      <c r="O11" s="3"/>
      <c r="P11" s="3"/>
      <c r="Q11" s="3">
        <v>1</v>
      </c>
      <c r="R11" s="3"/>
      <c r="S11" s="3">
        <v>1</v>
      </c>
      <c r="T11" s="3">
        <v>0</v>
      </c>
      <c r="U11" s="3">
        <v>1</v>
      </c>
      <c r="V11" s="3">
        <v>0</v>
      </c>
      <c r="W11" s="3" t="s">
        <v>117</v>
      </c>
      <c r="X11" s="3">
        <v>491</v>
      </c>
      <c r="Y11" s="3">
        <v>2.2400000000000002</v>
      </c>
      <c r="Z11" s="3">
        <v>1</v>
      </c>
    </row>
    <row r="12" spans="1:26" x14ac:dyDescent="0.25">
      <c r="A12" s="3" t="s">
        <v>132</v>
      </c>
      <c r="B12" s="3" t="s">
        <v>6</v>
      </c>
      <c r="C12" s="3" t="s">
        <v>164</v>
      </c>
      <c r="D12" s="3" t="s">
        <v>133</v>
      </c>
      <c r="E12" s="3">
        <v>1</v>
      </c>
      <c r="F12" s="3">
        <v>1</v>
      </c>
      <c r="G12" s="3">
        <v>0</v>
      </c>
      <c r="H12" s="3" t="s">
        <v>83</v>
      </c>
      <c r="I12" s="3"/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1</v>
      </c>
      <c r="T12" s="3">
        <v>0</v>
      </c>
      <c r="U12" s="3">
        <v>1</v>
      </c>
      <c r="V12" s="3">
        <v>0</v>
      </c>
      <c r="W12" s="3" t="s">
        <v>132</v>
      </c>
      <c r="X12" s="3">
        <v>416</v>
      </c>
      <c r="Y12" s="3">
        <v>4.09</v>
      </c>
      <c r="Z12" s="3">
        <v>1</v>
      </c>
    </row>
    <row r="13" spans="1:26" x14ac:dyDescent="0.25">
      <c r="A13" s="3" t="s">
        <v>28</v>
      </c>
      <c r="B13" s="3" t="s">
        <v>29</v>
      </c>
      <c r="C13" s="3" t="s">
        <v>165</v>
      </c>
      <c r="D13" s="3" t="s">
        <v>30</v>
      </c>
      <c r="E13" s="3">
        <v>1</v>
      </c>
      <c r="F13" s="3">
        <v>0</v>
      </c>
      <c r="G13" s="3">
        <v>1</v>
      </c>
      <c r="H13" s="3" t="s">
        <v>31</v>
      </c>
      <c r="I13" s="3" t="s">
        <v>4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1</v>
      </c>
      <c r="T13" s="3">
        <v>1</v>
      </c>
      <c r="U13" s="3">
        <v>0</v>
      </c>
      <c r="V13" s="3">
        <v>0</v>
      </c>
      <c r="W13" s="3" t="s">
        <v>28</v>
      </c>
      <c r="X13" s="3">
        <v>83</v>
      </c>
      <c r="Y13" s="3">
        <v>13.25</v>
      </c>
      <c r="Z13" s="3">
        <v>1</v>
      </c>
    </row>
    <row r="14" spans="1:26" x14ac:dyDescent="0.25">
      <c r="A14" s="3" t="s">
        <v>35</v>
      </c>
      <c r="B14" s="3" t="s">
        <v>29</v>
      </c>
      <c r="C14" s="3" t="s">
        <v>166</v>
      </c>
      <c r="D14" s="3" t="s">
        <v>36</v>
      </c>
      <c r="E14" s="3">
        <v>1</v>
      </c>
      <c r="F14" s="3">
        <v>1</v>
      </c>
      <c r="G14" s="3">
        <v>0</v>
      </c>
      <c r="H14" s="3" t="s">
        <v>37</v>
      </c>
      <c r="I14" s="3" t="s">
        <v>4</v>
      </c>
      <c r="J14" s="3"/>
      <c r="K14" s="3"/>
      <c r="L14" s="3"/>
      <c r="M14" s="3"/>
      <c r="N14" s="3"/>
      <c r="O14" s="3"/>
      <c r="P14" s="3">
        <v>1</v>
      </c>
      <c r="Q14" s="3"/>
      <c r="R14" s="3"/>
      <c r="S14" s="3">
        <v>1</v>
      </c>
      <c r="T14" s="3">
        <v>1</v>
      </c>
      <c r="U14" s="3">
        <v>0</v>
      </c>
      <c r="V14" s="3">
        <v>0</v>
      </c>
      <c r="W14" s="3" t="s">
        <v>35</v>
      </c>
      <c r="X14" s="3">
        <v>201</v>
      </c>
      <c r="Y14" s="3">
        <v>5.47</v>
      </c>
      <c r="Z14" s="3">
        <v>1</v>
      </c>
    </row>
    <row r="15" spans="1:26" x14ac:dyDescent="0.25">
      <c r="A15" s="3" t="s">
        <v>49</v>
      </c>
      <c r="B15" s="3" t="s">
        <v>29</v>
      </c>
      <c r="C15" s="3" t="s">
        <v>167</v>
      </c>
      <c r="D15" s="3" t="s">
        <v>50</v>
      </c>
      <c r="E15" s="3">
        <v>1</v>
      </c>
      <c r="F15" s="3">
        <v>0</v>
      </c>
      <c r="G15" s="3">
        <v>1</v>
      </c>
      <c r="H15" s="3" t="s">
        <v>51</v>
      </c>
      <c r="I15" s="3" t="s">
        <v>4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2</v>
      </c>
      <c r="T15" s="3">
        <v>2</v>
      </c>
      <c r="U15" s="3">
        <v>0</v>
      </c>
      <c r="V15" s="3">
        <v>0</v>
      </c>
      <c r="W15" s="3" t="s">
        <v>49</v>
      </c>
      <c r="X15" s="3">
        <v>1231</v>
      </c>
      <c r="Y15" s="3">
        <v>1.46</v>
      </c>
      <c r="Z15" s="3">
        <v>1</v>
      </c>
    </row>
    <row r="16" spans="1:26" x14ac:dyDescent="0.25">
      <c r="A16" s="3" t="s">
        <v>52</v>
      </c>
      <c r="B16" s="3" t="s">
        <v>29</v>
      </c>
      <c r="C16" s="3" t="s">
        <v>168</v>
      </c>
      <c r="D16" s="3" t="s">
        <v>53</v>
      </c>
      <c r="E16" s="3">
        <v>1</v>
      </c>
      <c r="F16" s="3">
        <v>1</v>
      </c>
      <c r="G16" s="3">
        <v>0</v>
      </c>
      <c r="H16" s="3" t="s">
        <v>54</v>
      </c>
      <c r="I16" s="3" t="s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1</v>
      </c>
      <c r="R16" s="3">
        <v>0</v>
      </c>
      <c r="S16" s="3">
        <v>2</v>
      </c>
      <c r="T16" s="3">
        <v>1</v>
      </c>
      <c r="U16" s="3">
        <v>1</v>
      </c>
      <c r="V16" s="3">
        <v>0</v>
      </c>
      <c r="W16" s="3" t="s">
        <v>52</v>
      </c>
      <c r="X16" s="3">
        <v>485</v>
      </c>
      <c r="Y16" s="3">
        <v>2.4700000000000002</v>
      </c>
      <c r="Z16" s="3">
        <v>1</v>
      </c>
    </row>
    <row r="17" spans="1:26" x14ac:dyDescent="0.25">
      <c r="A17" s="3" t="s">
        <v>70</v>
      </c>
      <c r="B17" s="3" t="s">
        <v>29</v>
      </c>
      <c r="C17" s="3" t="s">
        <v>169</v>
      </c>
      <c r="D17" s="3" t="s">
        <v>71</v>
      </c>
      <c r="E17" s="3">
        <v>1</v>
      </c>
      <c r="F17" s="3">
        <v>1</v>
      </c>
      <c r="G17" s="3">
        <v>0</v>
      </c>
      <c r="H17" s="3" t="s">
        <v>72</v>
      </c>
      <c r="I17" s="3" t="s">
        <v>4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1</v>
      </c>
      <c r="T17" s="3">
        <v>1</v>
      </c>
      <c r="U17" s="3">
        <v>0</v>
      </c>
      <c r="V17" s="3">
        <v>0</v>
      </c>
      <c r="W17" s="3" t="s">
        <v>70</v>
      </c>
      <c r="X17" s="3">
        <v>501</v>
      </c>
      <c r="Y17" s="3">
        <v>2.59</v>
      </c>
      <c r="Z17" s="3">
        <v>1</v>
      </c>
    </row>
    <row r="18" spans="1:26" x14ac:dyDescent="0.25">
      <c r="A18" s="3" t="s">
        <v>95</v>
      </c>
      <c r="B18" s="3" t="s">
        <v>29</v>
      </c>
      <c r="C18" s="3" t="s">
        <v>170</v>
      </c>
      <c r="D18" s="3" t="s">
        <v>96</v>
      </c>
      <c r="E18" s="3">
        <v>1</v>
      </c>
      <c r="F18" s="3">
        <v>1</v>
      </c>
      <c r="G18" s="3">
        <v>0</v>
      </c>
      <c r="H18" s="3" t="s">
        <v>97</v>
      </c>
      <c r="I18" s="3" t="s">
        <v>4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 t="s">
        <v>95</v>
      </c>
      <c r="X18" s="3">
        <v>345</v>
      </c>
      <c r="Y18" s="3">
        <v>4.93</v>
      </c>
      <c r="Z18" s="3">
        <v>1</v>
      </c>
    </row>
    <row r="19" spans="1:26" x14ac:dyDescent="0.25">
      <c r="A19" s="3" t="s">
        <v>107</v>
      </c>
      <c r="B19" s="3" t="s">
        <v>29</v>
      </c>
      <c r="C19" s="3" t="s">
        <v>171</v>
      </c>
      <c r="D19" s="3" t="s">
        <v>108</v>
      </c>
      <c r="E19" s="3">
        <v>1</v>
      </c>
      <c r="F19" s="3">
        <v>1</v>
      </c>
      <c r="G19" s="3">
        <v>0</v>
      </c>
      <c r="H19" s="3" t="s">
        <v>83</v>
      </c>
      <c r="I19" s="3"/>
      <c r="J19" s="3"/>
      <c r="K19" s="3"/>
      <c r="L19" s="3"/>
      <c r="M19" s="3"/>
      <c r="N19" s="3"/>
      <c r="O19" s="3"/>
      <c r="P19" s="3">
        <v>1</v>
      </c>
      <c r="Q19" s="3"/>
      <c r="R19" s="3"/>
      <c r="S19" s="3">
        <v>1</v>
      </c>
      <c r="T19" s="3">
        <v>1</v>
      </c>
      <c r="U19" s="3">
        <v>0</v>
      </c>
      <c r="V19" s="3">
        <v>0</v>
      </c>
      <c r="W19" s="3" t="s">
        <v>107</v>
      </c>
      <c r="X19" s="3">
        <v>573</v>
      </c>
      <c r="Y19" s="3">
        <v>3.84</v>
      </c>
      <c r="Z19" s="3">
        <v>1</v>
      </c>
    </row>
    <row r="20" spans="1:26" x14ac:dyDescent="0.25">
      <c r="A20" s="3" t="s">
        <v>112</v>
      </c>
      <c r="B20" s="3" t="s">
        <v>29</v>
      </c>
      <c r="C20" s="3" t="s">
        <v>172</v>
      </c>
      <c r="D20" s="3" t="s">
        <v>113</v>
      </c>
      <c r="E20" s="3">
        <v>1</v>
      </c>
      <c r="F20" s="3">
        <v>0</v>
      </c>
      <c r="G20" s="3">
        <v>1</v>
      </c>
      <c r="H20" s="3" t="s">
        <v>114</v>
      </c>
      <c r="I20" s="3" t="s">
        <v>4</v>
      </c>
      <c r="J20" s="3"/>
      <c r="K20" s="3"/>
      <c r="L20" s="3"/>
      <c r="M20" s="3"/>
      <c r="N20" s="3"/>
      <c r="O20" s="3"/>
      <c r="P20" s="3">
        <v>1</v>
      </c>
      <c r="Q20" s="3"/>
      <c r="R20" s="3">
        <v>1</v>
      </c>
      <c r="S20" s="3">
        <v>2</v>
      </c>
      <c r="T20" s="3">
        <v>1</v>
      </c>
      <c r="U20" s="3">
        <v>0</v>
      </c>
      <c r="V20" s="3">
        <v>1</v>
      </c>
      <c r="W20" s="3" t="s">
        <v>112</v>
      </c>
      <c r="X20" s="3">
        <v>1504</v>
      </c>
      <c r="Y20" s="3">
        <v>1.33</v>
      </c>
      <c r="Z20" s="3">
        <v>1</v>
      </c>
    </row>
    <row r="21" spans="1:26" x14ac:dyDescent="0.25">
      <c r="A21" s="3" t="s">
        <v>134</v>
      </c>
      <c r="B21" s="3" t="s">
        <v>29</v>
      </c>
      <c r="C21" s="3" t="s">
        <v>173</v>
      </c>
      <c r="D21" s="3" t="s">
        <v>135</v>
      </c>
      <c r="E21" s="3">
        <v>1</v>
      </c>
      <c r="F21" s="3">
        <v>1</v>
      </c>
      <c r="G21" s="3">
        <v>0</v>
      </c>
      <c r="H21" s="3" t="s">
        <v>101</v>
      </c>
      <c r="I21" s="3" t="s">
        <v>4</v>
      </c>
      <c r="J21" s="3"/>
      <c r="K21" s="3"/>
      <c r="L21" s="3"/>
      <c r="M21" s="3"/>
      <c r="N21" s="3"/>
      <c r="O21" s="3"/>
      <c r="P21" s="3">
        <v>1</v>
      </c>
      <c r="Q21" s="3"/>
      <c r="R21" s="3"/>
      <c r="S21" s="3">
        <v>1</v>
      </c>
      <c r="T21" s="3">
        <v>1</v>
      </c>
      <c r="U21" s="3">
        <v>0</v>
      </c>
      <c r="V21" s="3">
        <v>0</v>
      </c>
      <c r="W21" s="3" t="s">
        <v>134</v>
      </c>
      <c r="X21" s="3">
        <v>1007</v>
      </c>
      <c r="Y21" s="3">
        <v>1.49</v>
      </c>
      <c r="Z21" s="3">
        <v>1</v>
      </c>
    </row>
    <row r="22" spans="1:26" x14ac:dyDescent="0.25">
      <c r="A22" s="3" t="s">
        <v>0</v>
      </c>
      <c r="B22" s="3" t="s">
        <v>1</v>
      </c>
      <c r="C22" s="3" t="s">
        <v>174</v>
      </c>
      <c r="D22" s="3" t="s">
        <v>2</v>
      </c>
      <c r="E22" s="3">
        <v>1</v>
      </c>
      <c r="F22" s="3">
        <v>0</v>
      </c>
      <c r="G22" s="3">
        <v>1</v>
      </c>
      <c r="H22" s="3" t="s">
        <v>3</v>
      </c>
      <c r="I22" s="3" t="s">
        <v>4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0</v>
      </c>
      <c r="U22" s="3">
        <v>0</v>
      </c>
      <c r="V22" s="3">
        <v>1</v>
      </c>
      <c r="W22" s="3" t="s">
        <v>0</v>
      </c>
      <c r="X22" s="3">
        <v>155</v>
      </c>
      <c r="Y22" s="3">
        <v>9.68</v>
      </c>
      <c r="Z22" s="3">
        <v>1</v>
      </c>
    </row>
    <row r="23" spans="1:26" x14ac:dyDescent="0.25">
      <c r="A23" s="3" t="s">
        <v>46</v>
      </c>
      <c r="B23" s="3" t="s">
        <v>1</v>
      </c>
      <c r="C23" s="3" t="s">
        <v>175</v>
      </c>
      <c r="D23" s="3" t="s">
        <v>47</v>
      </c>
      <c r="E23" s="3">
        <v>1</v>
      </c>
      <c r="F23" s="3">
        <v>0</v>
      </c>
      <c r="G23" s="3">
        <v>1</v>
      </c>
      <c r="H23" s="3" t="s">
        <v>48</v>
      </c>
      <c r="I23" s="3" t="s">
        <v>4</v>
      </c>
      <c r="J23" s="3"/>
      <c r="K23" s="3"/>
      <c r="L23" s="3">
        <v>1</v>
      </c>
      <c r="M23" s="3"/>
      <c r="N23" s="3"/>
      <c r="O23" s="3"/>
      <c r="P23" s="3"/>
      <c r="Q23" s="3"/>
      <c r="R23" s="3"/>
      <c r="S23" s="3">
        <v>1</v>
      </c>
      <c r="T23" s="3">
        <v>0</v>
      </c>
      <c r="U23" s="3">
        <v>0</v>
      </c>
      <c r="V23" s="3">
        <v>1</v>
      </c>
      <c r="W23" s="3" t="s">
        <v>46</v>
      </c>
      <c r="X23" s="3">
        <v>299</v>
      </c>
      <c r="Y23" s="3">
        <v>4.01</v>
      </c>
      <c r="Z23" s="3">
        <v>1</v>
      </c>
    </row>
    <row r="24" spans="1:26" x14ac:dyDescent="0.25">
      <c r="A24" s="3" t="s">
        <v>9</v>
      </c>
      <c r="B24" s="3" t="s">
        <v>10</v>
      </c>
      <c r="C24" s="3" t="s">
        <v>176</v>
      </c>
      <c r="D24" s="3" t="s">
        <v>11</v>
      </c>
      <c r="E24" s="3">
        <v>1</v>
      </c>
      <c r="F24" s="3">
        <v>0</v>
      </c>
      <c r="G24" s="3">
        <v>1</v>
      </c>
      <c r="H24" s="3" t="s">
        <v>12</v>
      </c>
      <c r="I24" s="3" t="s">
        <v>4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2</v>
      </c>
      <c r="T24" s="3">
        <v>0</v>
      </c>
      <c r="U24" s="3">
        <v>2</v>
      </c>
      <c r="V24" s="3">
        <v>0</v>
      </c>
      <c r="W24" s="3" t="s">
        <v>9</v>
      </c>
      <c r="X24" s="3">
        <v>148</v>
      </c>
      <c r="Y24" s="3">
        <v>8.11</v>
      </c>
      <c r="Z24" s="3">
        <v>1</v>
      </c>
    </row>
    <row r="25" spans="1:26" x14ac:dyDescent="0.25">
      <c r="A25" s="3" t="s">
        <v>38</v>
      </c>
      <c r="B25" s="3" t="s">
        <v>10</v>
      </c>
      <c r="C25" s="3" t="s">
        <v>177</v>
      </c>
      <c r="D25" s="3" t="s">
        <v>39</v>
      </c>
      <c r="E25" s="3">
        <v>1</v>
      </c>
      <c r="F25" s="3">
        <v>1</v>
      </c>
      <c r="G25" s="3">
        <v>0</v>
      </c>
      <c r="H25" s="3" t="s">
        <v>40</v>
      </c>
      <c r="I25" s="3" t="s">
        <v>4</v>
      </c>
      <c r="J25" s="3"/>
      <c r="K25" s="3">
        <v>1</v>
      </c>
      <c r="L25" s="3"/>
      <c r="M25" s="3"/>
      <c r="N25" s="3"/>
      <c r="O25" s="3"/>
      <c r="P25" s="3"/>
      <c r="Q25" s="3"/>
      <c r="R25" s="3"/>
      <c r="S25" s="3">
        <v>1</v>
      </c>
      <c r="T25" s="3">
        <v>0</v>
      </c>
      <c r="U25" s="3">
        <v>1</v>
      </c>
      <c r="V25" s="3">
        <v>0</v>
      </c>
      <c r="W25" s="3" t="s">
        <v>38</v>
      </c>
      <c r="X25" s="3">
        <v>201</v>
      </c>
      <c r="Y25" s="3">
        <v>40.799999999999997</v>
      </c>
      <c r="Z25" s="3">
        <v>1</v>
      </c>
    </row>
    <row r="26" spans="1:26" x14ac:dyDescent="0.25">
      <c r="A26" s="3" t="s">
        <v>92</v>
      </c>
      <c r="B26" s="3" t="s">
        <v>10</v>
      </c>
      <c r="C26" s="3" t="s">
        <v>178</v>
      </c>
      <c r="D26" s="3" t="s">
        <v>93</v>
      </c>
      <c r="E26" s="3">
        <v>1</v>
      </c>
      <c r="F26" s="3">
        <v>0</v>
      </c>
      <c r="G26" s="3">
        <v>1</v>
      </c>
      <c r="H26" s="3" t="s">
        <v>94</v>
      </c>
      <c r="I26" s="3" t="s">
        <v>4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1</v>
      </c>
      <c r="V26" s="3">
        <v>0</v>
      </c>
      <c r="W26" s="3" t="s">
        <v>92</v>
      </c>
      <c r="X26" s="3">
        <v>491</v>
      </c>
      <c r="Y26" s="3">
        <v>67.819999999999993</v>
      </c>
      <c r="Z26" s="3">
        <v>1</v>
      </c>
    </row>
    <row r="27" spans="1:26" x14ac:dyDescent="0.25">
      <c r="A27" s="3" t="s">
        <v>98</v>
      </c>
      <c r="B27" s="3" t="s">
        <v>10</v>
      </c>
      <c r="C27" s="3" t="s">
        <v>179</v>
      </c>
      <c r="D27" s="3" t="s">
        <v>99</v>
      </c>
      <c r="E27" s="3">
        <v>1</v>
      </c>
      <c r="F27" s="3">
        <v>1</v>
      </c>
      <c r="G27" s="3">
        <v>0</v>
      </c>
      <c r="H27" s="3" t="s">
        <v>100</v>
      </c>
      <c r="I27" s="3" t="s">
        <v>4</v>
      </c>
      <c r="J27" s="3"/>
      <c r="K27" s="3">
        <v>1</v>
      </c>
      <c r="L27" s="3"/>
      <c r="M27" s="3"/>
      <c r="N27" s="3"/>
      <c r="O27" s="3"/>
      <c r="P27" s="3"/>
      <c r="Q27" s="3">
        <v>1</v>
      </c>
      <c r="R27" s="3"/>
      <c r="S27" s="3">
        <v>2</v>
      </c>
      <c r="T27" s="3">
        <v>0</v>
      </c>
      <c r="U27" s="3">
        <v>2</v>
      </c>
      <c r="V27" s="3">
        <v>0</v>
      </c>
      <c r="W27" s="3" t="s">
        <v>98</v>
      </c>
      <c r="X27" s="3">
        <v>338</v>
      </c>
      <c r="Y27" s="3">
        <v>7.1</v>
      </c>
      <c r="Z27" s="3">
        <v>1</v>
      </c>
    </row>
    <row r="28" spans="1:26" x14ac:dyDescent="0.25">
      <c r="A28" s="3" t="s">
        <v>102</v>
      </c>
      <c r="B28" s="3" t="s">
        <v>10</v>
      </c>
      <c r="C28" s="3" t="s">
        <v>180</v>
      </c>
      <c r="D28" s="3" t="s">
        <v>103</v>
      </c>
      <c r="E28" s="3">
        <v>1</v>
      </c>
      <c r="F28" s="3">
        <v>1</v>
      </c>
      <c r="G28" s="3">
        <v>0</v>
      </c>
      <c r="H28" s="3" t="s">
        <v>104</v>
      </c>
      <c r="I28" s="3" t="s">
        <v>4</v>
      </c>
      <c r="J28" s="3">
        <v>0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2</v>
      </c>
      <c r="T28" s="3">
        <v>1</v>
      </c>
      <c r="U28" s="3">
        <v>1</v>
      </c>
      <c r="V28" s="3">
        <v>0</v>
      </c>
      <c r="W28" s="3" t="s">
        <v>102</v>
      </c>
      <c r="X28" s="3">
        <v>228</v>
      </c>
      <c r="Y28" s="3">
        <v>8.33</v>
      </c>
      <c r="Z28" s="3">
        <v>1</v>
      </c>
    </row>
    <row r="29" spans="1:26" x14ac:dyDescent="0.25">
      <c r="A29" s="3" t="s">
        <v>120</v>
      </c>
      <c r="B29" s="3" t="s">
        <v>10</v>
      </c>
      <c r="C29" s="3" t="s">
        <v>181</v>
      </c>
      <c r="D29" s="3" t="s">
        <v>121</v>
      </c>
      <c r="E29" s="3">
        <v>1</v>
      </c>
      <c r="F29" s="3">
        <v>1</v>
      </c>
      <c r="G29" s="3">
        <v>0</v>
      </c>
      <c r="H29" s="3" t="s">
        <v>66</v>
      </c>
      <c r="I29" s="3"/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1</v>
      </c>
      <c r="V29" s="3">
        <v>0</v>
      </c>
      <c r="W29" s="3" t="s">
        <v>120</v>
      </c>
      <c r="X29" s="3">
        <v>529</v>
      </c>
      <c r="Y29" s="3">
        <v>4.3499999999999996</v>
      </c>
      <c r="Z29" s="3">
        <v>1</v>
      </c>
    </row>
    <row r="30" spans="1:26" x14ac:dyDescent="0.25">
      <c r="A30" s="3" t="s">
        <v>125</v>
      </c>
      <c r="B30" s="3" t="s">
        <v>10</v>
      </c>
      <c r="C30" s="3" t="s">
        <v>182</v>
      </c>
      <c r="D30" s="3" t="s">
        <v>126</v>
      </c>
      <c r="E30" s="3">
        <v>1</v>
      </c>
      <c r="F30" s="3">
        <v>1</v>
      </c>
      <c r="G30" s="3">
        <v>0</v>
      </c>
      <c r="H30" s="3" t="s">
        <v>91</v>
      </c>
      <c r="I30" s="3" t="s">
        <v>4</v>
      </c>
      <c r="J30" s="3"/>
      <c r="K30" s="3">
        <v>1</v>
      </c>
      <c r="L30" s="3"/>
      <c r="M30" s="3"/>
      <c r="N30" s="3"/>
      <c r="O30" s="3">
        <v>1</v>
      </c>
      <c r="P30" s="3">
        <v>1</v>
      </c>
      <c r="Q30" s="3"/>
      <c r="R30" s="3"/>
      <c r="S30" s="3">
        <v>3</v>
      </c>
      <c r="T30" s="3">
        <v>1</v>
      </c>
      <c r="U30" s="3">
        <v>1</v>
      </c>
      <c r="V30" s="3">
        <v>1</v>
      </c>
      <c r="W30" s="3" t="s">
        <v>125</v>
      </c>
      <c r="X30" s="3">
        <v>299</v>
      </c>
      <c r="Y30" s="3">
        <v>5.0199999999999996</v>
      </c>
      <c r="Z30" s="3">
        <v>1</v>
      </c>
    </row>
    <row r="31" spans="1:26" x14ac:dyDescent="0.25">
      <c r="A31" s="3" t="s">
        <v>130</v>
      </c>
      <c r="B31" s="3" t="s">
        <v>10</v>
      </c>
      <c r="C31" s="3" t="s">
        <v>183</v>
      </c>
      <c r="D31" s="3" t="s">
        <v>131</v>
      </c>
      <c r="E31" s="3">
        <v>1</v>
      </c>
      <c r="F31" s="3">
        <v>1</v>
      </c>
      <c r="G31" s="3">
        <v>0</v>
      </c>
      <c r="H31" s="3" t="s">
        <v>77</v>
      </c>
      <c r="I31" s="3"/>
      <c r="J31" s="3">
        <v>0</v>
      </c>
      <c r="K31" s="3">
        <v>1</v>
      </c>
      <c r="L31" s="3">
        <v>0</v>
      </c>
      <c r="M31" s="3">
        <v>0</v>
      </c>
      <c r="N31" s="3">
        <v>1</v>
      </c>
      <c r="O31" s="3">
        <v>1</v>
      </c>
      <c r="P31" s="3">
        <v>1</v>
      </c>
      <c r="Q31" s="3">
        <v>0</v>
      </c>
      <c r="R31" s="3">
        <v>0</v>
      </c>
      <c r="S31" s="3">
        <v>4</v>
      </c>
      <c r="T31" s="3">
        <v>1</v>
      </c>
      <c r="U31" s="3">
        <v>2</v>
      </c>
      <c r="V31" s="3">
        <v>1</v>
      </c>
      <c r="W31" s="3" t="s">
        <v>130</v>
      </c>
      <c r="X31" s="3">
        <v>395</v>
      </c>
      <c r="Y31" s="3">
        <v>2.78</v>
      </c>
      <c r="Z31" s="3">
        <v>1</v>
      </c>
    </row>
    <row r="32" spans="1:26" x14ac:dyDescent="0.25">
      <c r="A32" s="3" t="s">
        <v>24</v>
      </c>
      <c r="B32" s="3" t="s">
        <v>25</v>
      </c>
      <c r="C32" s="3" t="s">
        <v>184</v>
      </c>
      <c r="D32" s="3" t="s">
        <v>26</v>
      </c>
      <c r="E32" s="3">
        <v>1</v>
      </c>
      <c r="F32" s="3">
        <v>0</v>
      </c>
      <c r="G32" s="3">
        <v>1</v>
      </c>
      <c r="H32" s="3" t="s">
        <v>27</v>
      </c>
      <c r="I32" s="3" t="s">
        <v>4</v>
      </c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2</v>
      </c>
      <c r="T32" s="3">
        <v>1</v>
      </c>
      <c r="U32" s="3">
        <v>0</v>
      </c>
      <c r="V32" s="3">
        <v>1</v>
      </c>
      <c r="W32" s="3" t="s">
        <v>24</v>
      </c>
      <c r="X32" s="3">
        <v>100</v>
      </c>
      <c r="Y32" s="3">
        <v>21</v>
      </c>
      <c r="Z32" s="3">
        <v>1</v>
      </c>
    </row>
    <row r="33" spans="1:26" x14ac:dyDescent="0.25">
      <c r="A33" s="3" t="s">
        <v>32</v>
      </c>
      <c r="B33" s="3" t="s">
        <v>25</v>
      </c>
      <c r="C33" s="3" t="s">
        <v>185</v>
      </c>
      <c r="D33" s="3" t="s">
        <v>33</v>
      </c>
      <c r="E33" s="3">
        <v>1</v>
      </c>
      <c r="F33" s="3">
        <v>1</v>
      </c>
      <c r="G33" s="3">
        <v>0</v>
      </c>
      <c r="H33" s="3" t="s">
        <v>34</v>
      </c>
      <c r="I33" s="3" t="s">
        <v>4</v>
      </c>
      <c r="J33" s="3">
        <v>1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  <c r="S33" s="3">
        <v>3</v>
      </c>
      <c r="T33" s="3">
        <v>3</v>
      </c>
      <c r="U33" s="3">
        <v>0</v>
      </c>
      <c r="V33" s="3">
        <v>0</v>
      </c>
      <c r="W33" s="3" t="s">
        <v>32</v>
      </c>
      <c r="X33" s="3">
        <v>99</v>
      </c>
      <c r="Y33" s="3">
        <v>16.16</v>
      </c>
      <c r="Z33" s="3">
        <v>1</v>
      </c>
    </row>
    <row r="34" spans="1:26" x14ac:dyDescent="0.25">
      <c r="A34" s="3" t="s">
        <v>64</v>
      </c>
      <c r="B34" s="3" t="s">
        <v>25</v>
      </c>
      <c r="C34" s="3" t="s">
        <v>186</v>
      </c>
      <c r="D34" s="3" t="s">
        <v>65</v>
      </c>
      <c r="E34" s="3">
        <v>1</v>
      </c>
      <c r="F34" s="3">
        <v>1</v>
      </c>
      <c r="G34" s="3">
        <v>0</v>
      </c>
      <c r="H34" s="3" t="s">
        <v>66</v>
      </c>
      <c r="I34" s="3" t="s">
        <v>4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1</v>
      </c>
      <c r="U34" s="3">
        <v>0</v>
      </c>
      <c r="V34" s="3">
        <v>0</v>
      </c>
      <c r="W34" s="3" t="s">
        <v>64</v>
      </c>
      <c r="X34" s="3">
        <v>600</v>
      </c>
      <c r="Y34" s="3">
        <v>1.17</v>
      </c>
      <c r="Z34" s="3">
        <v>1</v>
      </c>
    </row>
    <row r="35" spans="1:26" x14ac:dyDescent="0.25">
      <c r="A35" s="3" t="s">
        <v>75</v>
      </c>
      <c r="B35" s="3" t="s">
        <v>25</v>
      </c>
      <c r="C35" s="3" t="s">
        <v>187</v>
      </c>
      <c r="D35" s="3" t="s">
        <v>76</v>
      </c>
      <c r="E35" s="3">
        <v>1</v>
      </c>
      <c r="F35" s="3">
        <v>1</v>
      </c>
      <c r="G35" s="3">
        <v>0</v>
      </c>
      <c r="H35" s="3" t="s">
        <v>77</v>
      </c>
      <c r="I35" s="3" t="s">
        <v>4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 t="s">
        <v>75</v>
      </c>
      <c r="X35" s="3">
        <v>437</v>
      </c>
      <c r="Y35" s="3">
        <v>56.75</v>
      </c>
      <c r="Z35" s="3">
        <v>1</v>
      </c>
    </row>
    <row r="36" spans="1:26" x14ac:dyDescent="0.25">
      <c r="A36" s="3" t="s">
        <v>115</v>
      </c>
      <c r="B36" s="3" t="s">
        <v>25</v>
      </c>
      <c r="C36" s="3" t="s">
        <v>188</v>
      </c>
      <c r="D36" s="3" t="s">
        <v>116</v>
      </c>
      <c r="E36" s="3">
        <v>1</v>
      </c>
      <c r="F36" s="3">
        <v>1</v>
      </c>
      <c r="G36" s="3">
        <v>0</v>
      </c>
      <c r="H36" s="3" t="s">
        <v>100</v>
      </c>
      <c r="I36" s="3" t="s">
        <v>4</v>
      </c>
      <c r="J36" s="3">
        <v>1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2</v>
      </c>
      <c r="T36" s="3">
        <v>2</v>
      </c>
      <c r="U36" s="3">
        <v>0</v>
      </c>
      <c r="V36" s="3">
        <v>0</v>
      </c>
      <c r="W36" s="3" t="s">
        <v>115</v>
      </c>
      <c r="X36" s="3">
        <v>845</v>
      </c>
      <c r="Y36" s="3">
        <v>1.3</v>
      </c>
      <c r="Z36" s="3">
        <v>1</v>
      </c>
    </row>
    <row r="37" spans="1:26" x14ac:dyDescent="0.25">
      <c r="A37" s="3" t="s">
        <v>127</v>
      </c>
      <c r="B37" s="3" t="s">
        <v>25</v>
      </c>
      <c r="C37" s="3" t="s">
        <v>189</v>
      </c>
      <c r="D37" s="3" t="s">
        <v>128</v>
      </c>
      <c r="E37" s="3">
        <v>1</v>
      </c>
      <c r="F37" s="3">
        <v>0</v>
      </c>
      <c r="G37" s="3">
        <v>1</v>
      </c>
      <c r="H37" s="3" t="s">
        <v>129</v>
      </c>
      <c r="I37" s="3" t="s">
        <v>4</v>
      </c>
      <c r="J37" s="3">
        <v>1</v>
      </c>
      <c r="K37" s="3">
        <v>1</v>
      </c>
      <c r="L37" s="3">
        <v>1</v>
      </c>
      <c r="M37" s="3">
        <v>1</v>
      </c>
      <c r="N37" s="3">
        <v>0</v>
      </c>
      <c r="O37" s="3">
        <v>1</v>
      </c>
      <c r="P37" s="3">
        <v>1</v>
      </c>
      <c r="Q37" s="3">
        <v>0</v>
      </c>
      <c r="R37" s="3">
        <v>1</v>
      </c>
      <c r="S37" s="3">
        <v>7</v>
      </c>
      <c r="T37" s="3">
        <v>3</v>
      </c>
      <c r="U37" s="3">
        <v>1</v>
      </c>
      <c r="V37" s="3">
        <v>3</v>
      </c>
      <c r="W37" s="3" t="s">
        <v>127</v>
      </c>
      <c r="X37" s="3">
        <v>277</v>
      </c>
      <c r="Y37" s="3">
        <v>7.58</v>
      </c>
      <c r="Z37" s="3">
        <v>1</v>
      </c>
    </row>
    <row r="38" spans="1:26" x14ac:dyDescent="0.25">
      <c r="A38" s="3" t="s">
        <v>136</v>
      </c>
      <c r="B38" s="3" t="s">
        <v>25</v>
      </c>
      <c r="C38" s="3" t="s">
        <v>190</v>
      </c>
      <c r="D38" s="3" t="s">
        <v>137</v>
      </c>
      <c r="E38" s="3">
        <v>1</v>
      </c>
      <c r="F38" s="3">
        <v>1</v>
      </c>
      <c r="G38" s="3">
        <v>0</v>
      </c>
      <c r="H38" s="3" t="s">
        <v>138</v>
      </c>
      <c r="I38" s="3" t="s">
        <v>4</v>
      </c>
      <c r="J38" s="3">
        <v>1</v>
      </c>
      <c r="K38" s="3"/>
      <c r="L38" s="3"/>
      <c r="M38" s="3"/>
      <c r="N38" s="3"/>
      <c r="O38" s="3"/>
      <c r="P38" s="3"/>
      <c r="Q38" s="3"/>
      <c r="R38" s="3"/>
      <c r="S38" s="3">
        <v>1</v>
      </c>
      <c r="T38" s="3">
        <v>1</v>
      </c>
      <c r="U38" s="3">
        <v>0</v>
      </c>
      <c r="V38" s="3">
        <v>0</v>
      </c>
      <c r="W38" s="3" t="s">
        <v>136</v>
      </c>
      <c r="X38" s="3">
        <v>142</v>
      </c>
      <c r="Y38" s="3">
        <v>9.15</v>
      </c>
      <c r="Z38" s="3">
        <v>1</v>
      </c>
    </row>
    <row r="39" spans="1:26" x14ac:dyDescent="0.25">
      <c r="A39" s="3" t="s">
        <v>84</v>
      </c>
      <c r="B39" s="3" t="s">
        <v>85</v>
      </c>
      <c r="C39" s="3" t="s">
        <v>191</v>
      </c>
      <c r="D39" s="3" t="s">
        <v>86</v>
      </c>
      <c r="E39" s="3">
        <v>1</v>
      </c>
      <c r="F39" s="3">
        <v>1</v>
      </c>
      <c r="G39" s="3">
        <v>0</v>
      </c>
      <c r="H39" s="3" t="s">
        <v>87</v>
      </c>
      <c r="I39" s="3" t="s">
        <v>4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1</v>
      </c>
      <c r="Q39" s="3">
        <v>0</v>
      </c>
      <c r="R39" s="3">
        <v>1</v>
      </c>
      <c r="S39" s="3">
        <v>3</v>
      </c>
      <c r="T39" s="3">
        <v>1</v>
      </c>
      <c r="U39" s="3">
        <v>0</v>
      </c>
      <c r="V39" s="3">
        <v>2</v>
      </c>
      <c r="W39" s="3" t="s">
        <v>84</v>
      </c>
      <c r="X39" s="3">
        <v>172</v>
      </c>
      <c r="Y39" s="3">
        <v>6.98</v>
      </c>
      <c r="Z39" s="3">
        <v>1</v>
      </c>
    </row>
    <row r="40" spans="1:26" x14ac:dyDescent="0.25">
      <c r="A40" s="3" t="s">
        <v>122</v>
      </c>
      <c r="B40" s="3" t="s">
        <v>85</v>
      </c>
      <c r="C40" s="3" t="s">
        <v>192</v>
      </c>
      <c r="D40" s="3" t="s">
        <v>123</v>
      </c>
      <c r="E40" s="3">
        <v>1</v>
      </c>
      <c r="F40" s="3">
        <v>1</v>
      </c>
      <c r="G40" s="3">
        <v>0</v>
      </c>
      <c r="H40" s="3" t="s">
        <v>124</v>
      </c>
      <c r="I40" s="3" t="s">
        <v>4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1</v>
      </c>
      <c r="W40" s="3" t="s">
        <v>122</v>
      </c>
      <c r="X40" s="3">
        <v>291</v>
      </c>
      <c r="Y40" s="3">
        <v>4.12</v>
      </c>
      <c r="Z40" s="3">
        <v>1</v>
      </c>
    </row>
    <row r="41" spans="1:26" x14ac:dyDescent="0.25">
      <c r="A41" s="3" t="s">
        <v>13</v>
      </c>
      <c r="B41" s="3" t="s">
        <v>14</v>
      </c>
      <c r="C41" s="3" t="s">
        <v>193</v>
      </c>
      <c r="D41" s="3" t="s">
        <v>15</v>
      </c>
      <c r="E41" s="3">
        <v>1</v>
      </c>
      <c r="F41" s="3">
        <v>1</v>
      </c>
      <c r="G41" s="3">
        <v>0</v>
      </c>
      <c r="H41" s="3" t="s">
        <v>16</v>
      </c>
      <c r="I41" s="3" t="s">
        <v>4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1</v>
      </c>
      <c r="T41" s="3">
        <v>0</v>
      </c>
      <c r="U41" s="3">
        <v>1</v>
      </c>
      <c r="V41" s="3">
        <v>0</v>
      </c>
      <c r="W41" s="3" t="s">
        <v>13</v>
      </c>
      <c r="X41" s="3">
        <v>126</v>
      </c>
      <c r="Y41" s="3">
        <v>11.9</v>
      </c>
      <c r="Z41" s="3">
        <v>1</v>
      </c>
    </row>
    <row r="42" spans="1:26" x14ac:dyDescent="0.25">
      <c r="A42" s="3" t="s">
        <v>41</v>
      </c>
      <c r="B42" s="3" t="s">
        <v>14</v>
      </c>
      <c r="C42" s="3" t="s">
        <v>194</v>
      </c>
      <c r="D42" s="3" t="s">
        <v>42</v>
      </c>
      <c r="E42" s="3">
        <v>1</v>
      </c>
      <c r="F42" s="3">
        <v>0</v>
      </c>
      <c r="G42" s="3">
        <v>1</v>
      </c>
      <c r="H42" s="3" t="s">
        <v>43</v>
      </c>
      <c r="I42" s="3" t="s">
        <v>4</v>
      </c>
      <c r="J42" s="3"/>
      <c r="K42" s="3"/>
      <c r="L42" s="3"/>
      <c r="M42" s="3"/>
      <c r="N42" s="3">
        <v>1</v>
      </c>
      <c r="O42" s="3"/>
      <c r="P42" s="3"/>
      <c r="Q42" s="3"/>
      <c r="R42" s="3"/>
      <c r="S42" s="3">
        <v>1</v>
      </c>
      <c r="T42" s="3">
        <v>0</v>
      </c>
      <c r="U42" s="3">
        <v>1</v>
      </c>
      <c r="V42" s="3">
        <v>0</v>
      </c>
      <c r="W42" s="3" t="s">
        <v>41</v>
      </c>
      <c r="X42" s="3">
        <v>746</v>
      </c>
      <c r="Y42" s="3">
        <v>1.47</v>
      </c>
      <c r="Z42" s="3">
        <v>1</v>
      </c>
    </row>
    <row r="43" spans="1:26" x14ac:dyDescent="0.25">
      <c r="A43" s="3" t="s">
        <v>58</v>
      </c>
      <c r="B43" s="3" t="s">
        <v>14</v>
      </c>
      <c r="C43" s="3" t="s">
        <v>195</v>
      </c>
      <c r="D43" s="3" t="s">
        <v>59</v>
      </c>
      <c r="E43" s="3">
        <v>1</v>
      </c>
      <c r="F43" s="3">
        <v>1</v>
      </c>
      <c r="G43" s="3">
        <v>0</v>
      </c>
      <c r="H43" s="3" t="s">
        <v>60</v>
      </c>
      <c r="I43" s="3" t="s">
        <v>4</v>
      </c>
      <c r="J43" s="3"/>
      <c r="K43" s="3"/>
      <c r="L43" s="3"/>
      <c r="M43" s="3"/>
      <c r="N43" s="3">
        <v>1</v>
      </c>
      <c r="O43" s="3"/>
      <c r="P43" s="3"/>
      <c r="Q43" s="3"/>
      <c r="R43" s="3"/>
      <c r="S43" s="3">
        <v>1</v>
      </c>
      <c r="T43" s="3">
        <v>0</v>
      </c>
      <c r="U43" s="3">
        <v>1</v>
      </c>
      <c r="V43" s="3">
        <v>0</v>
      </c>
      <c r="W43" s="3" t="s">
        <v>58</v>
      </c>
      <c r="X43" s="3">
        <v>581</v>
      </c>
      <c r="Y43" s="3">
        <v>1.72</v>
      </c>
      <c r="Z43" s="3">
        <v>1</v>
      </c>
    </row>
    <row r="44" spans="1:26" x14ac:dyDescent="0.25">
      <c r="A44" s="3" t="s">
        <v>67</v>
      </c>
      <c r="B44" s="3" t="s">
        <v>14</v>
      </c>
      <c r="C44" s="3" t="s">
        <v>196</v>
      </c>
      <c r="D44" s="3" t="s">
        <v>68</v>
      </c>
      <c r="E44" s="3">
        <v>1</v>
      </c>
      <c r="F44" s="3">
        <v>1</v>
      </c>
      <c r="G44" s="3">
        <v>0</v>
      </c>
      <c r="H44" s="3" t="s">
        <v>69</v>
      </c>
      <c r="I44" s="3" t="s">
        <v>4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1</v>
      </c>
      <c r="V44" s="3">
        <v>0</v>
      </c>
      <c r="W44" s="3" t="s">
        <v>67</v>
      </c>
      <c r="X44" s="3">
        <v>670</v>
      </c>
      <c r="Y44" s="3">
        <v>1.79</v>
      </c>
      <c r="Z44" s="3">
        <v>1</v>
      </c>
    </row>
    <row r="45" spans="1:26" x14ac:dyDescent="0.25">
      <c r="A45" s="3" t="s">
        <v>81</v>
      </c>
      <c r="B45" s="3" t="s">
        <v>14</v>
      </c>
      <c r="C45" s="3" t="s">
        <v>197</v>
      </c>
      <c r="D45" s="3" t="s">
        <v>82</v>
      </c>
      <c r="E45" s="3">
        <v>1</v>
      </c>
      <c r="F45" s="3">
        <v>1</v>
      </c>
      <c r="G45" s="3">
        <v>0</v>
      </c>
      <c r="H45" s="3" t="s">
        <v>83</v>
      </c>
      <c r="I45" s="3" t="s">
        <v>4</v>
      </c>
      <c r="J45" s="3"/>
      <c r="K45" s="3"/>
      <c r="L45" s="3"/>
      <c r="M45" s="3"/>
      <c r="N45" s="3">
        <v>1</v>
      </c>
      <c r="O45" s="3"/>
      <c r="P45" s="3"/>
      <c r="Q45" s="3"/>
      <c r="R45" s="3"/>
      <c r="S45" s="3">
        <v>1</v>
      </c>
      <c r="T45" s="3">
        <v>0</v>
      </c>
      <c r="U45" s="3">
        <v>1</v>
      </c>
      <c r="V45" s="3">
        <v>0</v>
      </c>
      <c r="W45" s="3" t="s">
        <v>81</v>
      </c>
      <c r="X45" s="3">
        <v>7968</v>
      </c>
      <c r="Y45" s="3">
        <v>0.08</v>
      </c>
      <c r="Z45" s="3">
        <v>1</v>
      </c>
    </row>
    <row r="46" spans="1:26" x14ac:dyDescent="0.25">
      <c r="A46" s="3" t="s">
        <v>17</v>
      </c>
      <c r="B46" s="3" t="s">
        <v>18</v>
      </c>
      <c r="C46" s="3" t="s">
        <v>198</v>
      </c>
      <c r="D46" s="3" t="s">
        <v>19</v>
      </c>
      <c r="E46" s="3">
        <v>1</v>
      </c>
      <c r="F46" s="3">
        <v>0</v>
      </c>
      <c r="G46" s="3">
        <v>1</v>
      </c>
      <c r="H46" s="3" t="s">
        <v>20</v>
      </c>
      <c r="I46" s="3" t="s">
        <v>4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1</v>
      </c>
      <c r="T46" s="3">
        <v>1</v>
      </c>
      <c r="U46" s="3">
        <v>0</v>
      </c>
      <c r="V46" s="3">
        <v>0</v>
      </c>
      <c r="W46" s="3" t="s">
        <v>17</v>
      </c>
      <c r="X46" s="3">
        <v>1466</v>
      </c>
      <c r="Y46" s="3">
        <v>0.75</v>
      </c>
      <c r="Z46" s="3">
        <v>1</v>
      </c>
    </row>
    <row r="47" spans="1:26" s="1" customFormat="1" x14ac:dyDescent="0.25">
      <c r="A47" s="3" t="s">
        <v>105</v>
      </c>
      <c r="B47" s="3" t="s">
        <v>18</v>
      </c>
      <c r="C47" s="3" t="s">
        <v>199</v>
      </c>
      <c r="D47" s="3" t="s">
        <v>106</v>
      </c>
      <c r="E47" s="3">
        <v>1</v>
      </c>
      <c r="F47" s="3">
        <v>1</v>
      </c>
      <c r="G47" s="3">
        <v>0</v>
      </c>
      <c r="H47" s="3" t="s">
        <v>54</v>
      </c>
      <c r="I47" s="3"/>
      <c r="J47" s="3"/>
      <c r="K47" s="3"/>
      <c r="L47" s="3"/>
      <c r="M47" s="3">
        <v>1</v>
      </c>
      <c r="N47" s="3"/>
      <c r="O47" s="3"/>
      <c r="P47" s="3"/>
      <c r="Q47" s="3"/>
      <c r="R47" s="3"/>
      <c r="S47" s="3">
        <v>1</v>
      </c>
      <c r="T47" s="3">
        <v>1</v>
      </c>
      <c r="U47" s="3">
        <v>0</v>
      </c>
      <c r="V47" s="3">
        <v>0</v>
      </c>
      <c r="W47" s="3" t="s">
        <v>105</v>
      </c>
      <c r="X47" s="3">
        <v>638</v>
      </c>
      <c r="Y47" s="3">
        <v>1.72</v>
      </c>
      <c r="Z47" s="3">
        <v>1</v>
      </c>
    </row>
  </sheetData>
  <sortState ref="A1:Y48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SpectralCounts</vt:lpstr>
      <vt:lpstr>SinglepeptideHits-ManualValidat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Amit Kumar Yadav</cp:lastModifiedBy>
  <dcterms:created xsi:type="dcterms:W3CDTF">2011-01-19T05:56:02Z</dcterms:created>
  <dcterms:modified xsi:type="dcterms:W3CDTF">2011-08-16T06:52:13Z</dcterms:modified>
</cp:coreProperties>
</file>