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9260" windowWidth="38680" windowHeight="17360" tabRatio="500" activeTab="0"/>
  </bookViews>
  <sheets>
    <sheet name="predDeftab_folds.txt" sheetId="1" r:id="rId1"/>
  </sheets>
  <definedNames>
    <definedName name="_xlnm.Print_Area" localSheetId="0">'predDeftab_folds.txt'!$A$1:$AA$19</definedName>
  </definedNames>
  <calcPr fullCalcOnLoad="1"/>
</workbook>
</file>

<file path=xl/sharedStrings.xml><?xml version="1.0" encoding="utf-8"?>
<sst xmlns="http://schemas.openxmlformats.org/spreadsheetml/2006/main" count="423" uniqueCount="258">
  <si>
    <t>chr_9_4952</t>
  </si>
  <si>
    <t>1499_1033_1519_F3!AR1_G00032_22nts_x1</t>
  </si>
  <si>
    <t>121..143</t>
  </si>
  <si>
    <t>1427_942_1564_F3!AR1_G31013_20nts_x7</t>
  </si>
  <si>
    <t>CCTCCCGTCCTCCACATTCG</t>
  </si>
  <si>
    <t>(((((.((.((((.(((((.</t>
  </si>
  <si>
    <t>chr_1_9419</t>
  </si>
  <si>
    <t>1309_912_1338_F3!AR1_G00032_20nts_x2</t>
  </si>
  <si>
    <t>1516_1866_1423_F3!AR1_G31013_35nts_x1</t>
  </si>
  <si>
    <t>101..135</t>
  </si>
  <si>
    <t>1476_61_668_F3!AR1_G00032_23nts_x2</t>
  </si>
  <si>
    <t>GACAATTGGTGAAGGATGGACAT</t>
  </si>
  <si>
    <t>((((...(((.((((..((((((</t>
  </si>
  <si>
    <t>chr_22_4893</t>
  </si>
  <si>
    <t>101..123</t>
  </si>
  <si>
    <t>1232_1336_785_F3!AR2_G31013_21nts_x1</t>
  </si>
  <si>
    <t>124..144</t>
  </si>
  <si>
    <t>1518_886_1823_F3!AR1_G31013_20nts_x1</t>
  </si>
  <si>
    <t>AGCAACTCACACCAGCACGC</t>
  </si>
  <si>
    <t>))))).)).)).)))).)))</t>
  </si>
  <si>
    <t>chr_5_9202</t>
  </si>
  <si>
    <t>1413_450_1351_F3!AR1_G00032_20nts_x1</t>
  </si>
  <si>
    <t>103..122</t>
  </si>
  <si>
    <t>1595_1216_233_F3!AR1_G31013_22nts_x2</t>
  </si>
  <si>
    <t>GCCAATGTGGTAGCGAATCCAT</t>
  </si>
  <si>
    <t>1074_371_726_F3!AR2_G31013_19nts_1</t>
  </si>
  <si>
    <t>1074_371_726_F3!AR2_G31013_19nts_1</t>
  </si>
  <si>
    <t>chr_5</t>
  </si>
  <si>
    <t>chr_8</t>
  </si>
  <si>
    <t>chr_4</t>
  </si>
  <si>
    <t>chr_2</t>
  </si>
  <si>
    <t>chr_1</t>
  </si>
  <si>
    <t>chr_7</t>
  </si>
  <si>
    <t>chr_3</t>
  </si>
  <si>
    <t>chr_9</t>
  </si>
  <si>
    <t>chr_22</t>
  </si>
  <si>
    <t>chr_19c_29</t>
  </si>
  <si>
    <t>chr_6</t>
  </si>
  <si>
    <t>chr_18</t>
  </si>
  <si>
    <t>chr_12</t>
  </si>
  <si>
    <t>chr_14</t>
  </si>
  <si>
    <t>chr#</t>
  </si>
  <si>
    <t>start</t>
  </si>
  <si>
    <t>end</t>
  </si>
  <si>
    <t>miRDeep</t>
  </si>
  <si>
    <t>orientation</t>
  </si>
  <si>
    <t>932_1543_646_F3!AR2_G31013_24nts_x1</t>
  </si>
  <si>
    <t>79..102</t>
  </si>
  <si>
    <t>1431_1377_1517_F3!AR1_G31013_23nts_x3</t>
  </si>
  <si>
    <t>GACGTATGATGCAGCTCTCTACC</t>
  </si>
  <si>
    <t>...(..(.((((((((((((...</t>
  </si>
  <si>
    <t>chr_4_16683</t>
  </si>
  <si>
    <t>1175_957_1906_F3!AR2_G00032_24nts_x1</t>
  </si>
  <si>
    <t>1394_1396_402_F3!AR1_G31013_23nts_x3</t>
  </si>
  <si>
    <t>GTCTCATCATCAGTGTATCCTTC</t>
  </si>
  <si>
    <t>))))..))))))..).)))))..</t>
  </si>
  <si>
    <t>chr_5_7883</t>
  </si>
  <si>
    <t>1181_1257_1428_F3!AR2_G00032_21nts_x1</t>
  </si>
  <si>
    <t>GGTTGACATTCTATTCCAAT</t>
  </si>
  <si>
    <t>..(((.((..((((((((((</t>
  </si>
  <si>
    <t>chr_5_19960</t>
  </si>
  <si>
    <t>1197_677_290_F3!AR2_G00032_20nts_x5</t>
  </si>
  <si>
    <t>24..43</t>
  </si>
  <si>
    <t>1567_164_827_F3!AR1_G31013_24nts_x1</t>
  </si>
  <si>
    <t>GGAGTCTCTTGTGAAGGAGAAGGG</t>
  </si>
  <si>
    <t>)).)))))))))))).)))..)).</t>
  </si>
  <si>
    <t>chr_6_17144</t>
  </si>
  <si>
    <t>1542_350_806_F3!AR1_G31013_26nts_x1</t>
  </si>
  <si>
    <t>1407_689_301_F3!AR1_G00032_20nts_x1</t>
  </si>
  <si>
    <t>50..69</t>
  </si>
  <si>
    <t>86..109</t>
  </si>
  <si>
    <t>chr_12_4883</t>
  </si>
  <si>
    <t>1445_1262_1944_F3!AR1_G00032_21nts_x1</t>
  </si>
  <si>
    <t>GCTGCATCAATTGCAAATACC</t>
  </si>
  <si>
    <t>149..169</t>
  </si>
  <si>
    <t>906_1399_882_F3!AR2_G31013_20nts_x1</t>
  </si>
  <si>
    <t>GCTGTCACGTGTAGGAGACC</t>
  </si>
  <si>
    <t>(.(((...(((.(((((.((</t>
  </si>
  <si>
    <t>chr_5_6639</t>
  </si>
  <si>
    <t>1387_229_1970_F3!AR1_G31013_22nts_x1</t>
  </si>
  <si>
    <t>GCTCCTCGTTCACCACCAACAC</t>
  </si>
  <si>
    <t>170..191</t>
  </si>
  <si>
    <t>929_478_777_F3!AR2_G00032_23nts_x1</t>
  </si>
  <si>
    <t>CCTCGGCCTCCATATTCCGGAAA</t>
  </si>
  <si>
    <t>((((((.((.(((.((((((...</t>
  </si>
  <si>
    <t>chr_18_2951</t>
  </si>
  <si>
    <t>1548_2005_1457_F3!AR1_G31013_21nts_x1</t>
  </si>
  <si>
    <t>Plus / Plus</t>
  </si>
  <si>
    <t>1008_1638_234_F3!AR2_G00032_24nts_x1</t>
  </si>
  <si>
    <t>CCACCTAATCACATTGCACAAACG</t>
  </si>
  <si>
    <t>))).)).)))).)))))))..)).</t>
  </si>
  <si>
    <t>chr_5_6437</t>
  </si>
  <si>
    <t>161..184</t>
  </si>
  <si>
    <t>1204_238_151_F3!AR2_G31013_24nts_x1</t>
  </si>
  <si>
    <t>1053_1515_1221_F3!AR2_G31013_23nts_x1</t>
  </si>
  <si>
    <t>CAAGCTACCATCAAGTCATGTCC</t>
  </si>
  <si>
    <t>))..)).))))))..))))))))</t>
  </si>
  <si>
    <t>chr_8_6950</t>
  </si>
  <si>
    <t>1254_83_1816_F3!AR2_G31013_20nts_x1</t>
  </si>
  <si>
    <t>GGATCATGGTGATGGAGATG</t>
  </si>
  <si>
    <t>1254_83_1816_F3!AR2_G31013_20nts_x1</t>
  </si>
  <si>
    <t>101..120</t>
  </si>
  <si>
    <t>144..166</t>
  </si>
  <si>
    <t>1233_1805_1228_F3!AR2_G00032_22nts_x1</t>
  </si>
  <si>
    <t>CCGTTCCAATCATTGTGTGTCG</t>
  </si>
  <si>
    <t>..((((((.(((..(.(((..(</t>
  </si>
  <si>
    <t>chr_7_3289</t>
  </si>
  <si>
    <t>1433_651_1937_F3!AR1_G31013_21nts_x1</t>
  </si>
  <si>
    <t>101..121</t>
  </si>
  <si>
    <t>101..122</t>
  </si>
  <si>
    <t>1408_1985_285_F3!AR1_G31013_23nts_x2</t>
  </si>
  <si>
    <t>CTGCTATCTTAAGAGTTCTCCGT</t>
  </si>
  <si>
    <t>)).)).))..)))))))..))))</t>
  </si>
  <si>
    <t>1508_336_693_F3!AR1_G00032_24nts_x2</t>
  </si>
  <si>
    <t>GTGTGAAGGCGTTGATTTGGAAGC</t>
  </si>
  <si>
    <t>(..(((((((((.((.(((...((</t>
  </si>
  <si>
    <t>chr_19c_29_1575</t>
  </si>
  <si>
    <t>920_1193_515_F3!AR2_G31013_20nts_x1</t>
  </si>
  <si>
    <t>3..22</t>
  </si>
  <si>
    <t>4..27</t>
  </si>
  <si>
    <t>1177_1978_318_F3!AR2_G00032_20nts_x2</t>
  </si>
  <si>
    <t>TCTAATGAGTGCCTTGGCCG</t>
  </si>
  <si>
    <t>)))).))).).)).))).))</t>
  </si>
  <si>
    <t>chr_1_986</t>
  </si>
  <si>
    <t>1180_1482_783_F3!AR2_G31013_21nts_x2</t>
  </si>
  <si>
    <t>ATGGCAATTGTACGGGGTACA</t>
  </si>
  <si>
    <t>864_215_503_F3!AR2_G31013_21nts_x1</t>
  </si>
  <si>
    <t>53..72</t>
  </si>
  <si>
    <t>1442_152_704_F3!AR1_G31013_22nts_x6</t>
  </si>
  <si>
    <t>CCCAACACGGTAGTTCTCCCTC</t>
  </si>
  <si>
    <t>..((((((((..(..(((.(((</t>
  </si>
  <si>
    <t>chr_22_9776</t>
  </si>
  <si>
    <t>1439_683_1202_F3!AR1_G00032_22nts_x1</t>
  </si>
  <si>
    <t>.))))))))))))..))))..</t>
  </si>
  <si>
    <t>chr_2_22298</t>
  </si>
  <si>
    <t>1380_47_578_F3!AR1_G00032_23nts_x1</t>
  </si>
  <si>
    <t>1172_810_1068_F3!AR2_G31013_23nts_x4</t>
  </si>
  <si>
    <t>GACTCCTGTGCTGTCATTGACCC</t>
  </si>
  <si>
    <t>((((.((((.((((..((((((</t>
  </si>
  <si>
    <t>chr_18_3078</t>
  </si>
  <si>
    <t>1397_930_755_F3!AR1_G31013_22nts_x1</t>
  </si>
  <si>
    <t>TCAGCTCAGTATAGTGGTATGG</t>
  </si>
  <si>
    <t>29..50</t>
  </si>
  <si>
    <t>1599_1566_1907_F3!AR1_G31013_20nts_x2</t>
  </si>
  <si>
    <t>GGCAATGGATGCACTACGGG</t>
  </si>
  <si>
    <t>(((.(((((((((((((((.</t>
  </si>
  <si>
    <t>chr_8_5449</t>
  </si>
  <si>
    <t>1244_653_1903_F3!AR2_G31013_24nts_x1</t>
  </si>
  <si>
    <t>GCTCGTTTAAGCATCCGTTCCTTC</t>
  </si>
  <si>
    <t>1244_653_1903_F3!AR2_G31013_24nts_x1</t>
  </si>
  <si>
    <t>140..163</t>
  </si>
  <si>
    <t>898_725_1897_F3!AR2_G31013_23nts_x1</t>
  </si>
  <si>
    <t>GCACCTATTGATGCTAGCTATGC</t>
  </si>
  <si>
    <t>(((...((((((((.(((...((</t>
  </si>
  <si>
    <t>1398_1439_75_F3!AR1_G31013_22nts_x1</t>
  </si>
  <si>
    <t>CCTCTCAGCTCGTCTTTGAG</t>
  </si>
  <si>
    <t>length</t>
  </si>
  <si>
    <t>loop</t>
  </si>
  <si>
    <t>reads</t>
  </si>
  <si>
    <t>total</t>
  </si>
  <si>
    <t xml:space="preserve">mature miRNA </t>
  </si>
  <si>
    <t>structure</t>
  </si>
  <si>
    <t>precursor</t>
  </si>
  <si>
    <t>length</t>
  </si>
  <si>
    <t>miRDeep</t>
  </si>
  <si>
    <t>miRNA* ID (if present)</t>
  </si>
  <si>
    <t>miRNA* sequence</t>
  </si>
  <si>
    <t>IDs of sequences contributing to prediction</t>
  </si>
  <si>
    <t>1167_720_700_F3!AR2_G31013_21nts_x1</t>
  </si>
  <si>
    <t>51..70</t>
  </si>
  <si>
    <t>1529_1170_904_F3!AR1_G31013_23nts_x3</t>
  </si>
  <si>
    <t>ACGACGTTCTCACTCCTCTCGCC</t>
  </si>
  <si>
    <t>..(((((((...((((.(((...</t>
  </si>
  <si>
    <t>chr_3_15531</t>
  </si>
  <si>
    <t>1406_1576_676_F3!AR1_G00032_25nts_x1</t>
  </si>
  <si>
    <t>1351_222_430_F3!AR1_G31013_25nts_x1</t>
  </si>
  <si>
    <t>29..53</t>
  </si>
  <si>
    <t>1072_1906_853_F3!AR2_G31013_22nts_x1</t>
  </si>
  <si>
    <t>CGACATGCCGTTGCACAGCAGA</t>
  </si>
  <si>
    <t>.((.(((.(((((...(((..(</t>
  </si>
  <si>
    <t>chr_4_3589</t>
  </si>
  <si>
    <t>..((((((((((...((((.(((</t>
  </si>
  <si>
    <t>chr_2_9038</t>
  </si>
  <si>
    <t>1034_266_1639_F3!AR2_G31013_20nts_x1</t>
  </si>
  <si>
    <t>70..89</t>
  </si>
  <si>
    <t>28..50</t>
  </si>
  <si>
    <t>1499_1964_1108_F3!AR1_G31013_20nts_x1</t>
  </si>
  <si>
    <t>1345_1590_717_F3!AR1_G00032_21nts_x1</t>
  </si>
  <si>
    <t>GAGGAGTAGAAAAGAACGGAC</t>
  </si>
  <si>
    <t>..))))).))..))).)))))</t>
  </si>
  <si>
    <t>GCTTCCAACGTCGTATCATGACTT</t>
  </si>
  <si>
    <t>GGCAATTCTCAAGCGTCACG</t>
  </si>
  <si>
    <t>CCATGGAGTTGATAGAGCTTC</t>
  </si>
  <si>
    <t>CCGCTAGAAGATGAAGACGAGGACA</t>
  </si>
  <si>
    <t>GCAGTTTCAGAAGCGAGCGGT</t>
  </si>
  <si>
    <t>CATTCGCATGAGAGAGCGCCTTGACG</t>
  </si>
  <si>
    <t>GCCAGTACGATTGATCAGAGAAA</t>
  </si>
  <si>
    <t>chr_3_5999</t>
  </si>
  <si>
    <t>loop length total</t>
  </si>
  <si>
    <t>average loop length</t>
  </si>
  <si>
    <t>min loop length</t>
  </si>
  <si>
    <t>max loop length</t>
  </si>
  <si>
    <t>total precursor length</t>
  </si>
  <si>
    <t>average prec length</t>
  </si>
  <si>
    <t>max prec length</t>
  </si>
  <si>
    <t>min prec length</t>
  </si>
  <si>
    <t>1374_1433_1030_F3!AR1_G31013_22nts_x13</t>
  </si>
  <si>
    <t>GCCCCTGGTTTCTCCCCTCGCC</t>
  </si>
  <si>
    <t>))))))..))))).)))))...</t>
  </si>
  <si>
    <t>chr_5_18224</t>
  </si>
  <si>
    <t>1226_2007_172_F3!AR2_G00032_22nts_x1</t>
  </si>
  <si>
    <t>73..94</t>
  </si>
  <si>
    <t>1381_423_1947_F3!AR1_G31013_20nts_x12</t>
  </si>
  <si>
    <t>1393_802_253_F3!AR1_G31013_21nts_x2</t>
  </si>
  <si>
    <t>CCTGGTCTGCCATCTATGCCG</t>
  </si>
  <si>
    <t>(((.((((..(((((..((.(</t>
  </si>
  <si>
    <t>chr_5_3760</t>
  </si>
  <si>
    <t>1231_511_174_F3!AR2_G31013_25nts_x1</t>
  </si>
  <si>
    <t>56..80</t>
  </si>
  <si>
    <t>67..88</t>
  </si>
  <si>
    <t>pri_id</t>
  </si>
  <si>
    <t>mfe</t>
  </si>
  <si>
    <t>23..42</t>
  </si>
  <si>
    <t>23..48</t>
  </si>
  <si>
    <t>23..44</t>
  </si>
  <si>
    <t>23..45</t>
  </si>
  <si>
    <t>+</t>
  </si>
  <si>
    <t>))))).)))).)))))..))</t>
  </si>
  <si>
    <t>chr_2_4147</t>
  </si>
  <si>
    <t>length</t>
  </si>
  <si>
    <t>miRNA candidate ID</t>
  </si>
  <si>
    <t>mature miRNA sequence</t>
  </si>
  <si>
    <t>ACTCCTTCGGATGCAGTTA</t>
  </si>
  <si>
    <t>23..46</t>
  </si>
  <si>
    <t>71..91</t>
  </si>
  <si>
    <t>66..88</t>
  </si>
  <si>
    <t>918_1375_288_F3!AR2_G31013_21nts_x7</t>
  </si>
  <si>
    <t>GATGGATCATTCAATGGGATG</t>
  </si>
  <si>
    <t>(.(.((.(((((((((.((..</t>
  </si>
  <si>
    <t>chr_1_15943</t>
  </si>
  <si>
    <t>1472_671_1450_F3!AR1_G00032_21nts_x7</t>
  </si>
  <si>
    <t>23..43</t>
  </si>
  <si>
    <t>1068_1912_748_F3!AR2_G31013_26nts_x1</t>
  </si>
  <si>
    <t>71..96</t>
  </si>
  <si>
    <t>Plus / Minus</t>
  </si>
  <si>
    <t>68..88</t>
  </si>
  <si>
    <t>921_306_230_F3!AR2_G31013_21nts_x451</t>
  </si>
  <si>
    <t>TGCAACGTCCCGGGTTCGATT</t>
  </si>
  <si>
    <t>)))..))))).)))...).))</t>
  </si>
  <si>
    <t>chr_14_84</t>
  </si>
  <si>
    <t>1280_1965_275_F3!AR1_G31013_21nts_x66</t>
  </si>
  <si>
    <t>56..76</t>
  </si>
  <si>
    <t>57..77</t>
  </si>
  <si>
    <t>1435_613_329_F3!AR1_G31013_20nts_x6</t>
  </si>
  <si>
    <t>71..90</t>
  </si>
  <si>
    <t>1366_333_1377_F3!AR1_G00032_20nts_x1</t>
  </si>
  <si>
    <t>79..98</t>
  </si>
  <si>
    <t>26..50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</si>
</sst>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150" zoomScaleNormal="150" workbookViewId="0" topLeftCell="A1">
      <selection activeCell="A7" sqref="A7"/>
    </sheetView>
  </sheetViews>
  <sheetFormatPr defaultColWidth="11.00390625" defaultRowHeight="12.75"/>
  <cols>
    <col min="1" max="1" width="35.25390625" style="0" customWidth="1"/>
    <col min="2" max="2" width="5.25390625" style="0" customWidth="1"/>
    <col min="3" max="3" width="6.00390625" style="0" customWidth="1"/>
    <col min="4" max="4" width="25.625" style="0" customWidth="1"/>
    <col min="5" max="5" width="6.25390625" style="0" customWidth="1"/>
    <col min="6" max="6" width="9.125" style="0" customWidth="1"/>
    <col min="7" max="7" width="11.00390625" style="0" customWidth="1"/>
    <col min="8" max="8" width="10.75390625" style="0" customWidth="1"/>
    <col min="9" max="9" width="5.625" style="0" customWidth="1"/>
    <col min="10" max="10" width="16.75390625" style="0" customWidth="1"/>
    <col min="11" max="11" width="8.125" style="0" customWidth="1"/>
    <col min="13" max="13" width="7.375" style="0" customWidth="1"/>
    <col min="14" max="15" width="33.625" style="0" customWidth="1"/>
    <col min="16" max="16" width="35.00390625" style="0" customWidth="1"/>
    <col min="17" max="17" width="6.875" style="0" customWidth="1"/>
    <col min="18" max="18" width="8.875" style="0" customWidth="1"/>
    <col min="19" max="19" width="34.375" style="0" customWidth="1"/>
    <col min="20" max="20" width="7.75390625" style="0" customWidth="1"/>
    <col min="21" max="21" width="9.75390625" style="0" customWidth="1"/>
    <col min="22" max="22" width="33.75390625" style="0" customWidth="1"/>
    <col min="23" max="23" width="6.75390625" style="0" customWidth="1"/>
    <col min="24" max="24" width="9.625" style="0" customWidth="1"/>
    <col min="25" max="25" width="33.625" style="0" customWidth="1"/>
    <col min="26" max="26" width="6.00390625" style="0" customWidth="1"/>
    <col min="27" max="27" width="9.375" style="0" customWidth="1"/>
  </cols>
  <sheetData>
    <row r="1" spans="1:27" ht="12.75">
      <c r="A1" s="1" t="s">
        <v>230</v>
      </c>
      <c r="B1" s="1" t="s">
        <v>229</v>
      </c>
      <c r="C1" s="1" t="s">
        <v>159</v>
      </c>
      <c r="D1" s="1" t="s">
        <v>231</v>
      </c>
      <c r="E1" s="1" t="s">
        <v>157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160</v>
      </c>
      <c r="K1" s="1" t="s">
        <v>162</v>
      </c>
      <c r="L1" s="1" t="s">
        <v>164</v>
      </c>
      <c r="M1" s="1" t="s">
        <v>221</v>
      </c>
      <c r="N1" s="1" t="s">
        <v>165</v>
      </c>
      <c r="O1" s="1" t="s">
        <v>166</v>
      </c>
      <c r="P1" s="1" t="s">
        <v>167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 t="s">
        <v>158</v>
      </c>
      <c r="D2" s="1"/>
      <c r="E2" s="1" t="s">
        <v>156</v>
      </c>
      <c r="F2" s="1"/>
      <c r="G2" s="1"/>
      <c r="H2" s="1"/>
      <c r="I2" s="1" t="s">
        <v>45</v>
      </c>
      <c r="J2" s="1" t="s">
        <v>161</v>
      </c>
      <c r="K2" s="1" t="s">
        <v>163</v>
      </c>
      <c r="L2" s="1" t="s">
        <v>220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 t="s">
        <v>88</v>
      </c>
      <c r="B3" s="1">
        <v>24</v>
      </c>
      <c r="C3" s="1">
        <v>2</v>
      </c>
      <c r="D3" s="1" t="s">
        <v>89</v>
      </c>
      <c r="E3" s="1">
        <v>59</v>
      </c>
      <c r="F3" s="1" t="s">
        <v>27</v>
      </c>
      <c r="G3" s="1">
        <v>2170092</v>
      </c>
      <c r="H3" s="1">
        <v>2170115</v>
      </c>
      <c r="I3" s="1" t="s">
        <v>226</v>
      </c>
      <c r="J3" s="1" t="s">
        <v>90</v>
      </c>
      <c r="K3" s="1">
        <v>127</v>
      </c>
      <c r="L3" s="1" t="s">
        <v>91</v>
      </c>
      <c r="M3" s="1">
        <v>-32.29</v>
      </c>
      <c r="N3" s="1"/>
      <c r="O3" s="1"/>
      <c r="P3" s="1" t="s">
        <v>88</v>
      </c>
      <c r="Q3" s="1" t="s">
        <v>92</v>
      </c>
      <c r="R3" s="1" t="s">
        <v>87</v>
      </c>
      <c r="S3" s="1" t="s">
        <v>93</v>
      </c>
      <c r="T3" s="1" t="s">
        <v>92</v>
      </c>
      <c r="U3" s="1" t="s">
        <v>87</v>
      </c>
      <c r="V3" s="1"/>
      <c r="W3" s="1"/>
      <c r="X3" s="1"/>
      <c r="Y3" s="1"/>
      <c r="Z3" s="1"/>
      <c r="AA3" s="1"/>
    </row>
    <row r="4" spans="1:27" ht="12.75">
      <c r="A4" s="1" t="s">
        <v>94</v>
      </c>
      <c r="B4" s="1">
        <v>23</v>
      </c>
      <c r="C4" s="1">
        <v>2</v>
      </c>
      <c r="D4" s="1" t="s">
        <v>95</v>
      </c>
      <c r="E4" s="1">
        <v>21</v>
      </c>
      <c r="F4" s="1" t="s">
        <v>28</v>
      </c>
      <c r="G4" s="1">
        <v>433353</v>
      </c>
      <c r="H4" s="1">
        <v>433375</v>
      </c>
      <c r="I4" s="1" t="s">
        <v>226</v>
      </c>
      <c r="J4" s="1" t="s">
        <v>96</v>
      </c>
      <c r="K4" s="1">
        <v>84</v>
      </c>
      <c r="L4" s="1" t="s">
        <v>97</v>
      </c>
      <c r="M4" s="1">
        <v>-27.22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87</v>
      </c>
      <c r="S4" s="1" t="s">
        <v>94</v>
      </c>
      <c r="T4" s="1" t="s">
        <v>102</v>
      </c>
      <c r="U4" s="1" t="s">
        <v>87</v>
      </c>
      <c r="V4" s="1"/>
      <c r="W4" s="1"/>
      <c r="X4" s="1"/>
      <c r="Y4" s="1"/>
      <c r="Z4" s="1"/>
      <c r="AA4" s="1"/>
    </row>
    <row r="5" spans="1:27" ht="12.75">
      <c r="A5" s="1" t="s">
        <v>177</v>
      </c>
      <c r="B5" s="1">
        <v>22</v>
      </c>
      <c r="C5" s="1">
        <v>2</v>
      </c>
      <c r="D5" s="1" t="s">
        <v>178</v>
      </c>
      <c r="E5" s="1">
        <v>33</v>
      </c>
      <c r="F5" s="1" t="s">
        <v>29</v>
      </c>
      <c r="G5" s="1">
        <v>714888</v>
      </c>
      <c r="H5" s="1">
        <v>714909</v>
      </c>
      <c r="I5" s="1" t="s">
        <v>226</v>
      </c>
      <c r="J5" s="1" t="s">
        <v>179</v>
      </c>
      <c r="K5" s="1">
        <v>110</v>
      </c>
      <c r="L5" s="1" t="s">
        <v>180</v>
      </c>
      <c r="M5" s="1">
        <v>-27.1</v>
      </c>
      <c r="N5" s="1" t="s">
        <v>46</v>
      </c>
      <c r="O5" s="1" t="s">
        <v>190</v>
      </c>
      <c r="P5" s="1" t="s">
        <v>177</v>
      </c>
      <c r="Q5" s="1" t="s">
        <v>224</v>
      </c>
      <c r="R5" s="1" t="s">
        <v>87</v>
      </c>
      <c r="S5" s="1" t="s">
        <v>46</v>
      </c>
      <c r="T5" s="1" t="s">
        <v>47</v>
      </c>
      <c r="U5" s="1" t="s">
        <v>87</v>
      </c>
      <c r="V5" s="1"/>
      <c r="W5" s="1"/>
      <c r="X5" s="1"/>
      <c r="Y5" s="1"/>
      <c r="Z5" s="1"/>
      <c r="AA5" s="1"/>
    </row>
    <row r="6" spans="1:27" ht="12.75">
      <c r="A6" s="1" t="s">
        <v>136</v>
      </c>
      <c r="B6" s="1">
        <v>23</v>
      </c>
      <c r="C6" s="1">
        <v>5</v>
      </c>
      <c r="D6" s="1" t="s">
        <v>137</v>
      </c>
      <c r="E6" s="1">
        <v>25</v>
      </c>
      <c r="F6" s="1" t="s">
        <v>30</v>
      </c>
      <c r="G6" s="1">
        <v>1859289</v>
      </c>
      <c r="H6" s="1">
        <v>1859311</v>
      </c>
      <c r="I6" s="1" t="s">
        <v>226</v>
      </c>
      <c r="J6" s="1" t="s">
        <v>181</v>
      </c>
      <c r="K6" s="1">
        <v>111</v>
      </c>
      <c r="L6" s="1" t="s">
        <v>182</v>
      </c>
      <c r="M6" s="1">
        <v>-30.8</v>
      </c>
      <c r="N6" s="1" t="s">
        <v>183</v>
      </c>
      <c r="O6" s="1" t="s">
        <v>191</v>
      </c>
      <c r="P6" s="1" t="s">
        <v>136</v>
      </c>
      <c r="Q6" s="1" t="s">
        <v>225</v>
      </c>
      <c r="R6" s="1" t="s">
        <v>87</v>
      </c>
      <c r="S6" s="1" t="s">
        <v>183</v>
      </c>
      <c r="T6" s="1" t="s">
        <v>184</v>
      </c>
      <c r="U6" s="1" t="s">
        <v>87</v>
      </c>
      <c r="V6" s="1"/>
      <c r="W6" s="1"/>
      <c r="X6" s="1"/>
      <c r="Y6" s="1"/>
      <c r="Z6" s="1"/>
      <c r="AA6" s="1"/>
    </row>
    <row r="7" spans="1:27" ht="12.75">
      <c r="A7" s="1" t="s">
        <v>120</v>
      </c>
      <c r="B7" s="1">
        <v>20</v>
      </c>
      <c r="C7" s="1">
        <v>3</v>
      </c>
      <c r="D7" s="1" t="s">
        <v>121</v>
      </c>
      <c r="E7" s="1">
        <v>12</v>
      </c>
      <c r="F7" s="1" t="s">
        <v>31</v>
      </c>
      <c r="G7" s="1">
        <v>176970</v>
      </c>
      <c r="H7" s="1">
        <v>176989</v>
      </c>
      <c r="I7" s="1" t="s">
        <v>226</v>
      </c>
      <c r="J7" s="1" t="s">
        <v>122</v>
      </c>
      <c r="K7" s="1">
        <v>96</v>
      </c>
      <c r="L7" s="1" t="s">
        <v>123</v>
      </c>
      <c r="M7" s="1">
        <v>-24.7</v>
      </c>
      <c r="N7" s="1" t="s">
        <v>126</v>
      </c>
      <c r="O7" s="1" t="s">
        <v>192</v>
      </c>
      <c r="P7" s="1" t="s">
        <v>126</v>
      </c>
      <c r="Q7" s="1" t="s">
        <v>241</v>
      </c>
      <c r="R7" s="1" t="s">
        <v>87</v>
      </c>
      <c r="S7" s="1" t="s">
        <v>120</v>
      </c>
      <c r="T7" s="1" t="s">
        <v>127</v>
      </c>
      <c r="U7" s="1" t="s">
        <v>87</v>
      </c>
      <c r="V7" s="1"/>
      <c r="W7" s="1"/>
      <c r="X7" s="1"/>
      <c r="Y7" s="1"/>
      <c r="Z7" s="1"/>
      <c r="AA7" s="1"/>
    </row>
    <row r="8" spans="1:27" ht="12.75">
      <c r="A8" s="1" t="s">
        <v>124</v>
      </c>
      <c r="B8" s="1">
        <v>21</v>
      </c>
      <c r="C8" s="1">
        <v>3</v>
      </c>
      <c r="D8" s="1" t="s">
        <v>125</v>
      </c>
      <c r="E8" s="1">
        <v>28</v>
      </c>
      <c r="F8" s="1" t="s">
        <v>30</v>
      </c>
      <c r="G8" s="1">
        <v>795066</v>
      </c>
      <c r="H8" s="1">
        <v>795086</v>
      </c>
      <c r="I8" s="1" t="s">
        <v>226</v>
      </c>
      <c r="J8" s="1" t="s">
        <v>133</v>
      </c>
      <c r="K8" s="1">
        <v>113</v>
      </c>
      <c r="L8" s="1" t="s">
        <v>134</v>
      </c>
      <c r="M8" s="1">
        <v>-28.32</v>
      </c>
      <c r="N8" s="1" t="s">
        <v>135</v>
      </c>
      <c r="O8" s="1" t="s">
        <v>196</v>
      </c>
      <c r="P8" s="1" t="s">
        <v>135</v>
      </c>
      <c r="Q8" s="1" t="s">
        <v>225</v>
      </c>
      <c r="R8" s="1" t="s">
        <v>87</v>
      </c>
      <c r="S8" s="1" t="s">
        <v>124</v>
      </c>
      <c r="T8" s="1" t="s">
        <v>234</v>
      </c>
      <c r="U8" s="1" t="s">
        <v>87</v>
      </c>
      <c r="V8" s="1"/>
      <c r="W8" s="1"/>
      <c r="X8" s="1"/>
      <c r="Y8" s="1"/>
      <c r="Z8" s="1"/>
      <c r="AA8" s="1"/>
    </row>
    <row r="9" spans="1:27" ht="12.75">
      <c r="A9" s="1" t="s">
        <v>103</v>
      </c>
      <c r="B9" s="1">
        <v>22</v>
      </c>
      <c r="C9" s="1">
        <v>2</v>
      </c>
      <c r="D9" s="1" t="s">
        <v>104</v>
      </c>
      <c r="E9" s="1">
        <v>38</v>
      </c>
      <c r="F9" s="1" t="s">
        <v>32</v>
      </c>
      <c r="G9" s="1">
        <v>1111836</v>
      </c>
      <c r="H9" s="1">
        <v>1111857</v>
      </c>
      <c r="I9" s="1" t="s">
        <v>226</v>
      </c>
      <c r="J9" s="1" t="s">
        <v>105</v>
      </c>
      <c r="K9" s="1">
        <v>122</v>
      </c>
      <c r="L9" s="1" t="s">
        <v>106</v>
      </c>
      <c r="M9" s="1">
        <v>-27.7</v>
      </c>
      <c r="N9" s="1"/>
      <c r="O9" s="1"/>
      <c r="P9" s="1" t="s">
        <v>107</v>
      </c>
      <c r="Q9" s="1" t="s">
        <v>108</v>
      </c>
      <c r="R9" s="1" t="s">
        <v>87</v>
      </c>
      <c r="S9" s="1" t="s">
        <v>103</v>
      </c>
      <c r="T9" s="1" t="s">
        <v>109</v>
      </c>
      <c r="U9" s="1" t="s">
        <v>87</v>
      </c>
      <c r="V9" s="1"/>
      <c r="W9" s="1"/>
      <c r="X9" s="1"/>
      <c r="Y9" s="1"/>
      <c r="Z9" s="1"/>
      <c r="AA9" s="1"/>
    </row>
    <row r="10" spans="1:27" ht="12.75">
      <c r="A10" s="1" t="s">
        <v>187</v>
      </c>
      <c r="B10" s="1">
        <v>21</v>
      </c>
      <c r="C10" s="1">
        <v>2</v>
      </c>
      <c r="D10" s="1" t="s">
        <v>188</v>
      </c>
      <c r="E10" s="1">
        <v>31</v>
      </c>
      <c r="F10" s="1" t="s">
        <v>33</v>
      </c>
      <c r="G10" s="1">
        <v>1186019</v>
      </c>
      <c r="H10" s="1">
        <v>1186039</v>
      </c>
      <c r="I10" s="1" t="s">
        <v>226</v>
      </c>
      <c r="J10" s="1" t="s">
        <v>189</v>
      </c>
      <c r="K10" s="1">
        <v>110</v>
      </c>
      <c r="L10" s="1" t="s">
        <v>197</v>
      </c>
      <c r="M10" s="1">
        <v>-38.9</v>
      </c>
      <c r="N10" s="1"/>
      <c r="O10" s="1"/>
      <c r="P10" s="1" t="s">
        <v>154</v>
      </c>
      <c r="Q10" s="1" t="s">
        <v>219</v>
      </c>
      <c r="R10" s="1" t="s">
        <v>87</v>
      </c>
      <c r="S10" s="1" t="s">
        <v>187</v>
      </c>
      <c r="T10" s="1" t="s">
        <v>245</v>
      </c>
      <c r="U10" s="1" t="s">
        <v>87</v>
      </c>
      <c r="V10" s="1"/>
      <c r="W10" s="1"/>
      <c r="X10" s="1"/>
      <c r="Y10" s="1"/>
      <c r="Z10" s="1"/>
      <c r="AA10" s="1"/>
    </row>
    <row r="11" spans="1:27" ht="12.75">
      <c r="A11" s="1" t="s">
        <v>206</v>
      </c>
      <c r="B11" s="1">
        <v>22</v>
      </c>
      <c r="C11" s="1">
        <v>14</v>
      </c>
      <c r="D11" s="1" t="s">
        <v>207</v>
      </c>
      <c r="E11" s="1">
        <v>27</v>
      </c>
      <c r="F11" s="1" t="s">
        <v>27</v>
      </c>
      <c r="G11" s="1">
        <v>915619</v>
      </c>
      <c r="H11" s="1">
        <v>915640</v>
      </c>
      <c r="I11" s="1" t="s">
        <v>226</v>
      </c>
      <c r="J11" s="1" t="s">
        <v>208</v>
      </c>
      <c r="K11" s="1">
        <v>80</v>
      </c>
      <c r="L11" s="1" t="s">
        <v>209</v>
      </c>
      <c r="M11" s="1">
        <v>-37.3</v>
      </c>
      <c r="N11" s="1"/>
      <c r="O11" s="1"/>
      <c r="P11" s="1" t="s">
        <v>206</v>
      </c>
      <c r="Q11" s="1" t="s">
        <v>219</v>
      </c>
      <c r="R11" s="1" t="s">
        <v>87</v>
      </c>
      <c r="S11" s="1" t="s">
        <v>210</v>
      </c>
      <c r="T11" s="1" t="s">
        <v>211</v>
      </c>
      <c r="U11" s="1" t="s">
        <v>244</v>
      </c>
      <c r="V11" s="1"/>
      <c r="W11" s="1"/>
      <c r="X11" s="1"/>
      <c r="Y11" s="1"/>
      <c r="Z11" s="1"/>
      <c r="AA11" s="1"/>
    </row>
    <row r="12" spans="1:27" ht="12.75">
      <c r="A12" s="1" t="s">
        <v>212</v>
      </c>
      <c r="B12" s="1">
        <v>20</v>
      </c>
      <c r="C12" s="1">
        <v>17</v>
      </c>
      <c r="D12" s="1" t="s">
        <v>58</v>
      </c>
      <c r="E12" s="1">
        <v>46</v>
      </c>
      <c r="F12" s="1" t="s">
        <v>27</v>
      </c>
      <c r="G12" s="1">
        <v>569337</v>
      </c>
      <c r="H12" s="1">
        <v>569356</v>
      </c>
      <c r="I12" s="1" t="s">
        <v>226</v>
      </c>
      <c r="J12" s="1" t="s">
        <v>59</v>
      </c>
      <c r="K12" s="1">
        <v>110</v>
      </c>
      <c r="L12" s="1" t="s">
        <v>60</v>
      </c>
      <c r="M12" s="1">
        <v>-30.1</v>
      </c>
      <c r="N12" s="1"/>
      <c r="O12" s="1"/>
      <c r="P12" s="1" t="s">
        <v>212</v>
      </c>
      <c r="Q12" s="1" t="s">
        <v>222</v>
      </c>
      <c r="R12" s="1" t="s">
        <v>87</v>
      </c>
      <c r="S12" s="1" t="s">
        <v>61</v>
      </c>
      <c r="T12" s="1" t="s">
        <v>62</v>
      </c>
      <c r="U12" s="1" t="s">
        <v>87</v>
      </c>
      <c r="V12" s="1"/>
      <c r="W12" s="1"/>
      <c r="X12" s="1"/>
      <c r="Y12" s="1"/>
      <c r="Z12" s="1"/>
      <c r="AA12" s="1"/>
    </row>
    <row r="13" spans="1:27" ht="12.75">
      <c r="A13" s="1" t="s">
        <v>213</v>
      </c>
      <c r="B13" s="1">
        <v>21</v>
      </c>
      <c r="C13" s="1">
        <v>3</v>
      </c>
      <c r="D13" s="1" t="s">
        <v>214</v>
      </c>
      <c r="E13" s="1">
        <v>14</v>
      </c>
      <c r="F13" s="1" t="s">
        <v>27</v>
      </c>
      <c r="G13" s="1">
        <v>778913</v>
      </c>
      <c r="H13" s="1">
        <v>778933</v>
      </c>
      <c r="I13" s="1" t="s">
        <v>226</v>
      </c>
      <c r="J13" s="1" t="s">
        <v>215</v>
      </c>
      <c r="K13" s="1">
        <v>132</v>
      </c>
      <c r="L13" s="1" t="s">
        <v>216</v>
      </c>
      <c r="M13" s="1">
        <v>-36.6</v>
      </c>
      <c r="N13" s="1" t="s">
        <v>217</v>
      </c>
      <c r="O13" s="1" t="s">
        <v>193</v>
      </c>
      <c r="P13" s="1" t="s">
        <v>213</v>
      </c>
      <c r="Q13" s="1" t="s">
        <v>241</v>
      </c>
      <c r="R13" s="1" t="s">
        <v>87</v>
      </c>
      <c r="S13" s="1" t="s">
        <v>217</v>
      </c>
      <c r="T13" s="1" t="s">
        <v>218</v>
      </c>
      <c r="U13" s="1" t="s">
        <v>87</v>
      </c>
      <c r="V13" s="1"/>
      <c r="W13" s="1"/>
      <c r="X13" s="1"/>
      <c r="Y13" s="1"/>
      <c r="Z13" s="1"/>
      <c r="AA13" s="1"/>
    </row>
    <row r="14" spans="1:27" ht="12.75">
      <c r="A14" s="1" t="s">
        <v>53</v>
      </c>
      <c r="B14" s="1">
        <v>23</v>
      </c>
      <c r="C14" s="1">
        <v>4</v>
      </c>
      <c r="D14" s="1" t="s">
        <v>54</v>
      </c>
      <c r="E14" s="1">
        <v>43</v>
      </c>
      <c r="F14" s="1" t="s">
        <v>27</v>
      </c>
      <c r="G14" s="1">
        <v>1646143</v>
      </c>
      <c r="H14" s="1">
        <v>1646165</v>
      </c>
      <c r="I14" s="1" t="s">
        <v>226</v>
      </c>
      <c r="J14" s="1" t="s">
        <v>55</v>
      </c>
      <c r="K14" s="1">
        <v>110</v>
      </c>
      <c r="L14" s="1" t="s">
        <v>56</v>
      </c>
      <c r="M14" s="1">
        <v>-32.2</v>
      </c>
      <c r="N14" s="1"/>
      <c r="O14" s="1"/>
      <c r="P14" s="1" t="s">
        <v>53</v>
      </c>
      <c r="Q14" s="1" t="s">
        <v>235</v>
      </c>
      <c r="R14" s="1" t="s">
        <v>87</v>
      </c>
      <c r="S14" s="1" t="s">
        <v>57</v>
      </c>
      <c r="T14" s="1" t="s">
        <v>245</v>
      </c>
      <c r="U14" s="1" t="s">
        <v>87</v>
      </c>
      <c r="V14" s="1"/>
      <c r="W14" s="1"/>
      <c r="X14" s="1"/>
      <c r="Y14" s="1"/>
      <c r="Z14" s="1"/>
      <c r="AA14" s="1"/>
    </row>
    <row r="15" spans="1:27" ht="12.75">
      <c r="A15" s="1" t="s">
        <v>110</v>
      </c>
      <c r="B15" s="1">
        <v>23</v>
      </c>
      <c r="C15" s="1">
        <v>3</v>
      </c>
      <c r="D15" s="1" t="s">
        <v>111</v>
      </c>
      <c r="E15" s="1">
        <v>39</v>
      </c>
      <c r="F15" s="1" t="s">
        <v>34</v>
      </c>
      <c r="G15" s="1">
        <v>831490</v>
      </c>
      <c r="H15" s="1">
        <v>831512</v>
      </c>
      <c r="I15" s="1" t="s">
        <v>226</v>
      </c>
      <c r="J15" s="1" t="s">
        <v>112</v>
      </c>
      <c r="K15" s="1">
        <v>102</v>
      </c>
      <c r="L15" s="1" t="s">
        <v>0</v>
      </c>
      <c r="M15" s="1">
        <v>-28.8</v>
      </c>
      <c r="N15" s="1"/>
      <c r="O15" s="1"/>
      <c r="P15" s="1" t="s">
        <v>1</v>
      </c>
      <c r="Q15" s="1" t="s">
        <v>109</v>
      </c>
      <c r="R15" s="1" t="s">
        <v>87</v>
      </c>
      <c r="S15" s="1" t="s">
        <v>110</v>
      </c>
      <c r="T15" s="1" t="s">
        <v>2</v>
      </c>
      <c r="U15" s="1" t="s">
        <v>87</v>
      </c>
      <c r="V15" s="1"/>
      <c r="W15" s="1"/>
      <c r="X15" s="1"/>
      <c r="Y15" s="1"/>
      <c r="Z15" s="1"/>
      <c r="AA15" s="1"/>
    </row>
    <row r="16" spans="1:27" ht="12.75">
      <c r="A16" s="1" t="s">
        <v>3</v>
      </c>
      <c r="B16" s="1">
        <v>20</v>
      </c>
      <c r="C16" s="1">
        <v>10</v>
      </c>
      <c r="D16" s="1" t="s">
        <v>4</v>
      </c>
      <c r="E16" s="1">
        <v>56</v>
      </c>
      <c r="F16" s="1" t="s">
        <v>31</v>
      </c>
      <c r="G16" s="1">
        <v>2969350</v>
      </c>
      <c r="H16" s="1">
        <v>2969369</v>
      </c>
      <c r="I16" s="1" t="s">
        <v>226</v>
      </c>
      <c r="J16" s="1" t="s">
        <v>5</v>
      </c>
      <c r="K16" s="1">
        <v>121</v>
      </c>
      <c r="L16" s="1" t="s">
        <v>6</v>
      </c>
      <c r="M16" s="1">
        <v>-33.45</v>
      </c>
      <c r="N16" s="1"/>
      <c r="O16" s="1"/>
      <c r="P16" s="1" t="s">
        <v>7</v>
      </c>
      <c r="Q16" s="1" t="s">
        <v>101</v>
      </c>
      <c r="R16" s="1" t="s">
        <v>87</v>
      </c>
      <c r="S16" s="1" t="s">
        <v>3</v>
      </c>
      <c r="T16" s="1" t="s">
        <v>101</v>
      </c>
      <c r="U16" s="1" t="s">
        <v>87</v>
      </c>
      <c r="V16" s="1" t="s">
        <v>8</v>
      </c>
      <c r="W16" s="1" t="s">
        <v>9</v>
      </c>
      <c r="X16" s="1" t="s">
        <v>87</v>
      </c>
      <c r="Y16" s="1"/>
      <c r="Z16" s="1"/>
      <c r="AA16" s="1"/>
    </row>
    <row r="17" spans="1:27" ht="12.75">
      <c r="A17" s="1" t="s">
        <v>48</v>
      </c>
      <c r="B17" s="1">
        <v>23</v>
      </c>
      <c r="C17" s="1">
        <v>4</v>
      </c>
      <c r="D17" s="1" t="s">
        <v>49</v>
      </c>
      <c r="E17" s="1">
        <v>22</v>
      </c>
      <c r="F17" s="1" t="s">
        <v>29</v>
      </c>
      <c r="G17" s="1">
        <v>1518697</v>
      </c>
      <c r="H17" s="1">
        <v>1518719</v>
      </c>
      <c r="I17" s="1" t="s">
        <v>226</v>
      </c>
      <c r="J17" s="1" t="s">
        <v>50</v>
      </c>
      <c r="K17" s="1">
        <v>110</v>
      </c>
      <c r="L17" s="1" t="s">
        <v>51</v>
      </c>
      <c r="M17" s="1">
        <v>-33</v>
      </c>
      <c r="N17" s="1"/>
      <c r="O17" s="1"/>
      <c r="P17" s="1" t="s">
        <v>48</v>
      </c>
      <c r="Q17" s="1" t="s">
        <v>225</v>
      </c>
      <c r="R17" s="1" t="s">
        <v>87</v>
      </c>
      <c r="S17" s="1" t="s">
        <v>52</v>
      </c>
      <c r="T17" s="1" t="s">
        <v>233</v>
      </c>
      <c r="U17" s="1" t="s">
        <v>87</v>
      </c>
      <c r="V17" s="1"/>
      <c r="W17" s="1"/>
      <c r="X17" s="1"/>
      <c r="Y17" s="1"/>
      <c r="Z17" s="1"/>
      <c r="AA17" s="1"/>
    </row>
    <row r="18" spans="1:27" ht="12.75">
      <c r="A18" s="1" t="s">
        <v>128</v>
      </c>
      <c r="B18" s="1">
        <v>22</v>
      </c>
      <c r="C18" s="1">
        <v>7</v>
      </c>
      <c r="D18" s="1" t="s">
        <v>129</v>
      </c>
      <c r="E18" s="1">
        <v>34</v>
      </c>
      <c r="F18" s="1" t="s">
        <v>35</v>
      </c>
      <c r="G18" s="1">
        <v>174324</v>
      </c>
      <c r="H18" s="1">
        <v>174345</v>
      </c>
      <c r="I18" s="1" t="s">
        <v>226</v>
      </c>
      <c r="J18" s="1" t="s">
        <v>130</v>
      </c>
      <c r="K18" s="1">
        <v>110</v>
      </c>
      <c r="L18" s="1" t="s">
        <v>131</v>
      </c>
      <c r="M18" s="1">
        <v>-25.4</v>
      </c>
      <c r="N18" s="1"/>
      <c r="O18" s="1"/>
      <c r="P18" s="1" t="s">
        <v>132</v>
      </c>
      <c r="Q18" s="1" t="s">
        <v>224</v>
      </c>
      <c r="R18" s="1" t="s">
        <v>87</v>
      </c>
      <c r="S18" s="1" t="s">
        <v>128</v>
      </c>
      <c r="T18" s="1" t="s">
        <v>224</v>
      </c>
      <c r="U18" s="1" t="s">
        <v>87</v>
      </c>
      <c r="V18" s="1"/>
      <c r="W18" s="1"/>
      <c r="X18" s="1"/>
      <c r="Y18" s="1"/>
      <c r="Z18" s="1"/>
      <c r="AA18" s="1"/>
    </row>
    <row r="19" spans="1:27" ht="12.75">
      <c r="A19" s="1" t="s">
        <v>10</v>
      </c>
      <c r="B19" s="1">
        <v>23</v>
      </c>
      <c r="C19" s="1">
        <v>3</v>
      </c>
      <c r="D19" s="1" t="s">
        <v>11</v>
      </c>
      <c r="E19" s="1">
        <v>50</v>
      </c>
      <c r="F19" s="1" t="s">
        <v>35</v>
      </c>
      <c r="G19" s="1">
        <v>562429</v>
      </c>
      <c r="H19" s="1">
        <v>562451</v>
      </c>
      <c r="I19" s="1" t="s">
        <v>226</v>
      </c>
      <c r="J19" s="1" t="s">
        <v>12</v>
      </c>
      <c r="K19" s="1">
        <v>116</v>
      </c>
      <c r="L19" s="1" t="s">
        <v>13</v>
      </c>
      <c r="M19" s="1">
        <v>-27.3</v>
      </c>
      <c r="N19" s="1"/>
      <c r="O19" s="1"/>
      <c r="P19" s="1" t="s">
        <v>10</v>
      </c>
      <c r="Q19" s="1" t="s">
        <v>14</v>
      </c>
      <c r="R19" s="1" t="s">
        <v>87</v>
      </c>
      <c r="S19" s="1" t="s">
        <v>15</v>
      </c>
      <c r="T19" s="1" t="s">
        <v>16</v>
      </c>
      <c r="U19" s="1" t="s">
        <v>87</v>
      </c>
      <c r="V19" s="1"/>
      <c r="W19" s="1"/>
      <c r="X19" s="1"/>
      <c r="Y19" s="1"/>
      <c r="Z19" s="1"/>
      <c r="AA19" s="1"/>
    </row>
    <row r="20" spans="1:27" ht="12.75">
      <c r="A20" s="1" t="s">
        <v>186</v>
      </c>
      <c r="B20" s="1">
        <v>20</v>
      </c>
      <c r="C20" s="1">
        <v>2</v>
      </c>
      <c r="D20" s="1" t="s">
        <v>155</v>
      </c>
      <c r="E20" s="1">
        <v>11</v>
      </c>
      <c r="F20" s="1" t="s">
        <v>30</v>
      </c>
      <c r="G20" s="1">
        <v>844633</v>
      </c>
      <c r="H20" s="1">
        <v>844652</v>
      </c>
      <c r="I20" s="1" t="s">
        <v>226</v>
      </c>
      <c r="J20" s="1" t="s">
        <v>227</v>
      </c>
      <c r="K20" s="1">
        <v>70</v>
      </c>
      <c r="L20" s="1" t="s">
        <v>228</v>
      </c>
      <c r="M20" s="1">
        <v>-23.5</v>
      </c>
      <c r="N20" s="1" t="s">
        <v>168</v>
      </c>
      <c r="O20" s="1" t="s">
        <v>194</v>
      </c>
      <c r="P20" s="1" t="s">
        <v>168</v>
      </c>
      <c r="Q20" s="1" t="s">
        <v>241</v>
      </c>
      <c r="R20" s="1" t="s">
        <v>87</v>
      </c>
      <c r="S20" s="1" t="s">
        <v>186</v>
      </c>
      <c r="T20" s="1" t="s">
        <v>169</v>
      </c>
      <c r="U20" s="1" t="s">
        <v>87</v>
      </c>
      <c r="V20" s="1"/>
      <c r="W20" s="1"/>
      <c r="X20" s="1"/>
      <c r="Y20" s="1"/>
      <c r="Z20" s="1"/>
      <c r="AA20" s="1"/>
    </row>
    <row r="21" spans="1:27" ht="12.75">
      <c r="A21" s="1" t="s">
        <v>113</v>
      </c>
      <c r="B21" s="1">
        <v>24</v>
      </c>
      <c r="C21" s="1">
        <v>3</v>
      </c>
      <c r="D21" s="1" t="s">
        <v>114</v>
      </c>
      <c r="E21" s="1">
        <v>16</v>
      </c>
      <c r="F21" s="1" t="s">
        <v>36</v>
      </c>
      <c r="G21" s="1">
        <v>270280</v>
      </c>
      <c r="H21" s="1">
        <v>270303</v>
      </c>
      <c r="I21" s="1" t="s">
        <v>226</v>
      </c>
      <c r="J21" s="1" t="s">
        <v>115</v>
      </c>
      <c r="K21" s="1">
        <v>110</v>
      </c>
      <c r="L21" s="1" t="s">
        <v>116</v>
      </c>
      <c r="M21" s="1">
        <v>-33.3</v>
      </c>
      <c r="N21" s="1"/>
      <c r="O21" s="1"/>
      <c r="P21" s="1" t="s">
        <v>117</v>
      </c>
      <c r="Q21" s="1" t="s">
        <v>118</v>
      </c>
      <c r="R21" s="1" t="s">
        <v>87</v>
      </c>
      <c r="S21" s="1" t="s">
        <v>113</v>
      </c>
      <c r="T21" s="1" t="s">
        <v>119</v>
      </c>
      <c r="U21" s="1" t="s">
        <v>87</v>
      </c>
      <c r="V21" s="1"/>
      <c r="W21" s="1"/>
      <c r="X21" s="1"/>
      <c r="Y21" s="1"/>
      <c r="Z21" s="1"/>
      <c r="AA21" s="1"/>
    </row>
    <row r="22" spans="1:27" ht="12.75">
      <c r="A22" s="1" t="s">
        <v>17</v>
      </c>
      <c r="B22" s="1">
        <v>20</v>
      </c>
      <c r="C22" s="1">
        <v>2</v>
      </c>
      <c r="D22" s="1" t="s">
        <v>18</v>
      </c>
      <c r="E22" s="1">
        <v>12</v>
      </c>
      <c r="F22" s="1" t="s">
        <v>27</v>
      </c>
      <c r="G22" s="1">
        <v>1617459</v>
      </c>
      <c r="H22" s="1">
        <v>1617478</v>
      </c>
      <c r="I22" s="1" t="s">
        <v>226</v>
      </c>
      <c r="J22" s="1" t="s">
        <v>19</v>
      </c>
      <c r="K22" s="1">
        <v>93</v>
      </c>
      <c r="L22" s="1" t="s">
        <v>20</v>
      </c>
      <c r="M22" s="1">
        <v>-23.6</v>
      </c>
      <c r="N22" s="1"/>
      <c r="O22" s="1"/>
      <c r="P22" s="1" t="s">
        <v>21</v>
      </c>
      <c r="Q22" s="1" t="s">
        <v>101</v>
      </c>
      <c r="R22" s="1" t="s">
        <v>87</v>
      </c>
      <c r="S22" s="1" t="s">
        <v>17</v>
      </c>
      <c r="T22" s="1" t="s">
        <v>22</v>
      </c>
      <c r="U22" s="1" t="s">
        <v>87</v>
      </c>
      <c r="V22" s="1"/>
      <c r="W22" s="1"/>
      <c r="X22" s="1"/>
      <c r="Y22" s="1"/>
      <c r="Z22" s="1"/>
      <c r="AA22" s="1"/>
    </row>
    <row r="23" spans="1:27" ht="12.75">
      <c r="A23" s="1" t="s">
        <v>170</v>
      </c>
      <c r="B23" s="1">
        <v>23</v>
      </c>
      <c r="C23" s="1">
        <v>5</v>
      </c>
      <c r="D23" s="1" t="s">
        <v>171</v>
      </c>
      <c r="E23" s="1">
        <v>14</v>
      </c>
      <c r="F23" s="1" t="s">
        <v>33</v>
      </c>
      <c r="G23" s="1">
        <v>1756501</v>
      </c>
      <c r="H23" s="1">
        <v>1756523</v>
      </c>
      <c r="I23" s="1" t="s">
        <v>226</v>
      </c>
      <c r="J23" s="1" t="s">
        <v>172</v>
      </c>
      <c r="K23" s="1">
        <v>85</v>
      </c>
      <c r="L23" s="1" t="s">
        <v>173</v>
      </c>
      <c r="M23" s="1">
        <v>-21.87</v>
      </c>
      <c r="N23" s="1"/>
      <c r="O23" s="1"/>
      <c r="P23" s="1" t="s">
        <v>174</v>
      </c>
      <c r="Q23" s="1" t="s">
        <v>257</v>
      </c>
      <c r="R23" s="1" t="s">
        <v>87</v>
      </c>
      <c r="S23" s="1" t="s">
        <v>170</v>
      </c>
      <c r="T23" s="1" t="s">
        <v>185</v>
      </c>
      <c r="U23" s="1" t="s">
        <v>87</v>
      </c>
      <c r="V23" s="1" t="s">
        <v>175</v>
      </c>
      <c r="W23" s="1" t="s">
        <v>176</v>
      </c>
      <c r="X23" s="1" t="s">
        <v>87</v>
      </c>
      <c r="Y23" s="1"/>
      <c r="Z23" s="1"/>
      <c r="AA23" s="1"/>
    </row>
    <row r="24" spans="1:27" ht="12.75">
      <c r="A24" s="1" t="s">
        <v>63</v>
      </c>
      <c r="B24" s="1">
        <v>24</v>
      </c>
      <c r="C24" s="1">
        <v>3</v>
      </c>
      <c r="D24" s="1" t="s">
        <v>64</v>
      </c>
      <c r="E24" s="1">
        <v>41</v>
      </c>
      <c r="F24" s="1" t="s">
        <v>37</v>
      </c>
      <c r="G24" s="1">
        <v>738025</v>
      </c>
      <c r="H24" s="1">
        <v>738048</v>
      </c>
      <c r="I24" s="1" t="s">
        <v>226</v>
      </c>
      <c r="J24" s="1" t="s">
        <v>65</v>
      </c>
      <c r="K24" s="1">
        <v>131</v>
      </c>
      <c r="L24" s="1" t="s">
        <v>66</v>
      </c>
      <c r="M24" s="1">
        <v>-36.4</v>
      </c>
      <c r="N24" s="1" t="s">
        <v>67</v>
      </c>
      <c r="O24" s="1" t="s">
        <v>195</v>
      </c>
      <c r="P24" s="1" t="s">
        <v>67</v>
      </c>
      <c r="Q24" s="1" t="s">
        <v>223</v>
      </c>
      <c r="R24" s="1" t="s">
        <v>87</v>
      </c>
      <c r="S24" s="1" t="s">
        <v>68</v>
      </c>
      <c r="T24" s="1" t="s">
        <v>69</v>
      </c>
      <c r="U24" s="1" t="s">
        <v>87</v>
      </c>
      <c r="V24" s="1" t="s">
        <v>63</v>
      </c>
      <c r="W24" s="1" t="s">
        <v>70</v>
      </c>
      <c r="X24" s="1" t="s">
        <v>87</v>
      </c>
      <c r="Y24" s="1"/>
      <c r="Z24" s="1"/>
      <c r="AA24" s="1"/>
    </row>
    <row r="25" spans="1:27" ht="12.75">
      <c r="A25" s="1" t="s">
        <v>23</v>
      </c>
      <c r="B25" s="1">
        <v>22</v>
      </c>
      <c r="C25" s="1">
        <v>3</v>
      </c>
      <c r="D25" s="1" t="s">
        <v>24</v>
      </c>
      <c r="E25" s="1">
        <v>47</v>
      </c>
      <c r="F25" s="1" t="s">
        <v>38</v>
      </c>
      <c r="G25" s="1">
        <v>663893</v>
      </c>
      <c r="H25" s="1">
        <v>663914</v>
      </c>
      <c r="I25" s="1" t="s">
        <v>226</v>
      </c>
      <c r="J25" s="1" t="s">
        <v>138</v>
      </c>
      <c r="K25" s="1">
        <v>112</v>
      </c>
      <c r="L25" s="1" t="s">
        <v>139</v>
      </c>
      <c r="M25" s="1">
        <v>-33.7</v>
      </c>
      <c r="N25" s="1" t="s">
        <v>140</v>
      </c>
      <c r="O25" s="1" t="s">
        <v>141</v>
      </c>
      <c r="P25" s="1" t="s">
        <v>140</v>
      </c>
      <c r="Q25" s="1" t="s">
        <v>109</v>
      </c>
      <c r="R25" s="1" t="s">
        <v>87</v>
      </c>
      <c r="S25" s="1" t="s">
        <v>23</v>
      </c>
      <c r="T25" s="1" t="s">
        <v>142</v>
      </c>
      <c r="U25" s="1" t="s">
        <v>87</v>
      </c>
      <c r="V25" s="1"/>
      <c r="W25" s="1"/>
      <c r="X25" s="1"/>
      <c r="Y25" s="1"/>
      <c r="Z25" s="1"/>
      <c r="AA25" s="1"/>
    </row>
    <row r="26" spans="1:27" ht="12.75">
      <c r="A26" s="1" t="s">
        <v>143</v>
      </c>
      <c r="B26" s="1">
        <v>20</v>
      </c>
      <c r="C26" s="1">
        <v>3</v>
      </c>
      <c r="D26" s="1" t="s">
        <v>144</v>
      </c>
      <c r="E26" s="1">
        <v>48</v>
      </c>
      <c r="F26" s="1" t="s">
        <v>28</v>
      </c>
      <c r="G26" s="1">
        <v>907368</v>
      </c>
      <c r="H26" s="1">
        <v>907387</v>
      </c>
      <c r="I26" s="1" t="s">
        <v>226</v>
      </c>
      <c r="J26" s="1" t="s">
        <v>145</v>
      </c>
      <c r="K26" s="1">
        <v>109</v>
      </c>
      <c r="L26" s="1" t="s">
        <v>146</v>
      </c>
      <c r="M26" s="1">
        <v>-42.6</v>
      </c>
      <c r="N26" s="1" t="s">
        <v>147</v>
      </c>
      <c r="O26" s="1" t="s">
        <v>148</v>
      </c>
      <c r="P26" s="1" t="s">
        <v>143</v>
      </c>
      <c r="Q26" s="1" t="s">
        <v>101</v>
      </c>
      <c r="R26" s="1" t="s">
        <v>87</v>
      </c>
      <c r="S26" s="1" t="s">
        <v>149</v>
      </c>
      <c r="T26" s="1" t="s">
        <v>150</v>
      </c>
      <c r="U26" s="1" t="s">
        <v>87</v>
      </c>
      <c r="V26" s="1"/>
      <c r="W26" s="1"/>
      <c r="X26" s="1"/>
      <c r="Y26" s="1"/>
      <c r="Z26" s="1"/>
      <c r="AA26" s="1"/>
    </row>
    <row r="27" spans="1:27" ht="12.75">
      <c r="A27" s="1" t="s">
        <v>151</v>
      </c>
      <c r="B27" s="1">
        <v>23</v>
      </c>
      <c r="C27" s="1">
        <v>2</v>
      </c>
      <c r="D27" s="1" t="s">
        <v>152</v>
      </c>
      <c r="E27" s="1">
        <v>22</v>
      </c>
      <c r="F27" s="1" t="s">
        <v>39</v>
      </c>
      <c r="G27" s="1">
        <v>740339</v>
      </c>
      <c r="H27" s="1">
        <v>740361</v>
      </c>
      <c r="I27" s="1" t="s">
        <v>226</v>
      </c>
      <c r="J27" s="1" t="s">
        <v>153</v>
      </c>
      <c r="K27" s="1">
        <v>84</v>
      </c>
      <c r="L27" s="1" t="s">
        <v>71</v>
      </c>
      <c r="M27" s="1">
        <v>-23.4</v>
      </c>
      <c r="N27" s="1" t="s">
        <v>72</v>
      </c>
      <c r="O27" s="1" t="s">
        <v>73</v>
      </c>
      <c r="P27" s="1" t="s">
        <v>151</v>
      </c>
      <c r="Q27" s="1" t="s">
        <v>14</v>
      </c>
      <c r="R27" s="1" t="s">
        <v>87</v>
      </c>
      <c r="S27" s="1" t="s">
        <v>72</v>
      </c>
      <c r="T27" s="1" t="s">
        <v>74</v>
      </c>
      <c r="U27" s="1" t="s">
        <v>87</v>
      </c>
      <c r="V27" s="1"/>
      <c r="W27" s="1"/>
      <c r="X27" s="1"/>
      <c r="Y27" s="1"/>
      <c r="Z27" s="1"/>
      <c r="AA27" s="1"/>
    </row>
    <row r="28" spans="1:27" ht="12.75">
      <c r="A28" s="1" t="s">
        <v>75</v>
      </c>
      <c r="B28" s="1">
        <v>20</v>
      </c>
      <c r="C28" s="1">
        <v>2</v>
      </c>
      <c r="D28" s="1" t="s">
        <v>76</v>
      </c>
      <c r="E28" s="1">
        <v>49</v>
      </c>
      <c r="F28" s="1" t="s">
        <v>27</v>
      </c>
      <c r="G28" s="1">
        <v>2226063</v>
      </c>
      <c r="H28" s="1">
        <v>2226082</v>
      </c>
      <c r="I28" s="1" t="s">
        <v>226</v>
      </c>
      <c r="J28" s="1" t="s">
        <v>77</v>
      </c>
      <c r="K28" s="1">
        <v>116</v>
      </c>
      <c r="L28" s="1" t="s">
        <v>78</v>
      </c>
      <c r="M28" s="1">
        <v>-38.9</v>
      </c>
      <c r="N28" s="1" t="s">
        <v>79</v>
      </c>
      <c r="O28" s="1" t="s">
        <v>80</v>
      </c>
      <c r="P28" s="1" t="s">
        <v>75</v>
      </c>
      <c r="Q28" s="1" t="s">
        <v>101</v>
      </c>
      <c r="R28" s="1" t="s">
        <v>87</v>
      </c>
      <c r="S28" s="1" t="s">
        <v>79</v>
      </c>
      <c r="T28" s="1" t="s">
        <v>81</v>
      </c>
      <c r="U28" s="1" t="s">
        <v>87</v>
      </c>
      <c r="V28" s="1"/>
      <c r="W28" s="1"/>
      <c r="X28" s="1"/>
      <c r="Y28" s="1"/>
      <c r="Z28" s="1"/>
      <c r="AA28" s="1"/>
    </row>
    <row r="29" spans="1:27" ht="12.75">
      <c r="A29" s="1" t="s">
        <v>236</v>
      </c>
      <c r="B29" s="1">
        <v>21</v>
      </c>
      <c r="C29" s="1">
        <v>15</v>
      </c>
      <c r="D29" s="1" t="s">
        <v>237</v>
      </c>
      <c r="E29" s="1">
        <v>40</v>
      </c>
      <c r="F29" s="1" t="s">
        <v>31</v>
      </c>
      <c r="G29" s="1">
        <v>2820296</v>
      </c>
      <c r="H29" s="1">
        <v>2820316</v>
      </c>
      <c r="I29" s="1" t="s">
        <v>226</v>
      </c>
      <c r="J29" s="1" t="s">
        <v>238</v>
      </c>
      <c r="K29" s="1">
        <v>110</v>
      </c>
      <c r="L29" s="1" t="s">
        <v>239</v>
      </c>
      <c r="M29" s="1">
        <v>-27.3</v>
      </c>
      <c r="N29" s="1"/>
      <c r="O29" s="1"/>
      <c r="P29" s="1" t="s">
        <v>240</v>
      </c>
      <c r="Q29" s="1" t="s">
        <v>241</v>
      </c>
      <c r="R29" s="1" t="s">
        <v>87</v>
      </c>
      <c r="S29" s="1" t="s">
        <v>236</v>
      </c>
      <c r="T29" s="1" t="s">
        <v>241</v>
      </c>
      <c r="U29" s="1" t="s">
        <v>87</v>
      </c>
      <c r="V29" s="1" t="s">
        <v>242</v>
      </c>
      <c r="W29" s="1" t="s">
        <v>243</v>
      </c>
      <c r="X29" s="1" t="s">
        <v>244</v>
      </c>
      <c r="Y29" s="1"/>
      <c r="Z29" s="1"/>
      <c r="AA29" s="1"/>
    </row>
    <row r="30" spans="1:28" ht="12.75">
      <c r="A30" s="1" t="s">
        <v>246</v>
      </c>
      <c r="B30" s="1">
        <v>21</v>
      </c>
      <c r="C30" s="1">
        <v>524</v>
      </c>
      <c r="D30" s="1" t="s">
        <v>247</v>
      </c>
      <c r="E30" s="1">
        <v>13</v>
      </c>
      <c r="F30" s="1" t="s">
        <v>40</v>
      </c>
      <c r="G30" s="1">
        <v>17971</v>
      </c>
      <c r="H30" s="1">
        <v>17991</v>
      </c>
      <c r="I30" s="1" t="s">
        <v>226</v>
      </c>
      <c r="J30" s="1" t="s">
        <v>248</v>
      </c>
      <c r="K30" s="1">
        <v>120</v>
      </c>
      <c r="L30" s="1" t="s">
        <v>249</v>
      </c>
      <c r="M30" s="1">
        <v>-35.8</v>
      </c>
      <c r="N30" s="1" t="s">
        <v>26</v>
      </c>
      <c r="O30" s="1" t="s">
        <v>232</v>
      </c>
      <c r="P30" s="1" t="s">
        <v>250</v>
      </c>
      <c r="Q30" s="1" t="s">
        <v>251</v>
      </c>
      <c r="R30" s="1" t="s">
        <v>87</v>
      </c>
      <c r="S30" s="1" t="s">
        <v>246</v>
      </c>
      <c r="T30" s="1" t="s">
        <v>252</v>
      </c>
      <c r="U30" s="1" t="s">
        <v>87</v>
      </c>
      <c r="V30" s="1" t="s">
        <v>253</v>
      </c>
      <c r="W30" s="1" t="s">
        <v>254</v>
      </c>
      <c r="X30" s="1" t="s">
        <v>87</v>
      </c>
      <c r="Y30" s="1" t="s">
        <v>255</v>
      </c>
      <c r="Z30" s="1" t="s">
        <v>256</v>
      </c>
      <c r="AA30" s="1" t="s">
        <v>87</v>
      </c>
      <c r="AB30" t="s">
        <v>25</v>
      </c>
    </row>
    <row r="31" spans="1:27" ht="12.75">
      <c r="A31" s="1" t="s">
        <v>82</v>
      </c>
      <c r="B31" s="1">
        <v>23</v>
      </c>
      <c r="C31" s="1">
        <v>2</v>
      </c>
      <c r="D31" s="1" t="s">
        <v>83</v>
      </c>
      <c r="E31" s="1">
        <v>20</v>
      </c>
      <c r="F31" s="1" t="s">
        <v>38</v>
      </c>
      <c r="G31" s="1">
        <v>701168</v>
      </c>
      <c r="H31" s="1">
        <v>701190</v>
      </c>
      <c r="I31" s="1" t="s">
        <v>226</v>
      </c>
      <c r="J31" s="1" t="s">
        <v>84</v>
      </c>
      <c r="K31" s="1">
        <v>89</v>
      </c>
      <c r="L31" s="1" t="s">
        <v>85</v>
      </c>
      <c r="M31" s="1">
        <v>-21.4</v>
      </c>
      <c r="N31" s="1"/>
      <c r="O31" s="1"/>
      <c r="P31" s="1" t="s">
        <v>86</v>
      </c>
      <c r="Q31" s="1" t="s">
        <v>108</v>
      </c>
      <c r="R31" s="1" t="s">
        <v>87</v>
      </c>
      <c r="S31" s="1" t="s">
        <v>82</v>
      </c>
      <c r="T31" s="1" t="s">
        <v>14</v>
      </c>
      <c r="U31" s="1" t="s">
        <v>87</v>
      </c>
      <c r="V31" s="1"/>
      <c r="W31" s="1"/>
      <c r="X31" s="1"/>
      <c r="Y31" s="1"/>
      <c r="Z31" s="1"/>
      <c r="AA31" s="1"/>
    </row>
    <row r="33" spans="4:11" ht="12.75">
      <c r="D33" s="1" t="s">
        <v>198</v>
      </c>
      <c r="E33" s="2">
        <f>SUM(E3:E31)</f>
        <v>911</v>
      </c>
      <c r="F33" s="2"/>
      <c r="G33" s="2"/>
      <c r="H33" s="2"/>
      <c r="I33" s="1"/>
      <c r="J33" s="1" t="s">
        <v>202</v>
      </c>
      <c r="K33" s="3">
        <f>SUM(K3:K31)</f>
        <v>3093</v>
      </c>
    </row>
    <row r="34" spans="4:11" ht="12.75">
      <c r="D34" s="1" t="s">
        <v>199</v>
      </c>
      <c r="E34" s="2">
        <f>AVERAGE(E3:E31)</f>
        <v>31.413793103448278</v>
      </c>
      <c r="F34" s="2"/>
      <c r="G34" s="2"/>
      <c r="H34" s="2"/>
      <c r="I34" s="1"/>
      <c r="J34" s="1" t="s">
        <v>203</v>
      </c>
      <c r="K34" s="3">
        <f>AVERAGE(K3:K31)</f>
        <v>106.65517241379311</v>
      </c>
    </row>
    <row r="35" spans="4:11" ht="12.75">
      <c r="D35" s="1" t="s">
        <v>200</v>
      </c>
      <c r="E35" s="2">
        <f>MIN(E3:E31)</f>
        <v>11</v>
      </c>
      <c r="F35" s="2"/>
      <c r="G35" s="2"/>
      <c r="H35" s="2"/>
      <c r="I35" s="1"/>
      <c r="J35" s="1" t="s">
        <v>205</v>
      </c>
      <c r="K35" s="3">
        <f>MIN(K3:K31)</f>
        <v>70</v>
      </c>
    </row>
    <row r="36" spans="4:11" ht="12.75">
      <c r="D36" s="1" t="s">
        <v>201</v>
      </c>
      <c r="E36" s="2">
        <f>MAX(E3:E31)</f>
        <v>59</v>
      </c>
      <c r="F36" s="2"/>
      <c r="G36" s="2"/>
      <c r="H36" s="2"/>
      <c r="I36" s="1"/>
      <c r="J36" s="1" t="s">
        <v>204</v>
      </c>
      <c r="K36" s="3">
        <f>MAX(K3:K31)</f>
        <v>132</v>
      </c>
    </row>
  </sheetData>
  <printOptions/>
  <pageMargins left="0.25" right="0.25" top="1" bottom="1" header="0.5" footer="0.5"/>
  <pageSetup fitToWidth="5" fitToHeight="1" orientation="landscape"/>
  <headerFooter alignWithMargins="0">
    <oddHeader>&amp;L&amp;D&amp;C&amp;Z&amp;F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Trina Norden-Krichmar</dc:creator>
  <cp:keywords/>
  <dc:description/>
  <cp:lastModifiedBy>Norden-Krichmar, Trina</cp:lastModifiedBy>
  <cp:lastPrinted>2010-10-16T02:02:47Z</cp:lastPrinted>
  <dcterms:created xsi:type="dcterms:W3CDTF">2010-10-13T18:00:31Z</dcterms:created>
  <dcterms:modified xsi:type="dcterms:W3CDTF">2010-10-19T01:11:27Z</dcterms:modified>
  <cp:category/>
  <cp:version/>
  <cp:contentType/>
  <cp:contentStatus/>
</cp:coreProperties>
</file>