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9980" windowHeight="92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<sst xmlns="http://schemas.openxmlformats.org/spreadsheetml/2006/main" count="2765" uniqueCount="324">
  <si>
    <t>% coding</t>
  </si>
  <si>
    <t>length</t>
  </si>
  <si>
    <t>species</t>
  </si>
  <si>
    <t>group</t>
  </si>
  <si>
    <t>Purine rank-sum value</t>
  </si>
  <si>
    <t>Purine z-value</t>
  </si>
  <si>
    <t>Purine p, alpha = 0.05</t>
  </si>
  <si>
    <t>Purines differ between coding and noncoding regions</t>
  </si>
  <si>
    <t>Pyrimidine rank-sum value</t>
  </si>
  <si>
    <t>Pyrimidine z-value</t>
  </si>
  <si>
    <t>Pyrimidine p, alpha = 0.05</t>
  </si>
  <si>
    <t>Pyrimidines differ between coding and noncoding regions</t>
  </si>
  <si>
    <t>PYR Cod</t>
  </si>
  <si>
    <t>PYR Non</t>
  </si>
  <si>
    <t>R-PYR cod</t>
  </si>
  <si>
    <t>Greater than n simulations</t>
  </si>
  <si>
    <t>R-PYR Non</t>
  </si>
  <si>
    <t>PUR Cod</t>
  </si>
  <si>
    <t>PUR Non</t>
  </si>
  <si>
    <t>R-PUR Cod</t>
  </si>
  <si>
    <r>
      <t xml:space="preserve">Greater than </t>
    </r>
    <r>
      <rPr>
        <i/>
        <sz val="11"/>
        <rFont val="Calibri"/>
        <family val="2"/>
      </rPr>
      <t>N</t>
    </r>
    <r>
      <rPr>
        <sz val="11"/>
        <rFont val="Calibri"/>
        <family val="2"/>
      </rPr>
      <t xml:space="preserve"> simulations</t>
    </r>
  </si>
  <si>
    <t>R-PUR Non</t>
  </si>
  <si>
    <t>PYR N &gt; C</t>
  </si>
  <si>
    <t>PUR N &gt; C</t>
  </si>
  <si>
    <t>PYR C &gt; 100</t>
  </si>
  <si>
    <t>PYR N &gt; 100</t>
  </si>
  <si>
    <t>PUR C &gt; 100</t>
  </si>
  <si>
    <t>PUR N &gt; 100</t>
  </si>
  <si>
    <t>10x10</t>
  </si>
  <si>
    <t>20x5</t>
  </si>
  <si>
    <t>20x20</t>
  </si>
  <si>
    <t>40x10</t>
  </si>
  <si>
    <t>Zymomonas_mobilis_subsp_mobilis_ZM4</t>
  </si>
  <si>
    <t>Alphaproteobacteria</t>
  </si>
  <si>
    <t>Y</t>
  </si>
  <si>
    <t>Zymomonas_mobilis_subsp_mobilis_NCIB_11163_complete_genome</t>
  </si>
  <si>
    <t>Yersinia_pseudotuberculosis_YPIII</t>
  </si>
  <si>
    <t>Gammaproteobacteria</t>
  </si>
  <si>
    <t>N</t>
  </si>
  <si>
    <t>Yersinia_pseudotuberculosis_PB1_complete_genome</t>
  </si>
  <si>
    <t>Yersinia_pestis_biovar_Microtus_str_91001</t>
  </si>
  <si>
    <t>Xylanimonas_cellulosilytica_DSM_15894_complete_genome</t>
  </si>
  <si>
    <t>Actinobacteria</t>
  </si>
  <si>
    <t>Wolbachia_endosymbiont_Drosophila_melanogaster</t>
  </si>
  <si>
    <t>Vibrio_splendidus_LGP32_chromosome_2</t>
  </si>
  <si>
    <t>Vibrio_splendidus_LGP32_chromosome_1</t>
  </si>
  <si>
    <t>Vibrio_harveyi_ATCCBAA-1116_chromosome_II_complete_sequence</t>
  </si>
  <si>
    <t>Vibrio_harveyi_ATCCBAA-1116_chromosome_I_complete_sequence</t>
  </si>
  <si>
    <t>Vibrio_cholerae_MJ-1236_chromosome_2_complete_sequence</t>
  </si>
  <si>
    <t>Vibrio_cholerae_MJ-1236_chromosome_1_complete_sequence</t>
  </si>
  <si>
    <t>Verminephrobacter_eiseniae_EF01-2</t>
  </si>
  <si>
    <t>Betaproteobacteria</t>
  </si>
  <si>
    <t>Variovorax_paradoxus_S110_chromosome_2_complete_sequence</t>
  </si>
  <si>
    <t>Variovorax_paradoxus_S110_chromosome_1_complete_sequence</t>
  </si>
  <si>
    <t>Treponema_pallidum_subsp_pallidum_SS14_complete_genome</t>
  </si>
  <si>
    <t>Spirochaetes</t>
  </si>
  <si>
    <t>Treponema_denticola_ATCC_35405_complete_genome</t>
  </si>
  <si>
    <t>Thermus_thermophilus_HB27</t>
  </si>
  <si>
    <t>Deinococcus-Thermus</t>
  </si>
  <si>
    <t>Thermotoga_SP_RQ2_complete_genome</t>
  </si>
  <si>
    <t>Thermotogae</t>
  </si>
  <si>
    <t>Thermotoga_petrophila_RKU-1_complete_genome</t>
  </si>
  <si>
    <t>Thermotoga_neapolitana_DSM_4359</t>
  </si>
  <si>
    <t>Thermotoga_lettingae_TMO</t>
  </si>
  <si>
    <t>Thermosynechococcus_elongatus_BP-1_DNA_complete_genom</t>
  </si>
  <si>
    <t>Cyanobacteria</t>
  </si>
  <si>
    <t>Thermosipho_africanus_TCF52B_complete_genome</t>
  </si>
  <si>
    <t>Thermoproteus_neutrophilus_V24Sta</t>
  </si>
  <si>
    <t>Crenarchaeota</t>
  </si>
  <si>
    <t>Synechococcus_elongatus_PCC_6301_DNA_complete_genome</t>
  </si>
  <si>
    <t>Sulfurovum_sp_NBC37-1_genomic_DNA_complete_genome</t>
  </si>
  <si>
    <t>Epsilonproteobacteria</t>
  </si>
  <si>
    <t>Sulfurimonas_denitrificans_DSM_1251_complete_genome</t>
  </si>
  <si>
    <t>Sulfurihydrogenibium_sp_YO3AOP1_complete_genome</t>
  </si>
  <si>
    <t>Aquificae</t>
  </si>
  <si>
    <t>Sulfurihydrogenibium_azorense_Az-Fu1_complete_genome</t>
  </si>
  <si>
    <t>Sulfolobus_islandicus_Y.G.57.14_complete_genome</t>
  </si>
  <si>
    <t>Strep pneu</t>
  </si>
  <si>
    <t>Firmicutes</t>
  </si>
  <si>
    <t>Staphylothermus_marinus_F1_complete_genome</t>
  </si>
  <si>
    <t>Slackia_heliotrinireducens_DSM_20476_complete_genome</t>
  </si>
  <si>
    <t>Saccharopolyspora_erythraea_NRRL2338_complete_genome</t>
  </si>
  <si>
    <t>Roseiflexus_sp_RS-1_complete_genome</t>
  </si>
  <si>
    <t>Chloroflexi</t>
  </si>
  <si>
    <t>Roseiflexus_castenholzii_DSM_13941_complete_genome</t>
  </si>
  <si>
    <t>Robiginitalea_biformata_HTCC2501_complete_genome</t>
  </si>
  <si>
    <t>Bacteroidetes/Chlorobi</t>
  </si>
  <si>
    <t>Rhodoferax_ferrireducens_T118_complete_genome</t>
  </si>
  <si>
    <t>Rhodococcus_jostii_RHA1_complete_genome</t>
  </si>
  <si>
    <t>Rhodococcus_erythropolis_PR4_DNA_complete_genome</t>
  </si>
  <si>
    <t>Rhodobacter_sphaeroides_KD131_chromosome_2_complete_sequence</t>
  </si>
  <si>
    <t>Rhodobacter_sphaeroides_KD131_chromosome_1_complete_sequence</t>
  </si>
  <si>
    <t>Ralstonia_pickettii_12J_chromosome_2_complete_sequence</t>
  </si>
  <si>
    <t>Ralstonia_pickettii_12J_chromosome_1_complete_sequence</t>
  </si>
  <si>
    <t>Ralstonia_eutropha_JMP134_chromosome_2_complete_sequence</t>
  </si>
  <si>
    <t>Ralstonia_eutropha_JMP134_chromosome_1_complete_sequence</t>
  </si>
  <si>
    <t>Pyrococcus_horikoshii_OT3_DNA_complete_genome</t>
  </si>
  <si>
    <t>Euryarchaeota</t>
  </si>
  <si>
    <t>Pyrobaculum_islandicum_DSM_4184_complete_genome</t>
  </si>
  <si>
    <t>Pyrobaculum_calidifontis_JCM_11548_complete_genome</t>
  </si>
  <si>
    <t>Psychromonas_ingrahamii_37_complete_genome</t>
  </si>
  <si>
    <t>Psychrobacter_cryohalolentis_K5_complete_genome</t>
  </si>
  <si>
    <t>Pseudomonas_fluorescens_Pf-5_complete_genome</t>
  </si>
  <si>
    <t>Pseudoalteromonas_haloplanktis_str_TAC125_chromosome_II_complete_sequence</t>
  </si>
  <si>
    <t>Pseudoalteromonas_haloplanktis_str_TAC125_chromosome_I_complete_sequence</t>
  </si>
  <si>
    <t>Prosthecochloris_aestuarii_DSM_271_complete_genome</t>
  </si>
  <si>
    <t>Prochlorococcus_marinus_str_MIT_9312_complete_genome</t>
  </si>
  <si>
    <t>Prochlorococcus_marinus_str_MIT_9303_complete_genome</t>
  </si>
  <si>
    <t>Porphyromonas_gingivalis_W83_complete_genome</t>
  </si>
  <si>
    <t xml:space="preserve">Bacteroidetes/Chlorobi </t>
  </si>
  <si>
    <t>Polynucleobacter_necessarius_subsp_necessarius_STIR1_complete_genome</t>
  </si>
  <si>
    <t>Polaromonas_sp_JS666_complete_genome</t>
  </si>
  <si>
    <t>Picrophilus_torridus_DSM_9790_complete_genome</t>
  </si>
  <si>
    <t>Petrotoga_mobilis_SJ95_complete_genome</t>
  </si>
  <si>
    <t>Persephonella_marina_EX-H1_complete_genome</t>
  </si>
  <si>
    <t>Pedobacter_heparinus_DSM_2366_complete_genome</t>
  </si>
  <si>
    <t>Parachlamydia related symbiont UWE25</t>
  </si>
  <si>
    <t>Chlamydiae/Verrucomicrobia</t>
  </si>
  <si>
    <t>Paenibacillus_sp_JDR-2_complete_genome</t>
  </si>
  <si>
    <t>Ochrobactrum_anthropi_ATCC_49188_chromosome_2_complete_sequence</t>
  </si>
  <si>
    <t>Ochrobactrum_anthropi_ATCC_49188_chromosome_1_complete_sequence</t>
  </si>
  <si>
    <t>Nitrosopumilus_maritimus_SCM1_complete_genome</t>
  </si>
  <si>
    <t>Nitrosomonas_europaea_ATCC_19718_complete_genome</t>
  </si>
  <si>
    <t>Nitratiruptor_sp_SB155-2_genomic_DNA_complete_genome</t>
  </si>
  <si>
    <t>Nanoarchaeum_equitans_Kin4-M_complete_genome</t>
  </si>
  <si>
    <t>Nanoarchaeota</t>
  </si>
  <si>
    <t>Myxococcus_xanthus_DK_1622_complete_genome</t>
  </si>
  <si>
    <t>Deltaproteobacteria</t>
  </si>
  <si>
    <t>Methylotenera_mobilis_JLW8_complete_genome</t>
  </si>
  <si>
    <t>Methylobacterium_sp_4-46_complete_genome</t>
  </si>
  <si>
    <t>Methylobacterium_nodulans_ORS_2060_complete_genome</t>
  </si>
  <si>
    <t>Methanococcus_vannielii_SB_complete_genome</t>
  </si>
  <si>
    <t>Methanobrevibacter smithii ATCC 35061</t>
  </si>
  <si>
    <t>Metallosphaera sedula DSM 5348</t>
  </si>
  <si>
    <t xml:space="preserve"> </t>
  </si>
  <si>
    <t>Leptotrichia_buccalis_DSM_1135_complete_genome</t>
  </si>
  <si>
    <t>Fusobacteria</t>
  </si>
  <si>
    <t>Leptospira_interrogans_serovar_lai_str_56601_chromosome_I_complete_sequence</t>
  </si>
  <si>
    <t>Leptospira_interrogans_serovar_lai_str_56601_chromosome_2_complete_sequence</t>
  </si>
  <si>
    <t>Leptospira_interrogans_serovar_Copenhageni_str_Fiocruz_L1-130_chromosome_I</t>
  </si>
  <si>
    <t>Leptospira_interrogans_serovar_Copenhageni_str_Fiocruz_L1-130_chromosome_2</t>
  </si>
  <si>
    <t>Leptospira_borgpetersenii_serovar_Hardjobovis_JB197_chromosome_2_complete_sequence</t>
  </si>
  <si>
    <t>Leptospira_borgpetersenii_serovar_Hardjobovis_JB197_chromosome_1_complete_sequence</t>
  </si>
  <si>
    <t>Leptospira_biflexa_serovar_Patoc_strain_Patoc_1_Paris_chromosome_I</t>
  </si>
  <si>
    <t>Leptospira_biflexa_serovar_Patoc_strain_Patoc_1_Paris_chromosome_2</t>
  </si>
  <si>
    <t>Kosmotoga_olearia_TBF_19.5.1_complete_genome</t>
  </si>
  <si>
    <t>Kocuria rhizophila DC2201</t>
  </si>
  <si>
    <t>Klebsiella pneumoniae 342</t>
  </si>
  <si>
    <t>Kineococcus radiotolerans SRS30216</t>
  </si>
  <si>
    <t>Jonesia_denitrificans_DSM_20603_complete_genome</t>
  </si>
  <si>
    <t>janthinobacterium sp Marseille</t>
  </si>
  <si>
    <t>Jannaschia sp CCS1</t>
  </si>
  <si>
    <t>Ignicoccus hospitalis KIN4 I</t>
  </si>
  <si>
    <t>Idiomarina loihiensis L2TR</t>
  </si>
  <si>
    <t>Hyphomonas neptunium ATCC 15444</t>
  </si>
  <si>
    <t>Hyperthermus butylicus DSM 5456</t>
  </si>
  <si>
    <t>Hydrogenobaculum_sp_Y04AAS1_complete_genome</t>
  </si>
  <si>
    <t>Herpetosiphon_aurantiacus_ATCC_23779_complete_genome</t>
  </si>
  <si>
    <t>Heliobacter pylori</t>
  </si>
  <si>
    <t>Helicobacter acinonychis str Sheeba</t>
  </si>
  <si>
    <t>Halorubrum lacusprofundi ATCC 49239 chromosome 2</t>
  </si>
  <si>
    <t>Halorubrum lacusprofundi ATCC 49239</t>
  </si>
  <si>
    <t>Haloquadratum walsbyi DSM 16790</t>
  </si>
  <si>
    <t>Halobacterium salinarium</t>
  </si>
  <si>
    <t>Haloarcula marismortui ATCC 43049 Chromosome 2</t>
  </si>
  <si>
    <t>Haloarcula marismortui ATCC 43049</t>
  </si>
  <si>
    <t>Hahella_chejuensis_KCTC_2396_complete_genome</t>
  </si>
  <si>
    <t>Haemophilus influenzae 86-028NP</t>
  </si>
  <si>
    <t>Gloebacter violaceus PCC 7421</t>
  </si>
  <si>
    <t>Geobacter_lovleyi_SZ_complete_genome</t>
  </si>
  <si>
    <t>Geobacter bemidjiensis Bem</t>
  </si>
  <si>
    <t>Geobacillus kaustophilus HTA426</t>
  </si>
  <si>
    <t>Fusobacterium nucleatum subsp</t>
  </si>
  <si>
    <t>Fusobacterium</t>
  </si>
  <si>
    <t>Frankia_alni_str_ACN14A_chromosome_complete_sequence</t>
  </si>
  <si>
    <t>Francisella tularensis subsp novicida U112</t>
  </si>
  <si>
    <t>Flavobacterium_psychrophilum_JIP02-86_complete_genome</t>
  </si>
  <si>
    <t>Flavobacterium johnsoniae UW101</t>
  </si>
  <si>
    <t>Bacteroidetes/Chloribi</t>
  </si>
  <si>
    <t>Finegoldia magna ATCC 29328</t>
  </si>
  <si>
    <t>Fervidobacterium nodosum Rt17-B1</t>
  </si>
  <si>
    <t>Enterococcus faecalis v583</t>
  </si>
  <si>
    <t>Enterobacter sp 638</t>
  </si>
  <si>
    <t>Enterobacter sakazakii ATCC BAA 894</t>
  </si>
  <si>
    <t>Ehrlichia chaffeensis str Arkansas</t>
  </si>
  <si>
    <t>Eggerthella_lenta_DSM_2243_complete_genome</t>
  </si>
  <si>
    <t>E coli</t>
  </si>
  <si>
    <t>Desulfococcus oleovorans Hxd3</t>
  </si>
  <si>
    <t>Desulfatibacillum alkenivorans AK 01</t>
  </si>
  <si>
    <t>Deinococcus_radiodurans_R1_chromosome_2_complete_sequence</t>
  </si>
  <si>
    <t>Deinococcus_radiodurans_R1_chromosome_1_complete_sequence</t>
  </si>
  <si>
    <t>Deinococcus_deserti_VCD115_complete_genome</t>
  </si>
  <si>
    <t>Deinococcus geothermalis SM 11300</t>
  </si>
  <si>
    <t>Dehalococcoides_sp_BAV1_complete_genome</t>
  </si>
  <si>
    <t>Dehalococcoides ethenogenes 195</t>
  </si>
  <si>
    <t>Dechloromonas aromatica RCB</t>
  </si>
  <si>
    <t>Cytophaga hutchinsonii</t>
  </si>
  <si>
    <t>Cyanothece_sp_PCC_8802_complete_genome</t>
  </si>
  <si>
    <t>Cyanothece_sp_ATCC_51142_linear_chromosome_complete_sequence</t>
  </si>
  <si>
    <t>Cyanothece_sp_ATCC_51142_circular_chromosome_complete_sequence</t>
  </si>
  <si>
    <t>Cyanothece sp</t>
  </si>
  <si>
    <t>Cupriavidus taiwanensis str LMG19424 Chromosome 2</t>
  </si>
  <si>
    <t>Cupriavidus taiwanensis str LMG19424</t>
  </si>
  <si>
    <t>Coxiella burnetii CbuG_Q212</t>
  </si>
  <si>
    <t>Coprothermobacter proteolyticus DSM 5265</t>
  </si>
  <si>
    <t>Colwellia psychrerythraea 34H</t>
  </si>
  <si>
    <t>Clostridium botulinum A str ATCC 19397</t>
  </si>
  <si>
    <t>Clostridium acetobutylicum</t>
  </si>
  <si>
    <t>Clavibacter_michiganensis subsp sepedonicus</t>
  </si>
  <si>
    <t>Citrobacter koseri ATCC BAA 895</t>
  </si>
  <si>
    <t>Chromohalobacter salexigens DMS 3043</t>
  </si>
  <si>
    <t>Chloroherpeton thalassium ATCC 35110</t>
  </si>
  <si>
    <t>Chloroflexus_sp_Y-400-fl_complete_genome</t>
  </si>
  <si>
    <t>Chloroflexus_aurantiacus_J-10-fl_complete_genome</t>
  </si>
  <si>
    <t>Chloroflexus aggregans DSM9485</t>
  </si>
  <si>
    <t>Chlorobium_tepidum_TLS_complete_genome</t>
  </si>
  <si>
    <t>Chlorobium chlorochromatii CaD3</t>
  </si>
  <si>
    <t>Chlorobaculum parvum NCIB 8327</t>
  </si>
  <si>
    <t>Chlamydophila_pneumoniae_J138_genomic_DNA_complete_sequence</t>
  </si>
  <si>
    <t>Chlamydophila_felis_Fe_C-56_DNA_complete_genome</t>
  </si>
  <si>
    <t>Chlamydia_trachomatis_L2b_UCH-1_proctitis_complete_genome</t>
  </si>
  <si>
    <t>Chlamydia_trachomatis_D-UW-3-CX_complete_genome</t>
  </si>
  <si>
    <t>Chlamydia muridarum Nigg</t>
  </si>
  <si>
    <t>Chitinophaga_pinensis_DSM_2588_complete_genome</t>
  </si>
  <si>
    <t>Cellvibrio japonicus Ueda 107</t>
  </si>
  <si>
    <t>Caulobacter crescentus CB15</t>
  </si>
  <si>
    <t>Candidatus_Solibacter_usitatus_Ellin6076_complete_genome</t>
  </si>
  <si>
    <t>Acidobacteria</t>
  </si>
  <si>
    <t>Candidatus_Phytoplasma australiense</t>
  </si>
  <si>
    <t>Candidatus_Koribacter_versatilis_Ellin345_complete_genome</t>
  </si>
  <si>
    <t>Candidatus Vesicomyosocius okutanii HA</t>
  </si>
  <si>
    <t>Candidatus Sulcia muelleri GWSS</t>
  </si>
  <si>
    <t>Candidatus Ruthia magnifica str Cm</t>
  </si>
  <si>
    <t>Candidatus Pelagibacter ubique</t>
  </si>
  <si>
    <t>Candidatus methanosphaerula palustris E1 9c</t>
  </si>
  <si>
    <t>Candidatus Methanoregula boonei 6A8</t>
  </si>
  <si>
    <t>Candidatus Korarchaeum cryptofilum OPF8</t>
  </si>
  <si>
    <t>Other Archaea</t>
  </si>
  <si>
    <t>Candidatus Amoebophilus asiaticus 5a2</t>
  </si>
  <si>
    <t>Campylobacter_lari_RM2100_complete_genome</t>
  </si>
  <si>
    <t>Campylobacter_hominis_ATCC_BAA_381_complete_genome</t>
  </si>
  <si>
    <t>Campylobacter concisus 13826</t>
  </si>
  <si>
    <t>Caldivirga_maquilingensis_IC-167_complete_genome</t>
  </si>
  <si>
    <t>Burkholderia_xenovorans_LB400_chromosome_3_complete_sequence</t>
  </si>
  <si>
    <t>Burkholderia_xenovorans_LB400_chromosome_2_complete_sequence</t>
  </si>
  <si>
    <t>Burkholderia_xenovorans_LB400_chromosome_1_complete_sequence</t>
  </si>
  <si>
    <t>Burkholderia_vietnamiensis_G4_chromosome_3_complete_sequence</t>
  </si>
  <si>
    <t>Burkholderia_vietnamiensis_G4_chromosome_2_complete_sequence</t>
  </si>
  <si>
    <t>Burkholderia_vietnamiensis_G4_chromosome_1_complete_sequence</t>
  </si>
  <si>
    <t>Burkholderia_pseudomallei_1710b_chromosome_II_complete_sequence</t>
  </si>
  <si>
    <t>Burkholderia_pseudomallei_1710b_chromosome_I_complete_sequence</t>
  </si>
  <si>
    <t>Burkholderia_phytofirmans_PsJN_chromosome_2_complete_sequence</t>
  </si>
  <si>
    <t>Burkholderia_phytofirmans_PsJN_chromosome_1_complete_sequence</t>
  </si>
  <si>
    <t>Burkholderia_phymatum_STM815_chromosome_2_complete_sequence</t>
  </si>
  <si>
    <t>Burkholderia_phymatum_STM815_chromosome_1_complete_sequence</t>
  </si>
  <si>
    <t>Burkholderia_multivorans_ATCC_17616_genomic_DNA_complete_genome_chromosome_3</t>
  </si>
  <si>
    <t>Burkholderia_multivorans_ATCC_17616_genomic_DNA_complete_genome_chromosome_2</t>
  </si>
  <si>
    <t>Burkholderia_multivorans_ATCC_17616_DNA_complete_genome_chromosome_1</t>
  </si>
  <si>
    <t>Burkholderia_cenocepacia_MC0-3_chromosome_3_complete_sequence</t>
  </si>
  <si>
    <t>Burkholderia_cenocepacia_MC0-3_chromosome_2_complete_sequence</t>
  </si>
  <si>
    <t>Burkholderia_cenocepacia_MC0-3_chromosome_1_complete_sequence</t>
  </si>
  <si>
    <t>Burkholderia ambifaria AMMD Chromosome 3</t>
  </si>
  <si>
    <t>Burkholderia ambifaria AMMD Chromosome 2</t>
  </si>
  <si>
    <t>Burkholderia ambifaria AMMD Chromosome 1</t>
  </si>
  <si>
    <t>y</t>
  </si>
  <si>
    <t>Buchnera_aphidicola str 5A</t>
  </si>
  <si>
    <t>Buchnera aphidicola str Cc</t>
  </si>
  <si>
    <t>Brucella_microti_CCM_4915_chromosome_2_complete_sequence</t>
  </si>
  <si>
    <t>Brucella_microti_CCM_4915_chromosome_1_complete_sequence</t>
  </si>
  <si>
    <t>Brucella_melitensis_biovar_Abortus_2308_chromosome_II_complete_sequence_strain_2308</t>
  </si>
  <si>
    <t>Brucella_melitensis_biovar_Abortus_2308_chromosome_I_complete_sequence_strain_2308</t>
  </si>
  <si>
    <t>Brucella_melitensis_ATCC_23457_chromosome_II_complete_sequence</t>
  </si>
  <si>
    <t>Brucella_melitensis_ATCC_23457_chromosome_I_complete_sequence</t>
  </si>
  <si>
    <t>Brucella_canis_ATCC23365_chromosome_II_complete_sequence</t>
  </si>
  <si>
    <t>Brucella_canis_ATCC_23365_chromosome_I_complete_sequence</t>
  </si>
  <si>
    <t>Brucella abortus S19 Chromosome 2</t>
  </si>
  <si>
    <t>Brucella abortus S19</t>
  </si>
  <si>
    <t>Brevibacillus_brevis_NBRC_100599_DNA_complete_genome</t>
  </si>
  <si>
    <t>Bradyrhizobium_sp_ORS278_complete_sequence</t>
  </si>
  <si>
    <t>Brachyspira_hyodysenteriae_WA1_complete_genome</t>
  </si>
  <si>
    <t>Borrelia_turicatae_91E135_complete_genome</t>
  </si>
  <si>
    <t>Borrelia_recurrentis_A1_complete_genome</t>
  </si>
  <si>
    <t>Borrelia_hermsii_DAH_complete_genome</t>
  </si>
  <si>
    <t>Borrelia_duttonii_Ly_complete_genome</t>
  </si>
  <si>
    <t>Borrelia_afzelii_PKo_complete_genome</t>
  </si>
  <si>
    <t>Borrelia burgdorferi B31</t>
  </si>
  <si>
    <t>Bifidobacterium_longum_DJO10A_complete_genome</t>
  </si>
  <si>
    <t>Bifidobacterium animalis subsp lactis AD011</t>
  </si>
  <si>
    <t>Beijerinckia indica</t>
  </si>
  <si>
    <t>Baumannia_cicadellinicola_str Hc</t>
  </si>
  <si>
    <t>Bartonella bacilliformis KC583</t>
  </si>
  <si>
    <t>Bacillus anthracis ames</t>
  </si>
  <si>
    <t>Azoarcus sp BH72</t>
  </si>
  <si>
    <t>aywb</t>
  </si>
  <si>
    <t>Atopobium_parvulum_DSM_20469_complete_genome</t>
  </si>
  <si>
    <t>Arthrobacter aurescens TC1</t>
  </si>
  <si>
    <t>Arcobacter butzleri RM 4018</t>
  </si>
  <si>
    <t>Archaeoglobus fulgidus DSM 4304</t>
  </si>
  <si>
    <t>Aquifex_aeolicus</t>
  </si>
  <si>
    <t>Anaplasma marginale str Florida</t>
  </si>
  <si>
    <t>Anaeromyxobacter dehalogenans 2CP-1</t>
  </si>
  <si>
    <t>Anaerocellum thermophilum DSM 6725</t>
  </si>
  <si>
    <t>Anabaena variabilis</t>
  </si>
  <si>
    <t>Alkaliphilus metalliredigens QYMF</t>
  </si>
  <si>
    <t>Alcanivorax borkumensis SK2</t>
  </si>
  <si>
    <t>Agrobacterium_vitis_S4_chromosome_2_complete_sequence</t>
  </si>
  <si>
    <t>Agrobacterium_vitis_S4_chromosome_1_complete_sequence</t>
  </si>
  <si>
    <t>Agrobacterium_radiobacter_k84_chromosome_2</t>
  </si>
  <si>
    <t>Agrobacterium_radiobacter_k84_chromosome_1</t>
  </si>
  <si>
    <t>Aeropyrum pernix K1</t>
  </si>
  <si>
    <t>Actinosynnema_mirum_DSM_43827_complete_genome</t>
  </si>
  <si>
    <t>Actinobacillus_pleuropneumoniae_L20_serotype_5b_complete</t>
  </si>
  <si>
    <t>Acinetobacter baumannii</t>
  </si>
  <si>
    <t>Acidovorax sp</t>
  </si>
  <si>
    <t>Acidobacterium_capsulatum_ATCC_51196_complete_genome</t>
  </si>
  <si>
    <t>Acidithiobacillus ferrooxidans</t>
  </si>
  <si>
    <t>Acidiphilium cryptum</t>
  </si>
  <si>
    <t>Acidimicrobium_ferrooxidans_DSM_1033_complete_genome</t>
  </si>
  <si>
    <t>Acholeplams laidlawii</t>
  </si>
  <si>
    <t>Acetobacter_pasteurianus_IFO_3283-01_DNA_complete_genome</t>
  </si>
  <si>
    <t>Acaryochloris_marina_MBIC11017_complete_genome</t>
  </si>
  <si>
    <t>GC content</t>
  </si>
  <si>
    <t>Coding length</t>
  </si>
  <si>
    <t>Noncoding length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</si>
</sst>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0.00000"/>
    <numFmt numFmtId="166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58"/>
      <name val="Calibri"/>
      <family val="2"/>
    </font>
    <font>
      <sz val="11"/>
      <color indexed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5" fillId="29" borderId="0" applyBorder="0" applyProtection="0">
      <alignment vertical="center"/>
    </xf>
    <xf numFmtId="2" fontId="4" fillId="30" borderId="0" applyBorder="0" applyProtection="0">
      <alignment vertical="center"/>
    </xf>
    <xf numFmtId="2" fontId="1" fillId="0" borderId="0" applyFill="0" applyBorder="0" applyProtection="0">
      <alignment vertical="center"/>
    </xf>
    <xf numFmtId="0" fontId="26" fillId="0" borderId="0" applyNumberFormat="0" applyFill="0" applyBorder="0" applyAlignment="0" applyProtection="0"/>
    <xf numFmtId="0" fontId="27" fillId="3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1" applyNumberFormat="0" applyAlignment="0" applyProtection="0"/>
    <xf numFmtId="0" fontId="32" fillId="0" borderId="6" applyNumberFormat="0" applyFill="0" applyAlignment="0" applyProtection="0"/>
    <xf numFmtId="0" fontId="33" fillId="33" borderId="0" applyNumberFormat="0" applyBorder="0" applyAlignment="0" applyProtection="0"/>
    <xf numFmtId="0" fontId="0" fillId="34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2" fontId="2" fillId="0" borderId="0" xfId="48" applyFont="1" applyFill="1" applyBorder="1" applyAlignment="1" applyProtection="1">
      <alignment horizontal="center" vertical="center"/>
      <protection/>
    </xf>
    <xf numFmtId="1" fontId="2" fillId="0" borderId="0" xfId="48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48" applyNumberFormat="1" applyFont="1" applyFill="1" applyBorder="1" applyAlignment="1" applyProtection="1">
      <alignment horizontal="center" vertical="center"/>
      <protection/>
    </xf>
    <xf numFmtId="166" fontId="2" fillId="0" borderId="0" xfId="48" applyNumberFormat="1" applyFont="1" applyFill="1" applyBorder="1" applyProtection="1">
      <alignment vertical="center"/>
      <protection/>
    </xf>
    <xf numFmtId="1" fontId="2" fillId="0" borderId="0" xfId="48" applyNumberFormat="1" applyFont="1" applyFill="1" applyBorder="1" applyProtection="1">
      <alignment vertical="center"/>
      <protection/>
    </xf>
    <xf numFmtId="2" fontId="2" fillId="0" borderId="0" xfId="48" applyFont="1" applyFill="1" applyBorder="1" applyProtection="1">
      <alignment vertical="center"/>
      <protection/>
    </xf>
    <xf numFmtId="165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48" applyNumberFormat="1" applyFont="1" applyFill="1" applyBorder="1" applyAlignment="1" applyProtection="1">
      <alignment horizontal="right" vertical="center"/>
      <protection/>
    </xf>
    <xf numFmtId="2" fontId="2" fillId="0" borderId="0" xfId="48" applyFont="1" applyFill="1" applyBorder="1" applyAlignment="1" applyProtection="1">
      <alignment horizontal="left" vertical="center"/>
      <protection/>
    </xf>
    <xf numFmtId="164" fontId="2" fillId="0" borderId="0" xfId="48" applyNumberFormat="1" applyFont="1" applyFill="1" applyBorder="1" applyAlignment="1" applyProtection="1">
      <alignment horizontal="center" vertical="center"/>
      <protection/>
    </xf>
    <xf numFmtId="165" fontId="2" fillId="0" borderId="0" xfId="48" applyNumberFormat="1" applyFont="1" applyFill="1" applyBorder="1" applyAlignment="1" applyProtection="1">
      <alignment horizontal="right" vertical="center"/>
      <protection/>
    </xf>
    <xf numFmtId="2" fontId="2" fillId="0" borderId="0" xfId="48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/>
    </xf>
    <xf numFmtId="165" fontId="2" fillId="0" borderId="0" xfId="48" applyNumberFormat="1" applyFont="1" applyFill="1" applyBorder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48" applyNumberFormat="1" applyFont="1" applyFill="1" applyBorder="1" applyProtection="1">
      <alignment vertical="center"/>
      <protection/>
    </xf>
    <xf numFmtId="2" fontId="2" fillId="0" borderId="0" xfId="47" applyNumberFormat="1" applyFont="1" applyFill="1" applyBorder="1" applyAlignment="1" applyProtection="1">
      <alignment horizontal="center" vertical="center"/>
      <protection/>
    </xf>
    <xf numFmtId="11" fontId="2" fillId="0" borderId="0" xfId="0" applyNumberFormat="1" applyFont="1" applyFill="1" applyAlignment="1">
      <alignment horizontal="center"/>
    </xf>
    <xf numFmtId="2" fontId="2" fillId="0" borderId="0" xfId="46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Bad" xfId="46"/>
    <cellStyle name="Excel Built-in Good" xfId="47"/>
    <cellStyle name="Excel Built-in Normal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62"/>
  <sheetViews>
    <sheetView tabSelected="1" zoomScale="80" zoomScaleNormal="80" zoomScalePageLayoutView="0" workbookViewId="0" topLeftCell="A1">
      <selection activeCell="H1" sqref="H1"/>
    </sheetView>
  </sheetViews>
  <sheetFormatPr defaultColWidth="9.140625" defaultRowHeight="15"/>
  <cols>
    <col min="1" max="1" width="9.140625" style="1" customWidth="1"/>
    <col min="2" max="2" width="9.7109375" style="1" bestFit="1" customWidth="1"/>
    <col min="3" max="3" width="9.8515625" style="1" bestFit="1" customWidth="1"/>
    <col min="4" max="4" width="8.28125" style="1" bestFit="1" customWidth="1"/>
    <col min="5" max="5" width="8.28125" style="11" customWidth="1"/>
    <col min="6" max="6" width="8.00390625" style="1" hidden="1" customWidth="1"/>
    <col min="7" max="7" width="71.28125" style="1" bestFit="1" customWidth="1"/>
    <col min="8" max="8" width="25.140625" style="1" bestFit="1" customWidth="1"/>
    <col min="9" max="9" width="19.140625" style="4" bestFit="1" customWidth="1"/>
    <col min="10" max="10" width="12.28125" style="4" bestFit="1" customWidth="1"/>
    <col min="11" max="11" width="18.57421875" style="4" bestFit="1" customWidth="1"/>
    <col min="12" max="12" width="12.7109375" style="5" bestFit="1" customWidth="1"/>
    <col min="13" max="13" width="22.57421875" style="4" bestFit="1" customWidth="1"/>
    <col min="14" max="14" width="15.7109375" style="4" bestFit="1" customWidth="1"/>
    <col min="15" max="15" width="22.00390625" style="4" bestFit="1" customWidth="1"/>
    <col min="16" max="16" width="16.140625" style="5" bestFit="1" customWidth="1"/>
    <col min="17" max="17" width="7.7109375" style="10" bestFit="1" customWidth="1"/>
    <col min="18" max="18" width="8.00390625" style="10" bestFit="1" customWidth="1"/>
    <col min="19" max="19" width="9.28125" style="10" bestFit="1" customWidth="1"/>
    <col min="20" max="20" width="11.28125" style="11" bestFit="1" customWidth="1"/>
    <col min="21" max="21" width="9.7109375" style="10" bestFit="1" customWidth="1"/>
    <col min="22" max="22" width="11.28125" style="1" bestFit="1" customWidth="1"/>
    <col min="23" max="23" width="8.140625" style="10" bestFit="1" customWidth="1"/>
    <col min="24" max="24" width="8.28125" style="10" bestFit="1" customWidth="1"/>
    <col min="25" max="25" width="9.8515625" style="10" bestFit="1" customWidth="1"/>
    <col min="26" max="26" width="11.28125" style="1" bestFit="1" customWidth="1"/>
    <col min="27" max="27" width="10.140625" style="10" bestFit="1" customWidth="1"/>
    <col min="28" max="28" width="11.28125" style="1" bestFit="1" customWidth="1"/>
    <col min="29" max="29" width="8.8515625" style="5" bestFit="1" customWidth="1"/>
    <col min="30" max="30" width="9.28125" style="5" bestFit="1" customWidth="1"/>
    <col min="31" max="31" width="10.57421875" style="5" bestFit="1" customWidth="1"/>
    <col min="32" max="32" width="10.7109375" style="5" bestFit="1" customWidth="1"/>
    <col min="33" max="33" width="10.8515625" style="5" bestFit="1" customWidth="1"/>
    <col min="34" max="34" width="11.140625" style="5" bestFit="1" customWidth="1"/>
    <col min="35" max="35" width="5.8515625" style="1" bestFit="1" customWidth="1"/>
    <col min="36" max="36" width="4.8515625" style="1" bestFit="1" customWidth="1"/>
    <col min="37" max="38" width="5.8515625" style="1" bestFit="1" customWidth="1"/>
    <col min="39" max="16384" width="9.140625" style="1" customWidth="1"/>
  </cols>
  <sheetData>
    <row r="1" spans="1:38" ht="15" customHeight="1">
      <c r="A1" s="1" t="s">
        <v>321</v>
      </c>
      <c r="B1" s="1" t="s">
        <v>322</v>
      </c>
      <c r="C1" s="1" t="s">
        <v>323</v>
      </c>
      <c r="D1" s="2" t="s">
        <v>0</v>
      </c>
      <c r="E1" s="3" t="s">
        <v>1</v>
      </c>
      <c r="F1" s="2" t="s">
        <v>1</v>
      </c>
      <c r="G1" s="2" t="s">
        <v>2</v>
      </c>
      <c r="H1" s="2" t="s">
        <v>3</v>
      </c>
      <c r="I1" s="4" t="s">
        <v>4</v>
      </c>
      <c r="J1" s="4" t="s">
        <v>5</v>
      </c>
      <c r="K1" s="4" t="s">
        <v>6</v>
      </c>
      <c r="L1" s="5" t="s">
        <v>7</v>
      </c>
      <c r="M1" s="4" t="s">
        <v>8</v>
      </c>
      <c r="N1" s="4" t="s">
        <v>9</v>
      </c>
      <c r="O1" s="4" t="s">
        <v>10</v>
      </c>
      <c r="P1" s="5" t="s">
        <v>11</v>
      </c>
      <c r="Q1" s="6" t="s">
        <v>12</v>
      </c>
      <c r="R1" s="6" t="s">
        <v>13</v>
      </c>
      <c r="S1" s="6" t="s">
        <v>14</v>
      </c>
      <c r="T1" s="2" t="s">
        <v>15</v>
      </c>
      <c r="U1" s="6" t="s">
        <v>16</v>
      </c>
      <c r="V1" s="2" t="s">
        <v>15</v>
      </c>
      <c r="W1" s="6" t="s">
        <v>17</v>
      </c>
      <c r="X1" s="6" t="s">
        <v>18</v>
      </c>
      <c r="Y1" s="6" t="s">
        <v>19</v>
      </c>
      <c r="Z1" s="2" t="s">
        <v>20</v>
      </c>
      <c r="AA1" s="6" t="s">
        <v>21</v>
      </c>
      <c r="AB1" s="2" t="s">
        <v>20</v>
      </c>
      <c r="AC1" s="2" t="s">
        <v>22</v>
      </c>
      <c r="AD1" s="2" t="s">
        <v>23</v>
      </c>
      <c r="AE1" s="5" t="s">
        <v>24</v>
      </c>
      <c r="AF1" s="5" t="s">
        <v>25</v>
      </c>
      <c r="AG1" s="5" t="s">
        <v>26</v>
      </c>
      <c r="AH1" s="5" t="s">
        <v>27</v>
      </c>
      <c r="AI1" s="2" t="s">
        <v>28</v>
      </c>
      <c r="AJ1" s="2" t="s">
        <v>29</v>
      </c>
      <c r="AK1" s="2" t="s">
        <v>30</v>
      </c>
      <c r="AL1" s="2" t="s">
        <v>31</v>
      </c>
    </row>
    <row r="2" spans="1:34" ht="14.25">
      <c r="A2" s="1">
        <v>47</v>
      </c>
      <c r="B2" s="1">
        <v>9003113</v>
      </c>
      <c r="C2" s="1">
        <v>962527</v>
      </c>
      <c r="D2" s="7">
        <f aca="true" t="shared" si="0" ref="D2:D33">B2/(C2+B2)</f>
        <v>0.9034154354361587</v>
      </c>
      <c r="E2" s="8">
        <f aca="true" t="shared" si="1" ref="E2:E33">B2+C2</f>
        <v>9965640</v>
      </c>
      <c r="F2" s="1">
        <v>9965640</v>
      </c>
      <c r="G2" s="1" t="s">
        <v>226</v>
      </c>
      <c r="H2" s="1" t="s">
        <v>227</v>
      </c>
      <c r="I2" s="4">
        <v>565936374</v>
      </c>
      <c r="J2" s="4">
        <v>32.1840202055022</v>
      </c>
      <c r="K2" s="4">
        <v>2.95356611438891E-227</v>
      </c>
      <c r="L2" s="5" t="s">
        <v>34</v>
      </c>
      <c r="M2" s="4">
        <v>566084816</v>
      </c>
      <c r="N2" s="4">
        <v>32.2393545735364</v>
      </c>
      <c r="O2" s="4">
        <v>4.96032111911366E-228</v>
      </c>
      <c r="P2" s="5" t="s">
        <v>34</v>
      </c>
      <c r="Q2" s="10">
        <v>0.90877612404231</v>
      </c>
      <c r="R2" s="10">
        <v>0.926514522931375</v>
      </c>
      <c r="S2" s="10">
        <v>0.918628301632005</v>
      </c>
      <c r="T2" s="11">
        <v>0</v>
      </c>
      <c r="U2" s="10">
        <v>0.919496566052718</v>
      </c>
      <c r="V2" s="1">
        <v>100</v>
      </c>
      <c r="W2" s="10">
        <v>0.908693696732715</v>
      </c>
      <c r="X2" s="10">
        <v>0.926754447883124</v>
      </c>
      <c r="Y2" s="10">
        <v>0.918673223978454</v>
      </c>
      <c r="Z2" s="1">
        <v>0</v>
      </c>
      <c r="AA2" s="10">
        <v>0.919512691325491</v>
      </c>
      <c r="AB2" s="1">
        <v>100</v>
      </c>
      <c r="AC2" s="5" t="s">
        <v>34</v>
      </c>
      <c r="AD2" s="5" t="s">
        <v>34</v>
      </c>
      <c r="AE2" s="5" t="s">
        <v>38</v>
      </c>
      <c r="AF2" s="5" t="s">
        <v>34</v>
      </c>
      <c r="AG2" s="5" t="s">
        <v>38</v>
      </c>
      <c r="AH2" s="5" t="s">
        <v>34</v>
      </c>
    </row>
    <row r="3" spans="1:34" ht="14.25">
      <c r="A3" s="1">
        <v>53.1</v>
      </c>
      <c r="B3" s="1">
        <v>5047050</v>
      </c>
      <c r="C3" s="1">
        <v>603318</v>
      </c>
      <c r="D3" s="7">
        <f t="shared" si="0"/>
        <v>0.8932250076455197</v>
      </c>
      <c r="E3" s="8">
        <f t="shared" si="1"/>
        <v>5650368</v>
      </c>
      <c r="F3" s="1">
        <v>5650368</v>
      </c>
      <c r="G3" s="1" t="s">
        <v>229</v>
      </c>
      <c r="H3" s="1" t="s">
        <v>227</v>
      </c>
      <c r="I3" s="4">
        <v>212676236</v>
      </c>
      <c r="J3" s="4">
        <v>35.2704610484599</v>
      </c>
      <c r="K3" s="4">
        <v>1.66661495153568E-272</v>
      </c>
      <c r="L3" s="5" t="s">
        <v>34</v>
      </c>
      <c r="M3" s="4">
        <v>213056804.5</v>
      </c>
      <c r="N3" s="4">
        <v>35.5882950086382</v>
      </c>
      <c r="O3" s="4">
        <v>2.12570560239303E-277</v>
      </c>
      <c r="P3" s="5" t="s">
        <v>34</v>
      </c>
      <c r="Q3" s="10">
        <v>0.912153052324239</v>
      </c>
      <c r="R3" s="10">
        <v>0.939006768578199</v>
      </c>
      <c r="S3" s="10">
        <v>0.91867707382814</v>
      </c>
      <c r="T3" s="11">
        <v>0</v>
      </c>
      <c r="U3" s="10">
        <v>0.919641822869082</v>
      </c>
      <c r="V3" s="1">
        <v>100</v>
      </c>
      <c r="W3" s="10">
        <v>0.91202815433087</v>
      </c>
      <c r="X3" s="10">
        <v>0.938434734572531</v>
      </c>
      <c r="Y3" s="10">
        <v>0.918601619377071</v>
      </c>
      <c r="Z3" s="1">
        <v>0</v>
      </c>
      <c r="AA3" s="10">
        <v>0.919759655779725</v>
      </c>
      <c r="AB3" s="1">
        <v>100</v>
      </c>
      <c r="AC3" s="5" t="s">
        <v>34</v>
      </c>
      <c r="AD3" s="5" t="s">
        <v>34</v>
      </c>
      <c r="AE3" s="5" t="s">
        <v>38</v>
      </c>
      <c r="AF3" s="5" t="s">
        <v>34</v>
      </c>
      <c r="AG3" s="5" t="s">
        <v>38</v>
      </c>
      <c r="AH3" s="5" t="s">
        <v>34</v>
      </c>
    </row>
    <row r="4" spans="1:34" ht="14.25">
      <c r="A4" s="1">
        <v>31.9</v>
      </c>
      <c r="B4" s="1">
        <v>3544594</v>
      </c>
      <c r="C4" s="1">
        <v>582762</v>
      </c>
      <c r="D4" s="7">
        <f t="shared" si="0"/>
        <v>0.8588050073703358</v>
      </c>
      <c r="E4" s="8">
        <f t="shared" si="1"/>
        <v>4127356</v>
      </c>
      <c r="F4" s="1">
        <v>4127356</v>
      </c>
      <c r="G4" s="1" t="s">
        <v>314</v>
      </c>
      <c r="H4" s="1" t="s">
        <v>227</v>
      </c>
      <c r="I4" s="4">
        <v>150003214.5</v>
      </c>
      <c r="J4" s="4">
        <v>35.3028958087181</v>
      </c>
      <c r="K4" s="4">
        <v>5.30127323063089E-273</v>
      </c>
      <c r="L4" s="5" t="s">
        <v>34</v>
      </c>
      <c r="M4" s="4">
        <v>149893881</v>
      </c>
      <c r="N4" s="4">
        <v>35.1731678871175</v>
      </c>
      <c r="O4" s="4">
        <v>5.1438871253333E-271</v>
      </c>
      <c r="P4" s="5" t="s">
        <v>34</v>
      </c>
      <c r="Q4" s="10">
        <v>0.911352064874402</v>
      </c>
      <c r="R4" s="10">
        <v>0.939042099388286</v>
      </c>
      <c r="S4" s="10">
        <v>0.918620967474027</v>
      </c>
      <c r="T4" s="11">
        <v>0</v>
      </c>
      <c r="U4" s="10">
        <v>0.919478107806642</v>
      </c>
      <c r="V4" s="1">
        <v>100</v>
      </c>
      <c r="W4" s="10">
        <v>0.91117856352717</v>
      </c>
      <c r="X4" s="10">
        <v>0.938750939166995</v>
      </c>
      <c r="Y4" s="10">
        <v>0.918624697564732</v>
      </c>
      <c r="Z4" s="1">
        <v>0</v>
      </c>
      <c r="AA4" s="10">
        <v>0.919471447099958</v>
      </c>
      <c r="AB4" s="1">
        <v>100</v>
      </c>
      <c r="AC4" s="5" t="s">
        <v>34</v>
      </c>
      <c r="AD4" s="5" t="s">
        <v>34</v>
      </c>
      <c r="AE4" s="5" t="s">
        <v>38</v>
      </c>
      <c r="AF4" s="5" t="s">
        <v>34</v>
      </c>
      <c r="AG4" s="5" t="s">
        <v>38</v>
      </c>
      <c r="AH4" s="5" t="s">
        <v>34</v>
      </c>
    </row>
    <row r="5" spans="1:34" ht="14.25">
      <c r="A5" s="1">
        <v>68.3</v>
      </c>
      <c r="B5" s="1">
        <v>3399845</v>
      </c>
      <c r="C5" s="1">
        <v>342931</v>
      </c>
      <c r="D5" s="7">
        <f t="shared" si="0"/>
        <v>0.9083752273713415</v>
      </c>
      <c r="E5" s="8">
        <f t="shared" si="1"/>
        <v>3742776</v>
      </c>
      <c r="F5" s="1">
        <v>3742776</v>
      </c>
      <c r="G5" s="1" t="s">
        <v>41</v>
      </c>
      <c r="H5" s="1" t="s">
        <v>42</v>
      </c>
      <c r="I5" s="4">
        <v>75751390.5</v>
      </c>
      <c r="J5" s="4">
        <v>19.2060092483235</v>
      </c>
      <c r="K5" s="4">
        <v>3.29654382472589E-82</v>
      </c>
      <c r="L5" s="5" t="s">
        <v>34</v>
      </c>
      <c r="M5" s="4">
        <v>75790828</v>
      </c>
      <c r="N5" s="4">
        <v>19.271407703173</v>
      </c>
      <c r="O5" s="4">
        <v>9.33617542309341E-83</v>
      </c>
      <c r="P5" s="5" t="s">
        <v>34</v>
      </c>
      <c r="Q5" s="10">
        <v>0.894504943949125</v>
      </c>
      <c r="R5" s="10">
        <v>0.910757551390911</v>
      </c>
      <c r="S5" s="10">
        <v>0.918678278967416</v>
      </c>
      <c r="T5" s="11">
        <v>0</v>
      </c>
      <c r="U5" s="10">
        <v>0.918830892687056</v>
      </c>
      <c r="V5" s="1">
        <v>0</v>
      </c>
      <c r="W5" s="10">
        <v>0.894537390408974</v>
      </c>
      <c r="X5" s="10">
        <v>0.909742507989614</v>
      </c>
      <c r="Y5" s="10">
        <v>0.918703473633538</v>
      </c>
      <c r="Z5" s="1">
        <v>0</v>
      </c>
      <c r="AA5" s="10">
        <v>0.91874933821103</v>
      </c>
      <c r="AB5" s="1">
        <v>0</v>
      </c>
      <c r="AC5" s="5" t="s">
        <v>34</v>
      </c>
      <c r="AD5" s="5" t="s">
        <v>34</v>
      </c>
      <c r="AE5" s="5" t="s">
        <v>38</v>
      </c>
      <c r="AF5" s="5" t="s">
        <v>38</v>
      </c>
      <c r="AG5" s="5" t="s">
        <v>38</v>
      </c>
      <c r="AH5" s="5" t="s">
        <v>38</v>
      </c>
    </row>
    <row r="6" spans="1:34" ht="14.25">
      <c r="A6" s="1">
        <v>67.1</v>
      </c>
      <c r="B6" s="1">
        <v>2717502</v>
      </c>
      <c r="C6" s="1">
        <v>447536</v>
      </c>
      <c r="D6" s="7">
        <f t="shared" si="0"/>
        <v>0.8586001179132763</v>
      </c>
      <c r="E6" s="8">
        <f t="shared" si="1"/>
        <v>3165038</v>
      </c>
      <c r="F6" s="1">
        <v>3165038</v>
      </c>
      <c r="G6" s="1" t="s">
        <v>80</v>
      </c>
      <c r="H6" s="1" t="s">
        <v>42</v>
      </c>
      <c r="I6" s="4">
        <v>88046869.5</v>
      </c>
      <c r="J6" s="4">
        <v>30.4192249900042</v>
      </c>
      <c r="K6" s="4">
        <v>3.05935903176731E-203</v>
      </c>
      <c r="L6" s="5" t="s">
        <v>34</v>
      </c>
      <c r="M6" s="4">
        <v>87929422</v>
      </c>
      <c r="N6" s="4">
        <v>30.2118483415291</v>
      </c>
      <c r="O6" s="4">
        <v>1.65534652091534E-200</v>
      </c>
      <c r="P6" s="5" t="s">
        <v>34</v>
      </c>
      <c r="Q6" s="10">
        <v>0.907168516954805</v>
      </c>
      <c r="R6" s="10">
        <v>0.9334249815451</v>
      </c>
      <c r="S6" s="10">
        <v>0.918707490444778</v>
      </c>
      <c r="T6" s="11">
        <v>0</v>
      </c>
      <c r="U6" s="10">
        <v>0.919369270952115</v>
      </c>
      <c r="V6" s="1">
        <v>100</v>
      </c>
      <c r="W6" s="10">
        <v>0.907022211653718</v>
      </c>
      <c r="X6" s="10">
        <v>0.933261215850976</v>
      </c>
      <c r="Y6" s="10">
        <v>0.918655767426875</v>
      </c>
      <c r="Z6" s="1">
        <v>0</v>
      </c>
      <c r="AA6" s="10">
        <v>0.919402804443592</v>
      </c>
      <c r="AB6" s="1">
        <v>100</v>
      </c>
      <c r="AC6" s="5" t="s">
        <v>34</v>
      </c>
      <c r="AD6" s="5" t="s">
        <v>34</v>
      </c>
      <c r="AE6" s="5" t="s">
        <v>38</v>
      </c>
      <c r="AF6" s="5" t="s">
        <v>34</v>
      </c>
      <c r="AG6" s="5" t="s">
        <v>38</v>
      </c>
      <c r="AH6" s="5" t="s">
        <v>34</v>
      </c>
    </row>
    <row r="7" spans="1:34" ht="14.25">
      <c r="A7" s="1">
        <v>58.8</v>
      </c>
      <c r="B7" s="1">
        <v>6955269</v>
      </c>
      <c r="C7" s="1">
        <v>1257536</v>
      </c>
      <c r="D7" s="7">
        <f t="shared" si="0"/>
        <v>0.8468810595162067</v>
      </c>
      <c r="E7" s="8">
        <f t="shared" si="1"/>
        <v>8212805</v>
      </c>
      <c r="F7" s="1">
        <v>8212805</v>
      </c>
      <c r="G7" s="1" t="s">
        <v>81</v>
      </c>
      <c r="H7" s="1" t="s">
        <v>42</v>
      </c>
      <c r="I7" s="4">
        <v>612782856.5</v>
      </c>
      <c r="J7" s="4">
        <v>39.4033872385358</v>
      </c>
      <c r="K7" s="4">
        <v>0</v>
      </c>
      <c r="L7" s="5" t="s">
        <v>34</v>
      </c>
      <c r="M7" s="4">
        <v>614035611</v>
      </c>
      <c r="N7" s="4">
        <v>39.9154285342039</v>
      </c>
      <c r="O7" s="4">
        <v>0</v>
      </c>
      <c r="P7" s="5" t="s">
        <v>34</v>
      </c>
      <c r="Q7" s="10">
        <v>0.89339828104613</v>
      </c>
      <c r="R7" s="10">
        <v>0.91056256372278</v>
      </c>
      <c r="S7" s="10">
        <v>0.918687299501078</v>
      </c>
      <c r="T7" s="11">
        <v>0</v>
      </c>
      <c r="U7" s="10">
        <v>0.918681282569332</v>
      </c>
      <c r="V7" s="1">
        <v>0</v>
      </c>
      <c r="W7" s="10">
        <v>0.893389223964206</v>
      </c>
      <c r="X7" s="10">
        <v>0.910561942450006</v>
      </c>
      <c r="Y7" s="10">
        <v>0.918716837268167</v>
      </c>
      <c r="Z7" s="1">
        <v>0</v>
      </c>
      <c r="AA7" s="10">
        <v>0.918814004712399</v>
      </c>
      <c r="AB7" s="1">
        <v>0</v>
      </c>
      <c r="AC7" s="5" t="s">
        <v>34</v>
      </c>
      <c r="AD7" s="5" t="s">
        <v>34</v>
      </c>
      <c r="AE7" s="5" t="s">
        <v>38</v>
      </c>
      <c r="AF7" s="5" t="s">
        <v>38</v>
      </c>
      <c r="AG7" s="5" t="s">
        <v>38</v>
      </c>
      <c r="AH7" s="5" t="s">
        <v>38</v>
      </c>
    </row>
    <row r="8" spans="1:34" ht="14.25">
      <c r="A8" s="1">
        <v>60.5</v>
      </c>
      <c r="B8" s="1">
        <v>7105071</v>
      </c>
      <c r="C8" s="1">
        <v>699694</v>
      </c>
      <c r="D8" s="7">
        <f t="shared" si="0"/>
        <v>0.910350407731687</v>
      </c>
      <c r="E8" s="8">
        <f t="shared" si="1"/>
        <v>7804765</v>
      </c>
      <c r="F8" s="1">
        <v>7804765</v>
      </c>
      <c r="G8" s="1" t="s">
        <v>88</v>
      </c>
      <c r="H8" s="1" t="s">
        <v>42</v>
      </c>
      <c r="I8" s="4">
        <v>326896302.5</v>
      </c>
      <c r="J8" s="4">
        <v>29.9710779591942</v>
      </c>
      <c r="K8" s="4">
        <v>2.33817784051573E-197</v>
      </c>
      <c r="L8" s="5" t="s">
        <v>34</v>
      </c>
      <c r="M8" s="4">
        <v>327201959</v>
      </c>
      <c r="N8" s="4">
        <v>30.1410784440127</v>
      </c>
      <c r="O8" s="4">
        <v>1.4040354772761E-199</v>
      </c>
      <c r="P8" s="5" t="s">
        <v>34</v>
      </c>
      <c r="Q8" s="10">
        <v>0.90052700810301</v>
      </c>
      <c r="R8" s="10">
        <v>0.91859294194234</v>
      </c>
      <c r="S8" s="10">
        <v>0.918728753773569</v>
      </c>
      <c r="T8" s="11">
        <v>0</v>
      </c>
      <c r="U8" s="10">
        <v>0.918892065745111</v>
      </c>
      <c r="V8" s="1">
        <v>30</v>
      </c>
      <c r="W8" s="10">
        <v>0.900525312161539</v>
      </c>
      <c r="X8" s="10">
        <v>0.918740353946749</v>
      </c>
      <c r="Y8" s="10">
        <v>0.918691935374396</v>
      </c>
      <c r="Z8" s="1">
        <v>0</v>
      </c>
      <c r="AA8" s="10">
        <v>0.918956386047022</v>
      </c>
      <c r="AB8" s="1">
        <v>36</v>
      </c>
      <c r="AC8" s="5" t="s">
        <v>34</v>
      </c>
      <c r="AD8" s="5" t="s">
        <v>34</v>
      </c>
      <c r="AE8" s="5" t="s">
        <v>38</v>
      </c>
      <c r="AF8" s="5" t="s">
        <v>38</v>
      </c>
      <c r="AG8" s="5" t="s">
        <v>38</v>
      </c>
      <c r="AH8" s="5" t="s">
        <v>38</v>
      </c>
    </row>
    <row r="9" spans="1:34" ht="14.25">
      <c r="A9" s="1">
        <v>66.1</v>
      </c>
      <c r="B9" s="1">
        <v>5951748</v>
      </c>
      <c r="C9" s="1">
        <v>564562</v>
      </c>
      <c r="D9" s="7">
        <f t="shared" si="0"/>
        <v>0.913361703172501</v>
      </c>
      <c r="E9" s="8">
        <f t="shared" si="1"/>
        <v>6516310</v>
      </c>
      <c r="F9" s="1">
        <v>6516310</v>
      </c>
      <c r="G9" s="1" t="s">
        <v>89</v>
      </c>
      <c r="H9" s="1" t="s">
        <v>42</v>
      </c>
      <c r="I9" s="4">
        <v>218983047.5</v>
      </c>
      <c r="J9" s="4">
        <v>25.9573754314824</v>
      </c>
      <c r="K9" s="4">
        <v>1.50110018125005E-148</v>
      </c>
      <c r="L9" s="5" t="s">
        <v>34</v>
      </c>
      <c r="M9" s="4">
        <v>219054567.5</v>
      </c>
      <c r="N9" s="4">
        <v>26.0103231338528</v>
      </c>
      <c r="O9" s="4">
        <v>3.78469969761878E-149</v>
      </c>
      <c r="P9" s="5" t="s">
        <v>34</v>
      </c>
      <c r="Q9" s="10">
        <v>0.901785949562616</v>
      </c>
      <c r="R9" s="10">
        <v>0.919195292626808</v>
      </c>
      <c r="S9" s="10">
        <v>0.918681309156351</v>
      </c>
      <c r="T9" s="11">
        <v>0</v>
      </c>
      <c r="U9" s="10">
        <v>0.918612964901001</v>
      </c>
      <c r="V9" s="1">
        <v>81</v>
      </c>
      <c r="W9" s="10">
        <v>0.90184823416172</v>
      </c>
      <c r="X9" s="10">
        <v>0.919532150740114</v>
      </c>
      <c r="Y9" s="10">
        <v>0.918675821962769</v>
      </c>
      <c r="Z9" s="1">
        <v>0</v>
      </c>
      <c r="AA9" s="10">
        <v>0.918607916995401</v>
      </c>
      <c r="AB9" s="1">
        <v>92</v>
      </c>
      <c r="AC9" s="5" t="s">
        <v>34</v>
      </c>
      <c r="AD9" s="5" t="s">
        <v>34</v>
      </c>
      <c r="AE9" s="5" t="s">
        <v>38</v>
      </c>
      <c r="AF9" s="5" t="s">
        <v>38</v>
      </c>
      <c r="AG9" s="5" t="s">
        <v>38</v>
      </c>
      <c r="AH9" s="5" t="s">
        <v>38</v>
      </c>
    </row>
    <row r="10" spans="1:34" ht="14.25">
      <c r="A10" s="1">
        <v>39</v>
      </c>
      <c r="B10" s="1">
        <v>2383241</v>
      </c>
      <c r="C10" s="1">
        <v>314299</v>
      </c>
      <c r="D10" s="7">
        <f t="shared" si="0"/>
        <v>0.883486806497772</v>
      </c>
      <c r="E10" s="8">
        <f t="shared" si="1"/>
        <v>2697540</v>
      </c>
      <c r="F10" s="1">
        <v>2697540</v>
      </c>
      <c r="G10" s="9" t="s">
        <v>146</v>
      </c>
      <c r="H10" s="9" t="s">
        <v>42</v>
      </c>
      <c r="I10" s="14">
        <v>48620603.5</v>
      </c>
      <c r="J10" s="14">
        <v>15.2165539770247</v>
      </c>
      <c r="K10" s="14">
        <v>2.74620216674965E-52</v>
      </c>
      <c r="L10" s="2" t="s">
        <v>34</v>
      </c>
      <c r="M10" s="14">
        <v>48535862</v>
      </c>
      <c r="N10" s="14">
        <v>15.0100106808239</v>
      </c>
      <c r="O10" s="14">
        <v>6.313753827783E-51</v>
      </c>
      <c r="P10" s="2" t="s">
        <v>34</v>
      </c>
      <c r="Q10" s="18">
        <v>0.9039364867088611</v>
      </c>
      <c r="R10" s="18">
        <v>0.9167712970721251</v>
      </c>
      <c r="S10" s="18">
        <v>0.91869660613841</v>
      </c>
      <c r="T10" s="8">
        <v>0</v>
      </c>
      <c r="U10" s="18">
        <v>0.9184002218519011</v>
      </c>
      <c r="V10" s="8">
        <v>1</v>
      </c>
      <c r="W10" s="18">
        <v>0.903795369093461</v>
      </c>
      <c r="X10" s="18">
        <v>0.917384957035786</v>
      </c>
      <c r="Y10" s="18">
        <v>0.918582117789815</v>
      </c>
      <c r="Z10" s="8">
        <v>0</v>
      </c>
      <c r="AA10" s="18">
        <v>0.918979063754031</v>
      </c>
      <c r="AB10" s="8">
        <v>4</v>
      </c>
      <c r="AC10" s="2" t="s">
        <v>34</v>
      </c>
      <c r="AD10" s="2" t="s">
        <v>34</v>
      </c>
      <c r="AE10" s="5" t="s">
        <v>38</v>
      </c>
      <c r="AF10" s="5" t="s">
        <v>38</v>
      </c>
      <c r="AG10" s="5" t="s">
        <v>38</v>
      </c>
      <c r="AH10" s="5" t="s">
        <v>38</v>
      </c>
    </row>
    <row r="11" spans="1:34" ht="14.25">
      <c r="A11" s="1">
        <v>41.3</v>
      </c>
      <c r="B11" s="1">
        <v>4311882</v>
      </c>
      <c r="C11" s="1">
        <v>449301</v>
      </c>
      <c r="D11" s="7">
        <f t="shared" si="0"/>
        <v>0.9056324867160116</v>
      </c>
      <c r="E11" s="8">
        <f t="shared" si="1"/>
        <v>4761183</v>
      </c>
      <c r="F11" s="1">
        <v>4761183</v>
      </c>
      <c r="G11" s="9" t="s">
        <v>148</v>
      </c>
      <c r="H11" s="9" t="s">
        <v>42</v>
      </c>
      <c r="I11" s="14">
        <v>123091146.5</v>
      </c>
      <c r="J11" s="14">
        <v>18.3989935573942</v>
      </c>
      <c r="K11" s="14">
        <v>1.33827328394892E-75</v>
      </c>
      <c r="L11" s="2" t="s">
        <v>34</v>
      </c>
      <c r="M11" s="14">
        <v>122698339.5</v>
      </c>
      <c r="N11" s="14">
        <v>17.9509517225952</v>
      </c>
      <c r="O11" s="14">
        <v>4.71749878964099E-72</v>
      </c>
      <c r="P11" s="2" t="s">
        <v>34</v>
      </c>
      <c r="Q11" s="18">
        <v>0.90654993186482</v>
      </c>
      <c r="R11" s="18">
        <v>0.920014710930632</v>
      </c>
      <c r="S11" s="18">
        <v>0.9187249426994321</v>
      </c>
      <c r="T11" s="8">
        <v>0</v>
      </c>
      <c r="U11" s="18">
        <v>0.9196396387090231</v>
      </c>
      <c r="V11" s="8">
        <v>68</v>
      </c>
      <c r="W11" s="18">
        <v>0.906636493666043</v>
      </c>
      <c r="X11" s="18">
        <v>0.92001380923334</v>
      </c>
      <c r="Y11" s="18">
        <v>0.918681772022741</v>
      </c>
      <c r="Z11" s="8">
        <v>0</v>
      </c>
      <c r="AA11" s="18">
        <v>0.919244360681138</v>
      </c>
      <c r="AB11" s="8">
        <v>88</v>
      </c>
      <c r="AC11" s="2" t="s">
        <v>34</v>
      </c>
      <c r="AD11" s="2" t="s">
        <v>34</v>
      </c>
      <c r="AE11" s="5" t="s">
        <v>38</v>
      </c>
      <c r="AF11" s="5" t="s">
        <v>38</v>
      </c>
      <c r="AG11" s="5" t="s">
        <v>38</v>
      </c>
      <c r="AH11" s="5" t="s">
        <v>38</v>
      </c>
    </row>
    <row r="12" spans="1:34" ht="14.25">
      <c r="A12" s="1">
        <v>73.7</v>
      </c>
      <c r="B12" s="1">
        <v>2468195</v>
      </c>
      <c r="C12" s="1">
        <v>281451</v>
      </c>
      <c r="D12" s="7">
        <f t="shared" si="0"/>
        <v>0.897641005423971</v>
      </c>
      <c r="E12" s="8">
        <f t="shared" si="1"/>
        <v>2749646</v>
      </c>
      <c r="F12" s="1">
        <v>2749646</v>
      </c>
      <c r="G12" s="1" t="s">
        <v>149</v>
      </c>
      <c r="H12" s="1" t="s">
        <v>42</v>
      </c>
      <c r="I12" s="4">
        <v>44243861</v>
      </c>
      <c r="J12" s="4">
        <v>13.9301303863876</v>
      </c>
      <c r="K12" s="4">
        <v>4.15596110503617E-44</v>
      </c>
      <c r="L12" s="5" t="s">
        <v>34</v>
      </c>
      <c r="M12" s="4">
        <v>44288461</v>
      </c>
      <c r="N12" s="4">
        <v>14.0419363866628</v>
      </c>
      <c r="O12" s="4">
        <v>8.63213544180735E-45</v>
      </c>
      <c r="P12" s="5" t="s">
        <v>34</v>
      </c>
      <c r="Q12" s="10">
        <v>0.911691218769586</v>
      </c>
      <c r="R12" s="10">
        <v>0.926280130611283</v>
      </c>
      <c r="S12" s="10">
        <v>0.918666647440018</v>
      </c>
      <c r="T12" s="11">
        <v>0</v>
      </c>
      <c r="U12" s="10">
        <v>0.919007439964034</v>
      </c>
      <c r="V12" s="1">
        <v>100</v>
      </c>
      <c r="W12" s="10">
        <v>0.91176745585667</v>
      </c>
      <c r="X12" s="10">
        <v>0.925820405425818</v>
      </c>
      <c r="Y12" s="10">
        <v>0.918706546028658</v>
      </c>
      <c r="Z12" s="1">
        <v>0</v>
      </c>
      <c r="AA12" s="10">
        <v>0.918913618541755</v>
      </c>
      <c r="AB12" s="1">
        <v>100</v>
      </c>
      <c r="AC12" s="5" t="s">
        <v>34</v>
      </c>
      <c r="AD12" s="5" t="s">
        <v>34</v>
      </c>
      <c r="AE12" s="5" t="s">
        <v>38</v>
      </c>
      <c r="AF12" s="5" t="s">
        <v>34</v>
      </c>
      <c r="AG12" s="5" t="s">
        <v>38</v>
      </c>
      <c r="AH12" s="5" t="s">
        <v>34</v>
      </c>
    </row>
    <row r="13" spans="1:34" ht="14.25">
      <c r="A13" s="1">
        <v>56.3</v>
      </c>
      <c r="B13" s="1">
        <v>6464468</v>
      </c>
      <c r="C13" s="1">
        <v>1033466</v>
      </c>
      <c r="D13" s="7">
        <f t="shared" si="0"/>
        <v>0.8621665648163881</v>
      </c>
      <c r="E13" s="8">
        <f t="shared" si="1"/>
        <v>7497934</v>
      </c>
      <c r="F13" s="1">
        <v>7497934</v>
      </c>
      <c r="G13" s="1" t="s">
        <v>174</v>
      </c>
      <c r="H13" s="1" t="s">
        <v>42</v>
      </c>
      <c r="I13" s="4">
        <v>439121338.5</v>
      </c>
      <c r="J13" s="4">
        <v>25.3080591303006</v>
      </c>
      <c r="K13" s="4">
        <v>2.6041339485144E-141</v>
      </c>
      <c r="L13" s="5" t="s">
        <v>34</v>
      </c>
      <c r="M13" s="4">
        <v>438746211.5</v>
      </c>
      <c r="N13" s="4">
        <v>25.1244461595862</v>
      </c>
      <c r="O13" s="4">
        <v>2.68913579022693E-139</v>
      </c>
      <c r="P13" s="5" t="s">
        <v>34</v>
      </c>
      <c r="Q13" s="10">
        <v>0.896686984504883</v>
      </c>
      <c r="R13" s="10">
        <v>0.908808805099479</v>
      </c>
      <c r="S13" s="10">
        <v>0.918697583861561</v>
      </c>
      <c r="T13" s="11">
        <v>0</v>
      </c>
      <c r="U13" s="10">
        <v>0.91923435513952</v>
      </c>
      <c r="V13" s="1">
        <v>0</v>
      </c>
      <c r="W13" s="10">
        <v>0.896726770000639</v>
      </c>
      <c r="X13" s="10">
        <v>0.909268913630016</v>
      </c>
      <c r="Y13" s="10">
        <v>0.918688211662451</v>
      </c>
      <c r="Z13" s="1">
        <v>0</v>
      </c>
      <c r="AA13" s="10">
        <v>0.919310719850775</v>
      </c>
      <c r="AB13" s="1">
        <v>0</v>
      </c>
      <c r="AC13" s="5" t="s">
        <v>34</v>
      </c>
      <c r="AD13" s="5" t="s">
        <v>34</v>
      </c>
      <c r="AE13" s="5" t="s">
        <v>38</v>
      </c>
      <c r="AF13" s="5" t="s">
        <v>38</v>
      </c>
      <c r="AG13" s="5" t="s">
        <v>38</v>
      </c>
      <c r="AH13" s="5" t="s">
        <v>38</v>
      </c>
    </row>
    <row r="14" spans="1:34" ht="14.25">
      <c r="A14" s="1">
        <v>60</v>
      </c>
      <c r="B14" s="1">
        <v>3153062</v>
      </c>
      <c r="C14" s="1">
        <v>479198</v>
      </c>
      <c r="D14" s="7">
        <f t="shared" si="0"/>
        <v>0.8680716688783292</v>
      </c>
      <c r="E14" s="8">
        <f t="shared" si="1"/>
        <v>3632260</v>
      </c>
      <c r="F14" s="1">
        <v>3632260</v>
      </c>
      <c r="G14" s="1" t="s">
        <v>185</v>
      </c>
      <c r="H14" s="1" t="s">
        <v>42</v>
      </c>
      <c r="I14" s="4">
        <v>113477594</v>
      </c>
      <c r="J14" s="4">
        <v>39.1434327445486</v>
      </c>
      <c r="K14" s="4">
        <v>0</v>
      </c>
      <c r="L14" s="5" t="s">
        <v>34</v>
      </c>
      <c r="M14" s="4">
        <v>113494089.5</v>
      </c>
      <c r="N14" s="4">
        <v>39.1678315020267</v>
      </c>
      <c r="O14" s="4">
        <v>0</v>
      </c>
      <c r="P14" s="5" t="s">
        <v>34</v>
      </c>
      <c r="Q14" s="10">
        <v>0.909433885911912</v>
      </c>
      <c r="R14" s="10">
        <v>0.943038192082722</v>
      </c>
      <c r="S14" s="10">
        <v>0.918696640898143</v>
      </c>
      <c r="T14" s="11">
        <v>0</v>
      </c>
      <c r="U14" s="10">
        <v>0.919878371190445</v>
      </c>
      <c r="V14" s="1">
        <v>100</v>
      </c>
      <c r="W14" s="10">
        <v>0.909612053920719</v>
      </c>
      <c r="X14" s="10">
        <v>0.944505315314803</v>
      </c>
      <c r="Y14" s="10">
        <v>0.91869266181746</v>
      </c>
      <c r="Z14" s="1">
        <v>0</v>
      </c>
      <c r="AA14" s="10">
        <v>0.919994865663504</v>
      </c>
      <c r="AB14" s="1">
        <v>100</v>
      </c>
      <c r="AC14" s="5" t="s">
        <v>34</v>
      </c>
      <c r="AD14" s="5" t="s">
        <v>34</v>
      </c>
      <c r="AE14" s="5" t="s">
        <v>38</v>
      </c>
      <c r="AF14" s="5" t="s">
        <v>34</v>
      </c>
      <c r="AG14" s="5" t="s">
        <v>38</v>
      </c>
      <c r="AH14" s="5" t="s">
        <v>34</v>
      </c>
    </row>
    <row r="15" spans="1:34" ht="14.25">
      <c r="A15" s="1">
        <v>59</v>
      </c>
      <c r="B15" s="1">
        <v>2898479</v>
      </c>
      <c r="C15" s="1">
        <v>360166</v>
      </c>
      <c r="D15" s="7">
        <f t="shared" si="0"/>
        <v>0.889473692286211</v>
      </c>
      <c r="E15" s="8">
        <f t="shared" si="1"/>
        <v>3258645</v>
      </c>
      <c r="F15" s="20">
        <v>3940880</v>
      </c>
      <c r="G15" s="9" t="s">
        <v>208</v>
      </c>
      <c r="H15" s="9" t="s">
        <v>42</v>
      </c>
      <c r="I15" s="14">
        <v>67351993</v>
      </c>
      <c r="J15" s="14">
        <v>16.3062195490032</v>
      </c>
      <c r="K15" s="14">
        <v>8.91418156049415E-60</v>
      </c>
      <c r="L15" s="2" t="s">
        <v>34</v>
      </c>
      <c r="M15" s="14">
        <v>66822628</v>
      </c>
      <c r="N15" s="14">
        <v>15.3118608004385</v>
      </c>
      <c r="O15" s="14">
        <v>6.3714657964161E-53</v>
      </c>
      <c r="P15" s="2" t="s">
        <v>34</v>
      </c>
      <c r="Q15" s="18">
        <v>0.901938805593507</v>
      </c>
      <c r="R15" s="18">
        <v>0.914787628996171</v>
      </c>
      <c r="S15" s="18">
        <v>0.918669594799092</v>
      </c>
      <c r="T15" s="8">
        <v>0</v>
      </c>
      <c r="U15" s="18">
        <v>0.9187345894405881</v>
      </c>
      <c r="V15" s="20">
        <v>0</v>
      </c>
      <c r="W15" s="18">
        <v>0.9019143151851211</v>
      </c>
      <c r="X15" s="18">
        <v>0.915282410855305</v>
      </c>
      <c r="Y15" s="18">
        <v>0.9187685591282551</v>
      </c>
      <c r="Z15" s="8">
        <v>0</v>
      </c>
      <c r="AA15" s="18">
        <v>0.9185808860758331</v>
      </c>
      <c r="AB15" s="8">
        <v>0</v>
      </c>
      <c r="AC15" s="2" t="s">
        <v>34</v>
      </c>
      <c r="AD15" s="2" t="s">
        <v>34</v>
      </c>
      <c r="AE15" s="5" t="s">
        <v>38</v>
      </c>
      <c r="AF15" s="5" t="s">
        <v>38</v>
      </c>
      <c r="AG15" s="5" t="s">
        <v>38</v>
      </c>
      <c r="AH15" s="5" t="s">
        <v>38</v>
      </c>
    </row>
    <row r="16" spans="1:34" ht="14.25">
      <c r="A16" s="1">
        <v>57</v>
      </c>
      <c r="B16" s="1">
        <v>2052002</v>
      </c>
      <c r="C16" s="1">
        <v>323790</v>
      </c>
      <c r="D16" s="7">
        <f t="shared" si="0"/>
        <v>0.8637128166102083</v>
      </c>
      <c r="E16" s="8">
        <f t="shared" si="1"/>
        <v>2375792</v>
      </c>
      <c r="F16" s="1">
        <v>2375792</v>
      </c>
      <c r="G16" s="1" t="s">
        <v>286</v>
      </c>
      <c r="H16" s="1" t="s">
        <v>42</v>
      </c>
      <c r="I16" s="4">
        <v>48441992</v>
      </c>
      <c r="J16" s="4">
        <v>27.5474470176418</v>
      </c>
      <c r="K16" s="4">
        <v>4.74825541132909E-167</v>
      </c>
      <c r="L16" s="5" t="s">
        <v>34</v>
      </c>
      <c r="M16" s="4">
        <v>48335840.5</v>
      </c>
      <c r="N16" s="4">
        <v>27.2547285697629</v>
      </c>
      <c r="O16" s="4">
        <v>1.46067016618347E-163</v>
      </c>
      <c r="P16" s="5" t="s">
        <v>34</v>
      </c>
      <c r="Q16" s="10">
        <v>0.900018894594997</v>
      </c>
      <c r="R16" s="10">
        <v>0.926996167817523</v>
      </c>
      <c r="S16" s="10">
        <v>0.918717788981397</v>
      </c>
      <c r="T16" s="11">
        <v>0</v>
      </c>
      <c r="U16" s="10">
        <v>0.919170157600779</v>
      </c>
      <c r="V16" s="1">
        <v>100</v>
      </c>
      <c r="W16" s="10">
        <v>0.900009634741341</v>
      </c>
      <c r="X16" s="10">
        <v>0.927023010263252</v>
      </c>
      <c r="Y16" s="10">
        <v>0.918713405983609</v>
      </c>
      <c r="Z16" s="1">
        <v>0</v>
      </c>
      <c r="AA16" s="10">
        <v>0.919112888662567</v>
      </c>
      <c r="AB16" s="1">
        <v>100</v>
      </c>
      <c r="AC16" s="5" t="s">
        <v>34</v>
      </c>
      <c r="AD16" s="5" t="s">
        <v>34</v>
      </c>
      <c r="AE16" s="5" t="s">
        <v>38</v>
      </c>
      <c r="AF16" s="5" t="s">
        <v>34</v>
      </c>
      <c r="AG16" s="5" t="s">
        <v>38</v>
      </c>
      <c r="AH16" s="5" t="s">
        <v>34</v>
      </c>
    </row>
    <row r="17" spans="1:38" s="17" customFormat="1" ht="15" customHeight="1">
      <c r="A17" s="17">
        <v>57</v>
      </c>
      <c r="B17" s="1">
        <v>1632636</v>
      </c>
      <c r="C17" s="1">
        <v>301059</v>
      </c>
      <c r="D17" s="7">
        <f t="shared" si="0"/>
        <v>0.8443089525493938</v>
      </c>
      <c r="E17" s="8">
        <f t="shared" si="1"/>
        <v>1933695</v>
      </c>
      <c r="F17" s="20">
        <v>1933695</v>
      </c>
      <c r="G17" s="9" t="s">
        <v>287</v>
      </c>
      <c r="H17" s="9" t="s">
        <v>42</v>
      </c>
      <c r="I17" s="14">
        <v>35446542</v>
      </c>
      <c r="J17" s="14">
        <v>22.5457433367159</v>
      </c>
      <c r="K17" s="14">
        <v>1.478404934072E-112</v>
      </c>
      <c r="L17" s="2" t="s">
        <v>34</v>
      </c>
      <c r="M17" s="14">
        <v>35438045.5</v>
      </c>
      <c r="N17" s="14">
        <v>22.5155498241172</v>
      </c>
      <c r="O17" s="14">
        <v>2.92290504718134E-112</v>
      </c>
      <c r="P17" s="2" t="s">
        <v>34</v>
      </c>
      <c r="Q17" s="18">
        <v>0.9005392409494171</v>
      </c>
      <c r="R17" s="18">
        <v>0.9254797253549061</v>
      </c>
      <c r="S17" s="18">
        <v>0.9186665053316061</v>
      </c>
      <c r="T17" s="8">
        <v>0</v>
      </c>
      <c r="U17" s="18">
        <v>0.9193635374437731</v>
      </c>
      <c r="V17" s="20">
        <v>100</v>
      </c>
      <c r="W17" s="18">
        <v>0.9005861620897371</v>
      </c>
      <c r="X17" s="18">
        <v>0.924408427855782</v>
      </c>
      <c r="Y17" s="18">
        <v>0.918708585088259</v>
      </c>
      <c r="Z17" s="11">
        <v>0</v>
      </c>
      <c r="AA17" s="18">
        <v>0.9192408191411231</v>
      </c>
      <c r="AB17" s="8">
        <v>100</v>
      </c>
      <c r="AC17" s="2" t="s">
        <v>34</v>
      </c>
      <c r="AD17" s="2" t="s">
        <v>34</v>
      </c>
      <c r="AE17" s="5" t="s">
        <v>38</v>
      </c>
      <c r="AF17" s="5" t="s">
        <v>34</v>
      </c>
      <c r="AG17" s="5" t="s">
        <v>38</v>
      </c>
      <c r="AH17" s="5" t="s">
        <v>34</v>
      </c>
      <c r="AI17" s="21" t="s">
        <v>264</v>
      </c>
      <c r="AJ17" s="21" t="s">
        <v>264</v>
      </c>
      <c r="AK17" s="21" t="s">
        <v>264</v>
      </c>
      <c r="AL17" s="21" t="s">
        <v>264</v>
      </c>
    </row>
    <row r="18" spans="1:34" ht="15" customHeight="1">
      <c r="A18" s="1">
        <v>54.7</v>
      </c>
      <c r="B18" s="1">
        <v>1380255</v>
      </c>
      <c r="C18" s="1">
        <v>163550</v>
      </c>
      <c r="D18" s="7">
        <f t="shared" si="0"/>
        <v>0.8940604545263164</v>
      </c>
      <c r="E18" s="8">
        <f t="shared" si="1"/>
        <v>1543805</v>
      </c>
      <c r="F18" s="1">
        <v>1543805</v>
      </c>
      <c r="G18" s="1" t="s">
        <v>294</v>
      </c>
      <c r="H18" s="1" t="s">
        <v>42</v>
      </c>
      <c r="I18" s="4">
        <v>14759051.5</v>
      </c>
      <c r="J18" s="4">
        <v>12.5508813109593</v>
      </c>
      <c r="K18" s="4">
        <v>3.93110195780297E-36</v>
      </c>
      <c r="L18" s="5" t="s">
        <v>34</v>
      </c>
      <c r="M18" s="4">
        <v>14695835.5</v>
      </c>
      <c r="N18" s="4">
        <v>12.1798622163186</v>
      </c>
      <c r="O18" s="4">
        <v>3.97953583364658E-34</v>
      </c>
      <c r="P18" s="5" t="s">
        <v>34</v>
      </c>
      <c r="Q18" s="10">
        <v>0.925224561784925</v>
      </c>
      <c r="R18" s="10">
        <v>0.943292109556977</v>
      </c>
      <c r="S18" s="10">
        <v>0.918728169972321</v>
      </c>
      <c r="T18" s="11">
        <v>100</v>
      </c>
      <c r="U18" s="10">
        <v>0.919180832685515</v>
      </c>
      <c r="V18" s="1">
        <v>100</v>
      </c>
      <c r="W18" s="10">
        <v>0.925139762360803</v>
      </c>
      <c r="X18" s="10">
        <v>0.943791651270742</v>
      </c>
      <c r="Y18" s="10">
        <v>0.918617525996945</v>
      </c>
      <c r="Z18" s="1">
        <v>100</v>
      </c>
      <c r="AA18" s="10">
        <v>0.919471090349366</v>
      </c>
      <c r="AB18" s="1">
        <v>100</v>
      </c>
      <c r="AC18" s="5" t="s">
        <v>34</v>
      </c>
      <c r="AD18" s="5" t="s">
        <v>34</v>
      </c>
      <c r="AE18" s="5" t="s">
        <v>34</v>
      </c>
      <c r="AF18" s="5" t="s">
        <v>34</v>
      </c>
      <c r="AG18" s="5" t="s">
        <v>34</v>
      </c>
      <c r="AH18" s="5" t="s">
        <v>34</v>
      </c>
    </row>
    <row r="19" spans="1:38" ht="15" customHeight="1">
      <c r="A19" s="1">
        <v>36.8</v>
      </c>
      <c r="B19" s="1">
        <v>4049143</v>
      </c>
      <c r="C19" s="1">
        <v>548543</v>
      </c>
      <c r="D19" s="7">
        <f t="shared" si="0"/>
        <v>0.880691504378507</v>
      </c>
      <c r="E19" s="8">
        <f t="shared" si="1"/>
        <v>4597686</v>
      </c>
      <c r="F19" s="20">
        <v>4597686</v>
      </c>
      <c r="G19" s="9" t="s">
        <v>295</v>
      </c>
      <c r="H19" s="9" t="s">
        <v>42</v>
      </c>
      <c r="I19" s="14">
        <v>142420731.5</v>
      </c>
      <c r="J19" s="14">
        <v>17.7015455046952</v>
      </c>
      <c r="K19" s="14">
        <v>4.07956462777764E-70</v>
      </c>
      <c r="L19" s="2" t="s">
        <v>34</v>
      </c>
      <c r="M19" s="14">
        <v>142799178</v>
      </c>
      <c r="N19" s="14">
        <v>18.1118077034172</v>
      </c>
      <c r="O19" s="14">
        <v>2.57163444447494E-73</v>
      </c>
      <c r="P19" s="2" t="s">
        <v>34</v>
      </c>
      <c r="Q19" s="18">
        <v>0.910324091255972</v>
      </c>
      <c r="R19" s="18">
        <v>0.9234708059598</v>
      </c>
      <c r="S19" s="18">
        <v>0.91867383373369</v>
      </c>
      <c r="T19" s="8">
        <v>0</v>
      </c>
      <c r="U19" s="18">
        <v>0.9189823495068961</v>
      </c>
      <c r="V19" s="20">
        <v>100</v>
      </c>
      <c r="W19" s="18">
        <v>0.910373634442004</v>
      </c>
      <c r="X19" s="18">
        <v>0.9230999272770761</v>
      </c>
      <c r="Y19" s="18">
        <v>0.918694638183942</v>
      </c>
      <c r="Z19" s="8">
        <v>0</v>
      </c>
      <c r="AA19" s="18">
        <v>0.9189219224780961</v>
      </c>
      <c r="AB19" s="8">
        <v>100</v>
      </c>
      <c r="AC19" s="2" t="s">
        <v>34</v>
      </c>
      <c r="AD19" s="2" t="s">
        <v>34</v>
      </c>
      <c r="AE19" s="5" t="s">
        <v>38</v>
      </c>
      <c r="AF19" s="5" t="s">
        <v>34</v>
      </c>
      <c r="AG19" s="5" t="s">
        <v>38</v>
      </c>
      <c r="AH19" s="5" t="s">
        <v>34</v>
      </c>
      <c r="AI19" s="21" t="s">
        <v>264</v>
      </c>
      <c r="AJ19" s="21" t="s">
        <v>264</v>
      </c>
      <c r="AK19" s="21" t="s">
        <v>264</v>
      </c>
      <c r="AL19" s="21" t="s">
        <v>264</v>
      </c>
    </row>
    <row r="20" spans="1:34" ht="15" customHeight="1">
      <c r="A20" s="1">
        <v>41.4</v>
      </c>
      <c r="B20" s="1">
        <v>7180556</v>
      </c>
      <c r="C20" s="1">
        <v>1067588</v>
      </c>
      <c r="D20" s="7">
        <f t="shared" si="0"/>
        <v>0.8705662752735646</v>
      </c>
      <c r="E20" s="8">
        <f t="shared" si="1"/>
        <v>8248144</v>
      </c>
      <c r="F20" s="1">
        <v>8248144</v>
      </c>
      <c r="G20" s="1" t="s">
        <v>310</v>
      </c>
      <c r="H20" s="1" t="s">
        <v>42</v>
      </c>
      <c r="I20" s="4">
        <v>549665328.5</v>
      </c>
      <c r="J20" s="4">
        <v>47.6721610948075</v>
      </c>
      <c r="K20" s="4">
        <v>0</v>
      </c>
      <c r="L20" s="5" t="s">
        <v>34</v>
      </c>
      <c r="M20" s="4">
        <v>549533740</v>
      </c>
      <c r="N20" s="4">
        <v>47.6148321727927</v>
      </c>
      <c r="O20" s="4">
        <v>0</v>
      </c>
      <c r="P20" s="5" t="s">
        <v>34</v>
      </c>
      <c r="Q20" s="10">
        <v>0.894612557221339</v>
      </c>
      <c r="R20" s="10">
        <v>0.918506607896925</v>
      </c>
      <c r="S20" s="10">
        <v>0.918693308994737</v>
      </c>
      <c r="T20" s="11">
        <v>0</v>
      </c>
      <c r="U20" s="10">
        <v>0.919290365944653</v>
      </c>
      <c r="V20" s="1">
        <v>5</v>
      </c>
      <c r="W20" s="10">
        <v>0.894370851522409</v>
      </c>
      <c r="X20" s="10">
        <v>0.918554847853672</v>
      </c>
      <c r="Y20" s="10">
        <v>0.918687475593309</v>
      </c>
      <c r="Z20" s="1">
        <v>100</v>
      </c>
      <c r="AA20" s="10">
        <v>0.919407471022779</v>
      </c>
      <c r="AB20" s="1">
        <v>5</v>
      </c>
      <c r="AC20" s="5" t="s">
        <v>34</v>
      </c>
      <c r="AD20" s="5" t="s">
        <v>34</v>
      </c>
      <c r="AE20" s="5" t="s">
        <v>38</v>
      </c>
      <c r="AF20" s="5" t="s">
        <v>38</v>
      </c>
      <c r="AG20" s="5" t="s">
        <v>38</v>
      </c>
      <c r="AH20" s="5" t="s">
        <v>38</v>
      </c>
    </row>
    <row r="21" spans="1:34" ht="15" customHeight="1">
      <c r="A21" s="1">
        <v>35.6</v>
      </c>
      <c r="B21" s="1">
        <v>1916563</v>
      </c>
      <c r="C21" s="1">
        <v>241594</v>
      </c>
      <c r="D21" s="7">
        <f t="shared" si="0"/>
        <v>0.8880554102412382</v>
      </c>
      <c r="E21" s="8">
        <f t="shared" si="1"/>
        <v>2158157</v>
      </c>
      <c r="F21" s="1">
        <v>2158157</v>
      </c>
      <c r="G21" s="1" t="s">
        <v>317</v>
      </c>
      <c r="H21" s="1" t="s">
        <v>42</v>
      </c>
      <c r="I21" s="4">
        <v>29954791.5</v>
      </c>
      <c r="J21" s="4">
        <v>13.5031885028553</v>
      </c>
      <c r="K21" s="4">
        <v>1.49752029775629E-41</v>
      </c>
      <c r="L21" s="5" t="s">
        <v>34</v>
      </c>
      <c r="M21" s="4">
        <v>29982557.5</v>
      </c>
      <c r="N21" s="4">
        <v>13.5994273080685</v>
      </c>
      <c r="O21" s="4">
        <v>4.03581191518997E-42</v>
      </c>
      <c r="P21" s="5" t="s">
        <v>34</v>
      </c>
      <c r="Q21" s="10">
        <v>0.899954210791481</v>
      </c>
      <c r="R21" s="10">
        <v>0.914309438327436</v>
      </c>
      <c r="S21" s="10">
        <v>0.918732076192</v>
      </c>
      <c r="T21" s="11">
        <v>0</v>
      </c>
      <c r="U21" s="10">
        <v>0.919468783321735</v>
      </c>
      <c r="V21" s="1">
        <v>0</v>
      </c>
      <c r="W21" s="10">
        <v>0.899882663371371</v>
      </c>
      <c r="X21" s="10">
        <v>0.914746122744342</v>
      </c>
      <c r="Y21" s="10">
        <v>0.918683470481125</v>
      </c>
      <c r="Z21" s="1">
        <v>0</v>
      </c>
      <c r="AA21" s="10">
        <v>0.919484274307942</v>
      </c>
      <c r="AB21" s="1">
        <v>0</v>
      </c>
      <c r="AC21" s="5" t="s">
        <v>34</v>
      </c>
      <c r="AD21" s="5" t="s">
        <v>34</v>
      </c>
      <c r="AE21" s="5" t="s">
        <v>38</v>
      </c>
      <c r="AF21" s="5" t="s">
        <v>38</v>
      </c>
      <c r="AG21" s="5" t="s">
        <v>38</v>
      </c>
      <c r="AH21" s="5" t="s">
        <v>38</v>
      </c>
    </row>
    <row r="22" spans="1:34" ht="15" customHeight="1">
      <c r="A22" s="1">
        <v>74.7</v>
      </c>
      <c r="B22" s="1">
        <v>1761876</v>
      </c>
      <c r="C22" s="1">
        <v>294540</v>
      </c>
      <c r="D22" s="7">
        <f t="shared" si="0"/>
        <v>0.8567702254796695</v>
      </c>
      <c r="E22" s="8">
        <f t="shared" si="1"/>
        <v>2056416</v>
      </c>
      <c r="F22" s="1">
        <v>2056416</v>
      </c>
      <c r="G22" s="1" t="s">
        <v>32</v>
      </c>
      <c r="H22" s="9" t="s">
        <v>33</v>
      </c>
      <c r="I22" s="4">
        <v>36932892.5</v>
      </c>
      <c r="J22" s="4">
        <v>22.3098341805479</v>
      </c>
      <c r="K22" s="4">
        <v>2.96593279570936E-110</v>
      </c>
      <c r="L22" s="5" t="s">
        <v>34</v>
      </c>
      <c r="M22" s="4">
        <v>37082955.5</v>
      </c>
      <c r="N22" s="4">
        <v>22.8130953388693</v>
      </c>
      <c r="O22" s="4">
        <v>3.39936220136608E-115</v>
      </c>
      <c r="P22" s="5" t="s">
        <v>34</v>
      </c>
      <c r="Q22" s="10">
        <v>0.9324276666201</v>
      </c>
      <c r="R22" s="10">
        <v>0.962014473367436</v>
      </c>
      <c r="S22" s="10">
        <v>0.918783249526261</v>
      </c>
      <c r="T22" s="11">
        <v>100</v>
      </c>
      <c r="U22" s="10">
        <v>0.919720239058983</v>
      </c>
      <c r="V22" s="1">
        <v>100</v>
      </c>
      <c r="W22" s="10">
        <v>0.932312800990333</v>
      </c>
      <c r="X22" s="10">
        <v>0.960995406132143</v>
      </c>
      <c r="Y22" s="10">
        <v>0.918612888048202</v>
      </c>
      <c r="Z22" s="1">
        <v>100</v>
      </c>
      <c r="AA22" s="10">
        <v>0.919764877465131</v>
      </c>
      <c r="AB22" s="1">
        <v>100</v>
      </c>
      <c r="AC22" s="5" t="s">
        <v>34</v>
      </c>
      <c r="AD22" s="5" t="s">
        <v>34</v>
      </c>
      <c r="AE22" s="5" t="s">
        <v>34</v>
      </c>
      <c r="AF22" s="5" t="s">
        <v>34</v>
      </c>
      <c r="AG22" s="5" t="s">
        <v>34</v>
      </c>
      <c r="AH22" s="5" t="s">
        <v>34</v>
      </c>
    </row>
    <row r="23" spans="1:34" ht="15" customHeight="1">
      <c r="A23" s="1">
        <v>49.8</v>
      </c>
      <c r="B23" s="1">
        <v>1827462</v>
      </c>
      <c r="C23" s="1">
        <v>297309</v>
      </c>
      <c r="D23" s="7">
        <f t="shared" si="0"/>
        <v>0.8600748033552792</v>
      </c>
      <c r="E23" s="8">
        <f t="shared" si="1"/>
        <v>2124771</v>
      </c>
      <c r="F23" s="1">
        <v>2124771</v>
      </c>
      <c r="G23" s="1" t="s">
        <v>35</v>
      </c>
      <c r="H23" s="9" t="s">
        <v>33</v>
      </c>
      <c r="I23" s="4">
        <v>40423951</v>
      </c>
      <c r="J23" s="4">
        <v>28.4978843392949</v>
      </c>
      <c r="K23" s="4">
        <v>1.24432333772709E-178</v>
      </c>
      <c r="L23" s="5" t="s">
        <v>34</v>
      </c>
      <c r="M23" s="4">
        <v>40265901.5</v>
      </c>
      <c r="N23" s="4">
        <v>27.9883048576613</v>
      </c>
      <c r="O23" s="4">
        <v>2.2550699054421E-172</v>
      </c>
      <c r="P23" s="5" t="s">
        <v>34</v>
      </c>
      <c r="Q23" s="10">
        <v>0.930793135555286</v>
      </c>
      <c r="R23" s="10">
        <v>0.966336364633702</v>
      </c>
      <c r="S23" s="10">
        <v>0.918625079606447</v>
      </c>
      <c r="T23" s="11">
        <v>100</v>
      </c>
      <c r="U23" s="10">
        <v>0.919475049937345</v>
      </c>
      <c r="V23" s="1">
        <v>100</v>
      </c>
      <c r="W23" s="10">
        <v>0.930799739831123</v>
      </c>
      <c r="X23" s="10">
        <v>0.967256069174711</v>
      </c>
      <c r="Y23" s="10">
        <v>0.918757357365384</v>
      </c>
      <c r="Z23" s="1">
        <v>100</v>
      </c>
      <c r="AA23" s="10">
        <v>0.919734913385224</v>
      </c>
      <c r="AB23" s="1">
        <v>100</v>
      </c>
      <c r="AC23" s="5" t="s">
        <v>34</v>
      </c>
      <c r="AD23" s="5" t="s">
        <v>34</v>
      </c>
      <c r="AE23" s="5" t="s">
        <v>34</v>
      </c>
      <c r="AF23" s="5" t="s">
        <v>34</v>
      </c>
      <c r="AG23" s="5" t="s">
        <v>34</v>
      </c>
      <c r="AH23" s="5" t="s">
        <v>34</v>
      </c>
    </row>
    <row r="24" spans="1:34" ht="15" customHeight="1">
      <c r="A24" s="1">
        <v>43.3</v>
      </c>
      <c r="B24" s="1">
        <v>1014642</v>
      </c>
      <c r="C24" s="1">
        <v>253140</v>
      </c>
      <c r="D24" s="7">
        <f t="shared" si="0"/>
        <v>0.800328447635319</v>
      </c>
      <c r="E24" s="8">
        <f t="shared" si="1"/>
        <v>1267782</v>
      </c>
      <c r="F24" s="1">
        <v>1267782</v>
      </c>
      <c r="G24" s="1" t="s">
        <v>43</v>
      </c>
      <c r="H24" s="1" t="s">
        <v>33</v>
      </c>
      <c r="I24" s="4">
        <v>15343978.5</v>
      </c>
      <c r="J24" s="4">
        <v>-4.25000281054574</v>
      </c>
      <c r="K24" s="4">
        <v>2.13767833206492E-05</v>
      </c>
      <c r="L24" s="5" t="s">
        <v>34</v>
      </c>
      <c r="M24" s="4">
        <v>15518585.5</v>
      </c>
      <c r="N24" s="4">
        <v>-3.18993364011569</v>
      </c>
      <c r="O24" s="4">
        <v>0.001423054660218</v>
      </c>
      <c r="P24" s="5" t="s">
        <v>34</v>
      </c>
      <c r="Q24" s="10">
        <v>0.938537319100835</v>
      </c>
      <c r="R24" s="10">
        <v>0.934641174536599</v>
      </c>
      <c r="S24" s="10">
        <v>0.918781466234267</v>
      </c>
      <c r="T24" s="11">
        <v>100</v>
      </c>
      <c r="U24" s="10">
        <v>0.919220692282344</v>
      </c>
      <c r="V24" s="1">
        <v>100</v>
      </c>
      <c r="W24" s="10">
        <v>0.938585407134183</v>
      </c>
      <c r="X24" s="10">
        <v>0.932403078584077</v>
      </c>
      <c r="Y24" s="10">
        <v>0.918810632217721</v>
      </c>
      <c r="Z24" s="1">
        <v>100</v>
      </c>
      <c r="AA24" s="10">
        <v>0.919198588196537</v>
      </c>
      <c r="AB24" s="1">
        <v>100</v>
      </c>
      <c r="AC24" s="5" t="s">
        <v>38</v>
      </c>
      <c r="AD24" s="5" t="s">
        <v>38</v>
      </c>
      <c r="AE24" s="5" t="s">
        <v>34</v>
      </c>
      <c r="AF24" s="5" t="s">
        <v>34</v>
      </c>
      <c r="AG24" s="5" t="s">
        <v>34</v>
      </c>
      <c r="AH24" s="5" t="s">
        <v>34</v>
      </c>
    </row>
    <row r="25" spans="1:34" ht="15" customHeight="1">
      <c r="A25" s="1">
        <v>48.6</v>
      </c>
      <c r="B25" s="1">
        <v>1122686</v>
      </c>
      <c r="C25" s="1">
        <v>174961</v>
      </c>
      <c r="D25" s="7">
        <f t="shared" si="0"/>
        <v>0.8651705741237794</v>
      </c>
      <c r="E25" s="8">
        <f t="shared" si="1"/>
        <v>1297647</v>
      </c>
      <c r="G25" s="1" t="s">
        <v>90</v>
      </c>
      <c r="H25" s="1" t="s">
        <v>33</v>
      </c>
      <c r="I25" s="4">
        <v>13465000</v>
      </c>
      <c r="J25" s="4">
        <v>14.5356</v>
      </c>
      <c r="K25" s="4">
        <v>7.2036E-48</v>
      </c>
      <c r="L25" s="5" t="s">
        <v>34</v>
      </c>
      <c r="M25" s="4">
        <v>13509000</v>
      </c>
      <c r="N25" s="4">
        <v>14.8333</v>
      </c>
      <c r="O25" s="4">
        <v>8.9197E-50</v>
      </c>
      <c r="P25" s="5" t="s">
        <v>34</v>
      </c>
      <c r="Q25" s="10">
        <v>0.912153969050267</v>
      </c>
      <c r="R25" s="10">
        <v>0.932904108890234</v>
      </c>
      <c r="S25" s="10">
        <v>0.918715566257929</v>
      </c>
      <c r="T25" s="11">
        <v>0</v>
      </c>
      <c r="U25" s="10">
        <v>0.919568743269855</v>
      </c>
      <c r="V25" s="1">
        <v>100</v>
      </c>
      <c r="W25" s="10">
        <v>0.912222469877301</v>
      </c>
      <c r="X25" s="10">
        <v>0.931440899675987</v>
      </c>
      <c r="Y25" s="10">
        <v>0.918675426678301</v>
      </c>
      <c r="Z25" s="1">
        <v>0</v>
      </c>
      <c r="AA25" s="10">
        <v>0.9194298777669</v>
      </c>
      <c r="AB25" s="1">
        <v>100</v>
      </c>
      <c r="AC25" s="5" t="s">
        <v>34</v>
      </c>
      <c r="AD25" s="5" t="s">
        <v>34</v>
      </c>
      <c r="AE25" s="5" t="s">
        <v>38</v>
      </c>
      <c r="AF25" s="5" t="s">
        <v>34</v>
      </c>
      <c r="AG25" s="5" t="s">
        <v>38</v>
      </c>
      <c r="AH25" s="5" t="s">
        <v>34</v>
      </c>
    </row>
    <row r="26" spans="1:34" ht="15" customHeight="1">
      <c r="A26" s="1">
        <v>27</v>
      </c>
      <c r="B26" s="1">
        <v>2798538</v>
      </c>
      <c r="C26" s="1">
        <v>354254</v>
      </c>
      <c r="D26" s="7">
        <f t="shared" si="0"/>
        <v>0.8876380046638027</v>
      </c>
      <c r="E26" s="8">
        <f t="shared" si="1"/>
        <v>3152792</v>
      </c>
      <c r="G26" s="1" t="s">
        <v>91</v>
      </c>
      <c r="H26" s="1" t="s">
        <v>33</v>
      </c>
      <c r="I26" s="4">
        <v>71204000</v>
      </c>
      <c r="J26" s="4">
        <v>30.1134</v>
      </c>
      <c r="K26" s="4">
        <v>3.2357E-199</v>
      </c>
      <c r="L26" s="5" t="s">
        <v>34</v>
      </c>
      <c r="M26" s="4">
        <v>71178060</v>
      </c>
      <c r="N26" s="4">
        <v>30.0635</v>
      </c>
      <c r="O26" s="4">
        <v>1.4528E-198</v>
      </c>
      <c r="P26" s="5" t="s">
        <v>34</v>
      </c>
      <c r="Q26" s="10">
        <v>0.914041730201765</v>
      </c>
      <c r="R26" s="10">
        <v>0.944613610977157</v>
      </c>
      <c r="S26" s="10">
        <v>0.918687064401897</v>
      </c>
      <c r="T26" s="11">
        <v>0</v>
      </c>
      <c r="U26" s="10">
        <v>0.919914565858167</v>
      </c>
      <c r="V26" s="1">
        <v>100</v>
      </c>
      <c r="W26" s="10">
        <v>0.914265724084959</v>
      </c>
      <c r="X26" s="10">
        <v>0.944362465904034</v>
      </c>
      <c r="Y26" s="10">
        <v>0.918708281969538</v>
      </c>
      <c r="Z26" s="1">
        <v>0</v>
      </c>
      <c r="AA26" s="10">
        <v>0.919826409717562</v>
      </c>
      <c r="AB26" s="1">
        <v>100</v>
      </c>
      <c r="AC26" s="5" t="s">
        <v>34</v>
      </c>
      <c r="AD26" s="5" t="s">
        <v>34</v>
      </c>
      <c r="AE26" s="5" t="s">
        <v>38</v>
      </c>
      <c r="AF26" s="5" t="s">
        <v>34</v>
      </c>
      <c r="AG26" s="5" t="s">
        <v>38</v>
      </c>
      <c r="AH26" s="5" t="s">
        <v>34</v>
      </c>
    </row>
    <row r="27" spans="1:34" ht="15" customHeight="1">
      <c r="A27" s="1">
        <v>62.4</v>
      </c>
      <c r="B27" s="1">
        <v>1684831</v>
      </c>
      <c r="C27" s="1">
        <v>211080</v>
      </c>
      <c r="D27" s="7">
        <f t="shared" si="0"/>
        <v>0.8886656599386785</v>
      </c>
      <c r="E27" s="8">
        <f t="shared" si="1"/>
        <v>1895911</v>
      </c>
      <c r="G27" s="1" t="s">
        <v>119</v>
      </c>
      <c r="H27" s="1" t="s">
        <v>33</v>
      </c>
      <c r="I27" s="4">
        <v>23773000</v>
      </c>
      <c r="J27" s="4">
        <v>15.9149</v>
      </c>
      <c r="K27" s="4">
        <v>4.9975E-57</v>
      </c>
      <c r="L27" s="5" t="s">
        <v>34</v>
      </c>
      <c r="M27" s="4">
        <v>23710000</v>
      </c>
      <c r="N27" s="4">
        <v>15.6471</v>
      </c>
      <c r="O27" s="4">
        <v>3.4763E-55</v>
      </c>
      <c r="P27" s="5" t="s">
        <v>34</v>
      </c>
      <c r="Q27" s="10">
        <v>0.913873841824704</v>
      </c>
      <c r="R27" s="10">
        <v>0.933538258505601</v>
      </c>
      <c r="S27" s="10">
        <v>0.918656751608776</v>
      </c>
      <c r="T27" s="11">
        <v>0</v>
      </c>
      <c r="U27" s="10">
        <v>0.919626200205075</v>
      </c>
      <c r="V27" s="1">
        <v>100</v>
      </c>
      <c r="W27" s="10">
        <v>0.913682949996082</v>
      </c>
      <c r="X27" s="10">
        <v>0.933886857982314</v>
      </c>
      <c r="Y27" s="10">
        <v>0.9186680307915</v>
      </c>
      <c r="Z27" s="1">
        <v>0</v>
      </c>
      <c r="AA27" s="10">
        <v>0.91983867710474</v>
      </c>
      <c r="AB27" s="1">
        <v>100</v>
      </c>
      <c r="AC27" s="5" t="s">
        <v>34</v>
      </c>
      <c r="AD27" s="5" t="s">
        <v>34</v>
      </c>
      <c r="AE27" s="5" t="s">
        <v>38</v>
      </c>
      <c r="AF27" s="5" t="s">
        <v>34</v>
      </c>
      <c r="AG27" s="5" t="s">
        <v>38</v>
      </c>
      <c r="AH27" s="5" t="s">
        <v>34</v>
      </c>
    </row>
    <row r="28" spans="1:34" ht="15" customHeight="1">
      <c r="A28" s="1">
        <v>45.7</v>
      </c>
      <c r="B28" s="1">
        <v>2484959</v>
      </c>
      <c r="C28" s="1">
        <v>402338</v>
      </c>
      <c r="D28" s="7">
        <f t="shared" si="0"/>
        <v>0.8606523679413652</v>
      </c>
      <c r="E28" s="8">
        <f t="shared" si="1"/>
        <v>2887297</v>
      </c>
      <c r="G28" s="1" t="s">
        <v>120</v>
      </c>
      <c r="H28" s="1" t="s">
        <v>33</v>
      </c>
      <c r="I28" s="4">
        <v>69016000</v>
      </c>
      <c r="J28" s="4">
        <v>22.3031</v>
      </c>
      <c r="K28" s="4">
        <v>3.4489E-110</v>
      </c>
      <c r="L28" s="5" t="s">
        <v>34</v>
      </c>
      <c r="M28" s="4">
        <v>69181180</v>
      </c>
      <c r="N28" s="4">
        <v>22.6394</v>
      </c>
      <c r="O28" s="4">
        <v>1.7755E-113</v>
      </c>
      <c r="P28" s="5" t="s">
        <v>34</v>
      </c>
      <c r="Q28" s="10">
        <v>0.914261676994852</v>
      </c>
      <c r="R28" s="10">
        <v>0.935810230752911</v>
      </c>
      <c r="S28" s="10">
        <v>0.918743989646213</v>
      </c>
      <c r="T28" s="11">
        <v>0</v>
      </c>
      <c r="U28" s="10">
        <v>0.919501915942104</v>
      </c>
      <c r="V28" s="1">
        <v>100</v>
      </c>
      <c r="W28" s="10">
        <v>0.914235950789463</v>
      </c>
      <c r="X28" s="10">
        <v>0.934712888489731</v>
      </c>
      <c r="Y28" s="10">
        <v>0.918594978826981</v>
      </c>
      <c r="Z28" s="1">
        <v>0</v>
      </c>
      <c r="AA28" s="10">
        <v>0.91929020955478</v>
      </c>
      <c r="AB28" s="1">
        <v>100</v>
      </c>
      <c r="AC28" s="5" t="s">
        <v>34</v>
      </c>
      <c r="AD28" s="5" t="s">
        <v>34</v>
      </c>
      <c r="AE28" s="5" t="s">
        <v>38</v>
      </c>
      <c r="AF28" s="5" t="s">
        <v>34</v>
      </c>
      <c r="AG28" s="5" t="s">
        <v>38</v>
      </c>
      <c r="AH28" s="5" t="s">
        <v>34</v>
      </c>
    </row>
    <row r="29" spans="1:34" ht="15" customHeight="1">
      <c r="A29" s="1">
        <v>26.8</v>
      </c>
      <c r="B29" s="1">
        <v>6237061</v>
      </c>
      <c r="C29" s="1">
        <v>1421994</v>
      </c>
      <c r="D29" s="7">
        <f t="shared" si="0"/>
        <v>0.8143381918526502</v>
      </c>
      <c r="E29" s="8">
        <f t="shared" si="1"/>
        <v>7659055</v>
      </c>
      <c r="F29" s="1">
        <v>7659055</v>
      </c>
      <c r="G29" s="1" t="s">
        <v>129</v>
      </c>
      <c r="H29" s="1" t="s">
        <v>33</v>
      </c>
      <c r="I29" s="4">
        <v>582694491.5</v>
      </c>
      <c r="J29" s="4">
        <v>16.0471458433042</v>
      </c>
      <c r="K29" s="4">
        <v>5.98539206639608E-58</v>
      </c>
      <c r="L29" s="5" t="s">
        <v>34</v>
      </c>
      <c r="M29" s="4">
        <v>581966915.5</v>
      </c>
      <c r="N29" s="4">
        <v>15.7413266535467</v>
      </c>
      <c r="O29" s="4">
        <v>7.87746511634314E-56</v>
      </c>
      <c r="P29" s="5" t="s">
        <v>34</v>
      </c>
      <c r="Q29" s="10">
        <v>0.910076792736251</v>
      </c>
      <c r="R29" s="10">
        <v>0.917335833207367</v>
      </c>
      <c r="S29" s="10">
        <v>0.91870932600851</v>
      </c>
      <c r="T29" s="11">
        <v>0</v>
      </c>
      <c r="U29" s="10">
        <v>0.918895467172765</v>
      </c>
      <c r="V29" s="1">
        <v>0</v>
      </c>
      <c r="W29" s="10">
        <v>0.910217430710297</v>
      </c>
      <c r="X29" s="10">
        <v>0.917422520745007</v>
      </c>
      <c r="Y29" s="10">
        <v>0.918662789295088</v>
      </c>
      <c r="Z29" s="1">
        <v>0</v>
      </c>
      <c r="AA29" s="10">
        <v>0.919003795065753</v>
      </c>
      <c r="AB29" s="1">
        <v>0</v>
      </c>
      <c r="AC29" s="5" t="s">
        <v>34</v>
      </c>
      <c r="AD29" s="5" t="s">
        <v>34</v>
      </c>
      <c r="AE29" s="5" t="s">
        <v>38</v>
      </c>
      <c r="AF29" s="5" t="s">
        <v>38</v>
      </c>
      <c r="AG29" s="5" t="s">
        <v>38</v>
      </c>
      <c r="AH29" s="5" t="s">
        <v>38</v>
      </c>
    </row>
    <row r="30" spans="1:34" ht="15" customHeight="1">
      <c r="A30" s="1">
        <v>67.9</v>
      </c>
      <c r="B30" s="1">
        <v>6317513</v>
      </c>
      <c r="C30" s="1">
        <v>1454947</v>
      </c>
      <c r="D30" s="7">
        <f t="shared" si="0"/>
        <v>0.812807399459116</v>
      </c>
      <c r="E30" s="8">
        <f t="shared" si="1"/>
        <v>7772460</v>
      </c>
      <c r="F30" s="1">
        <v>7772460</v>
      </c>
      <c r="G30" s="1" t="s">
        <v>130</v>
      </c>
      <c r="H30" s="1" t="s">
        <v>33</v>
      </c>
      <c r="I30" s="4">
        <v>633772778.5</v>
      </c>
      <c r="J30" s="4">
        <v>28.0182723781691</v>
      </c>
      <c r="K30" s="4">
        <v>9.73287673575875E-173</v>
      </c>
      <c r="L30" s="5" t="s">
        <v>34</v>
      </c>
      <c r="M30" s="4">
        <v>633396009</v>
      </c>
      <c r="N30" s="4">
        <v>27.8638557503448</v>
      </c>
      <c r="O30" s="4">
        <v>7.31858257113221E-171</v>
      </c>
      <c r="P30" s="5" t="s">
        <v>34</v>
      </c>
      <c r="Q30" s="10">
        <v>0.90970127195322</v>
      </c>
      <c r="R30" s="10">
        <v>0.923288359897417</v>
      </c>
      <c r="S30" s="10">
        <v>0.91865479770515</v>
      </c>
      <c r="T30" s="11">
        <v>0</v>
      </c>
      <c r="U30" s="10">
        <v>0.918951457825789</v>
      </c>
      <c r="V30" s="1">
        <v>100</v>
      </c>
      <c r="W30" s="10">
        <v>0.909679950989055</v>
      </c>
      <c r="X30" s="10">
        <v>0.92322777237571</v>
      </c>
      <c r="Y30" s="10">
        <v>0.918697837724839</v>
      </c>
      <c r="Z30" s="1">
        <v>0</v>
      </c>
      <c r="AA30" s="10">
        <v>0.918928741169591</v>
      </c>
      <c r="AB30" s="1">
        <v>100</v>
      </c>
      <c r="AC30" s="5" t="s">
        <v>34</v>
      </c>
      <c r="AD30" s="5" t="s">
        <v>34</v>
      </c>
      <c r="AE30" s="5" t="s">
        <v>38</v>
      </c>
      <c r="AF30" s="5" t="s">
        <v>34</v>
      </c>
      <c r="AG30" s="5" t="s">
        <v>38</v>
      </c>
      <c r="AH30" s="5" t="s">
        <v>34</v>
      </c>
    </row>
    <row r="31" spans="1:34" ht="15" customHeight="1">
      <c r="A31" s="1">
        <v>35.4</v>
      </c>
      <c r="B31" s="1">
        <v>3911836</v>
      </c>
      <c r="C31" s="1">
        <v>406141</v>
      </c>
      <c r="D31" s="7">
        <f t="shared" si="0"/>
        <v>0.9059418334094879</v>
      </c>
      <c r="E31" s="8">
        <f t="shared" si="1"/>
        <v>4317977</v>
      </c>
      <c r="F31" s="1">
        <v>4317977</v>
      </c>
      <c r="G31" s="9" t="s">
        <v>151</v>
      </c>
      <c r="H31" s="9" t="s">
        <v>33</v>
      </c>
      <c r="I31" s="14">
        <v>103658808</v>
      </c>
      <c r="J31" s="14">
        <v>21.1385084486927</v>
      </c>
      <c r="K31" s="14">
        <v>3.52028215529392E-99</v>
      </c>
      <c r="L31" s="2" t="s">
        <v>34</v>
      </c>
      <c r="M31" s="14">
        <v>104231207</v>
      </c>
      <c r="N31" s="14">
        <v>21.8956002318401</v>
      </c>
      <c r="O31" s="14">
        <v>2.86111936840563E-106</v>
      </c>
      <c r="P31" s="2" t="s">
        <v>34</v>
      </c>
      <c r="Q31" s="18">
        <v>0.908720244535115</v>
      </c>
      <c r="R31" s="18">
        <v>0.92720367399157</v>
      </c>
      <c r="S31" s="18">
        <v>0.9187696714027851</v>
      </c>
      <c r="T31" s="8">
        <v>0</v>
      </c>
      <c r="U31" s="18">
        <v>0.91963840444152</v>
      </c>
      <c r="V31" s="8">
        <v>100</v>
      </c>
      <c r="W31" s="18">
        <v>0.9089496910440551</v>
      </c>
      <c r="X31" s="18">
        <v>0.9269258181348251</v>
      </c>
      <c r="Y31" s="18">
        <v>0.9186174207979261</v>
      </c>
      <c r="Z31" s="8">
        <v>0</v>
      </c>
      <c r="AA31" s="18">
        <v>0.9197900979719351</v>
      </c>
      <c r="AB31" s="8">
        <v>100</v>
      </c>
      <c r="AC31" s="2" t="s">
        <v>34</v>
      </c>
      <c r="AD31" s="2" t="s">
        <v>34</v>
      </c>
      <c r="AE31" s="5" t="s">
        <v>38</v>
      </c>
      <c r="AF31" s="5" t="s">
        <v>34</v>
      </c>
      <c r="AG31" s="5" t="s">
        <v>38</v>
      </c>
      <c r="AH31" s="5" t="s">
        <v>34</v>
      </c>
    </row>
    <row r="32" spans="1:34" ht="15" customHeight="1">
      <c r="A32" s="1">
        <v>38.2</v>
      </c>
      <c r="B32" s="1">
        <v>3342843</v>
      </c>
      <c r="C32" s="1">
        <v>362178</v>
      </c>
      <c r="D32" s="7">
        <f t="shared" si="0"/>
        <v>0.9022467079133965</v>
      </c>
      <c r="E32" s="8">
        <f t="shared" si="1"/>
        <v>3705021</v>
      </c>
      <c r="F32" s="1">
        <v>3705021</v>
      </c>
      <c r="G32" s="9" t="s">
        <v>154</v>
      </c>
      <c r="H32" s="9" t="s">
        <v>33</v>
      </c>
      <c r="I32" s="14">
        <v>82506266.5</v>
      </c>
      <c r="J32" s="14">
        <v>25.2358742639266</v>
      </c>
      <c r="K32" s="14">
        <v>1.61868818172346E-140</v>
      </c>
      <c r="L32" s="2" t="s">
        <v>34</v>
      </c>
      <c r="M32" s="4">
        <v>82329162</v>
      </c>
      <c r="N32" s="14">
        <v>24.9461653091287</v>
      </c>
      <c r="O32" s="14">
        <v>2.35011426095652E-137</v>
      </c>
      <c r="P32" s="2" t="s">
        <v>34</v>
      </c>
      <c r="Q32" s="18">
        <v>0.9141603260285721</v>
      </c>
      <c r="R32" s="18">
        <v>0.938222866181408</v>
      </c>
      <c r="S32" s="18">
        <v>0.9186668866378931</v>
      </c>
      <c r="T32" s="8">
        <v>0</v>
      </c>
      <c r="U32" s="18">
        <v>0.919391617582837</v>
      </c>
      <c r="V32" s="8">
        <v>100</v>
      </c>
      <c r="W32" s="18">
        <v>0.9144368315423681</v>
      </c>
      <c r="X32" s="18">
        <v>0.9384460803458011</v>
      </c>
      <c r="Y32" s="18">
        <v>0.91870526839284</v>
      </c>
      <c r="Z32" s="8">
        <v>0</v>
      </c>
      <c r="AA32" s="18">
        <v>0.9195252778399311</v>
      </c>
      <c r="AB32" s="8">
        <v>100</v>
      </c>
      <c r="AC32" s="2" t="s">
        <v>34</v>
      </c>
      <c r="AD32" s="2" t="s">
        <v>34</v>
      </c>
      <c r="AE32" s="5" t="s">
        <v>38</v>
      </c>
      <c r="AF32" s="5" t="s">
        <v>34</v>
      </c>
      <c r="AG32" s="5" t="s">
        <v>38</v>
      </c>
      <c r="AH32" s="5" t="s">
        <v>34</v>
      </c>
    </row>
    <row r="33" spans="1:34" ht="15" customHeight="1">
      <c r="A33" s="1">
        <v>33.2</v>
      </c>
      <c r="B33" s="1">
        <v>933071</v>
      </c>
      <c r="C33" s="1">
        <v>243177</v>
      </c>
      <c r="D33" s="7">
        <f t="shared" si="0"/>
        <v>0.7932604348742782</v>
      </c>
      <c r="E33" s="8">
        <f t="shared" si="1"/>
        <v>1176248</v>
      </c>
      <c r="F33" s="1">
        <v>1176248</v>
      </c>
      <c r="G33" s="9" t="s">
        <v>184</v>
      </c>
      <c r="H33" s="9" t="s">
        <v>33</v>
      </c>
      <c r="I33" s="14">
        <v>12893233.5</v>
      </c>
      <c r="J33" s="14">
        <v>-9.41290465507583</v>
      </c>
      <c r="K33" s="14">
        <v>4.8261192969107E-21</v>
      </c>
      <c r="L33" s="2" t="s">
        <v>34</v>
      </c>
      <c r="M33" s="14">
        <v>12930053.5</v>
      </c>
      <c r="N33" s="14">
        <v>-9.16595863993611</v>
      </c>
      <c r="O33" s="14">
        <v>4.91085204265598E-20</v>
      </c>
      <c r="P33" s="2" t="s">
        <v>34</v>
      </c>
      <c r="Q33" s="18">
        <v>0.926818186566121</v>
      </c>
      <c r="R33" s="18">
        <v>0.916159491292129</v>
      </c>
      <c r="S33" s="18">
        <v>0.9189980386033271</v>
      </c>
      <c r="T33" s="8">
        <v>100</v>
      </c>
      <c r="U33" s="18">
        <v>0.9187737886447891</v>
      </c>
      <c r="V33" s="8">
        <v>0</v>
      </c>
      <c r="W33" s="18">
        <v>0.9262489875756421</v>
      </c>
      <c r="X33" s="18">
        <v>0.9157227328716651</v>
      </c>
      <c r="Y33" s="10">
        <v>0.918521464336949</v>
      </c>
      <c r="Z33" s="11">
        <v>100</v>
      </c>
      <c r="AA33" s="18">
        <v>0.91894011764437</v>
      </c>
      <c r="AB33" s="8">
        <v>0</v>
      </c>
      <c r="AC33" s="2" t="s">
        <v>38</v>
      </c>
      <c r="AD33" s="2" t="s">
        <v>38</v>
      </c>
      <c r="AE33" s="5" t="s">
        <v>34</v>
      </c>
      <c r="AF33" s="5" t="s">
        <v>38</v>
      </c>
      <c r="AG33" s="5" t="s">
        <v>34</v>
      </c>
      <c r="AH33" s="5" t="s">
        <v>38</v>
      </c>
    </row>
    <row r="34" spans="1:34" ht="15" customHeight="1">
      <c r="A34" s="1">
        <v>57</v>
      </c>
      <c r="B34" s="1">
        <v>3624792</v>
      </c>
      <c r="C34" s="1">
        <v>392155</v>
      </c>
      <c r="D34" s="7">
        <f aca="true" t="shared" si="2" ref="D34:D65">B34/(C34+B34)</f>
        <v>0.9023748632979225</v>
      </c>
      <c r="E34" s="8">
        <f aca="true" t="shared" si="3" ref="E34:E65">B34+C34</f>
        <v>4016947</v>
      </c>
      <c r="F34" s="20">
        <v>4576573</v>
      </c>
      <c r="G34" s="9" t="s">
        <v>225</v>
      </c>
      <c r="H34" s="9" t="s">
        <v>33</v>
      </c>
      <c r="I34" s="14">
        <v>104159893</v>
      </c>
      <c r="J34" s="14">
        <v>36.8380787988956</v>
      </c>
      <c r="K34" s="14">
        <v>4.53891894781698E-297</v>
      </c>
      <c r="L34" s="2" t="s">
        <v>34</v>
      </c>
      <c r="M34" s="14">
        <v>104559322</v>
      </c>
      <c r="N34" s="14">
        <v>37.4171872838352</v>
      </c>
      <c r="O34" s="14">
        <v>2.05330736830524E-306</v>
      </c>
      <c r="P34" s="2" t="s">
        <v>34</v>
      </c>
      <c r="Q34" s="18">
        <v>0.9001452285682041</v>
      </c>
      <c r="R34" s="18">
        <v>0.937342300814455</v>
      </c>
      <c r="S34" s="18">
        <v>0.91868758582251</v>
      </c>
      <c r="T34" s="8">
        <v>0</v>
      </c>
      <c r="U34" s="18">
        <v>0.9188839851071161</v>
      </c>
      <c r="V34" s="20">
        <v>100</v>
      </c>
      <c r="W34" s="18">
        <v>0.90023077243076</v>
      </c>
      <c r="X34" s="18">
        <v>0.938196667020702</v>
      </c>
      <c r="Y34" s="18">
        <v>0.9187264028899641</v>
      </c>
      <c r="Z34" s="8">
        <v>0</v>
      </c>
      <c r="AA34" s="18">
        <v>0.91903212456425</v>
      </c>
      <c r="AB34" s="8">
        <v>100</v>
      </c>
      <c r="AC34" s="2" t="s">
        <v>34</v>
      </c>
      <c r="AD34" s="2" t="s">
        <v>34</v>
      </c>
      <c r="AE34" s="5" t="s">
        <v>38</v>
      </c>
      <c r="AF34" s="5" t="s">
        <v>34</v>
      </c>
      <c r="AG34" s="5" t="s">
        <v>38</v>
      </c>
      <c r="AH34" s="5" t="s">
        <v>34</v>
      </c>
    </row>
    <row r="35" spans="1:34" ht="15" customHeight="1">
      <c r="A35" s="1">
        <v>60.5</v>
      </c>
      <c r="B35" s="1">
        <v>1250211</v>
      </c>
      <c r="C35" s="1">
        <v>58548</v>
      </c>
      <c r="D35" s="7">
        <f t="shared" si="2"/>
        <v>0.9552644910178268</v>
      </c>
      <c r="E35" s="8">
        <f t="shared" si="3"/>
        <v>1308759</v>
      </c>
      <c r="F35" s="20">
        <v>879959</v>
      </c>
      <c r="G35" s="9" t="s">
        <v>233</v>
      </c>
      <c r="H35" s="9" t="s">
        <v>33</v>
      </c>
      <c r="I35" s="14">
        <v>4020608</v>
      </c>
      <c r="J35" s="14">
        <v>2.15386718931133</v>
      </c>
      <c r="K35" s="14">
        <v>0.03125058870198</v>
      </c>
      <c r="L35" s="2" t="s">
        <v>34</v>
      </c>
      <c r="M35" s="14">
        <v>4036350.5</v>
      </c>
      <c r="N35" s="14">
        <v>2.33013008713262</v>
      </c>
      <c r="O35" s="14">
        <v>0.019799276668786</v>
      </c>
      <c r="P35" s="2" t="s">
        <v>34</v>
      </c>
      <c r="Q35" s="18">
        <v>0.934121234773556</v>
      </c>
      <c r="R35" s="18">
        <v>0.9397332618043621</v>
      </c>
      <c r="S35" s="18">
        <v>0.9186843169986961</v>
      </c>
      <c r="T35" s="8">
        <v>100</v>
      </c>
      <c r="U35" s="18">
        <v>0.920688851720399</v>
      </c>
      <c r="V35" s="20">
        <v>100</v>
      </c>
      <c r="W35" s="18">
        <v>0.9337464111623791</v>
      </c>
      <c r="X35" s="18">
        <v>0.93960832673243</v>
      </c>
      <c r="Y35" s="18">
        <v>0.918599474877254</v>
      </c>
      <c r="Z35" s="8">
        <v>100</v>
      </c>
      <c r="AA35" s="18">
        <v>0.9205435018473721</v>
      </c>
      <c r="AB35" s="8">
        <v>100</v>
      </c>
      <c r="AC35" s="2" t="s">
        <v>34</v>
      </c>
      <c r="AD35" s="2" t="s">
        <v>34</v>
      </c>
      <c r="AE35" s="5" t="s">
        <v>34</v>
      </c>
      <c r="AF35" s="5" t="s">
        <v>34</v>
      </c>
      <c r="AG35" s="5" t="s">
        <v>34</v>
      </c>
      <c r="AH35" s="5" t="s">
        <v>34</v>
      </c>
    </row>
    <row r="36" spans="1:34" ht="15" customHeight="1">
      <c r="A36" s="1">
        <v>60.2</v>
      </c>
      <c r="B36" s="1">
        <v>1066462</v>
      </c>
      <c r="C36" s="1">
        <v>153857</v>
      </c>
      <c r="D36" s="7">
        <f t="shared" si="2"/>
        <v>0.873920671562108</v>
      </c>
      <c r="E36" s="8">
        <f t="shared" si="3"/>
        <v>1220319</v>
      </c>
      <c r="G36" s="1" t="s">
        <v>267</v>
      </c>
      <c r="H36" s="1" t="s">
        <v>33</v>
      </c>
      <c r="I36" s="4">
        <v>10980000</v>
      </c>
      <c r="J36" s="4">
        <v>12.3597</v>
      </c>
      <c r="K36" s="4">
        <v>4.3155E-35</v>
      </c>
      <c r="L36" s="5" t="s">
        <v>34</v>
      </c>
      <c r="M36" s="4">
        <v>10998000</v>
      </c>
      <c r="N36" s="4">
        <v>12.4974</v>
      </c>
      <c r="O36" s="4">
        <v>7.7102E-36</v>
      </c>
      <c r="P36" s="5" t="s">
        <v>34</v>
      </c>
      <c r="Q36" s="10">
        <v>0.918439104286007</v>
      </c>
      <c r="R36" s="10">
        <v>0.9371917759059</v>
      </c>
      <c r="S36" s="10">
        <v>0.918622634862786</v>
      </c>
      <c r="T36" s="11">
        <v>67</v>
      </c>
      <c r="U36" s="10">
        <v>0.919834302181682</v>
      </c>
      <c r="V36" s="1">
        <v>100</v>
      </c>
      <c r="W36" s="10">
        <v>0.918413228924168</v>
      </c>
      <c r="X36" s="10">
        <v>0.938217181452606</v>
      </c>
      <c r="Y36" s="10">
        <v>0.918749683843534</v>
      </c>
      <c r="Z36" s="1">
        <v>21</v>
      </c>
      <c r="AA36" s="10">
        <v>0.920168209764331</v>
      </c>
      <c r="AB36" s="1">
        <v>100</v>
      </c>
      <c r="AC36" s="5" t="s">
        <v>34</v>
      </c>
      <c r="AD36" s="5" t="s">
        <v>34</v>
      </c>
      <c r="AE36" s="5" t="s">
        <v>38</v>
      </c>
      <c r="AF36" s="5" t="s">
        <v>34</v>
      </c>
      <c r="AG36" s="5" t="s">
        <v>38</v>
      </c>
      <c r="AH36" s="5" t="s">
        <v>34</v>
      </c>
    </row>
    <row r="37" spans="1:34" ht="15" customHeight="1">
      <c r="A37" s="1">
        <v>28.2</v>
      </c>
      <c r="B37" s="1">
        <v>2117050</v>
      </c>
      <c r="C37" s="1">
        <v>298577</v>
      </c>
      <c r="D37" s="7">
        <f t="shared" si="2"/>
        <v>0.8763977219992988</v>
      </c>
      <c r="E37" s="8">
        <f t="shared" si="3"/>
        <v>2415627</v>
      </c>
      <c r="G37" s="1" t="s">
        <v>268</v>
      </c>
      <c r="H37" s="1" t="s">
        <v>33</v>
      </c>
      <c r="I37" s="4">
        <v>37336540</v>
      </c>
      <c r="J37" s="4">
        <v>18.5503</v>
      </c>
      <c r="K37" s="4">
        <v>8.1031E-77</v>
      </c>
      <c r="L37" s="5" t="s">
        <v>34</v>
      </c>
      <c r="M37" s="4">
        <v>37328000</v>
      </c>
      <c r="N37" s="4">
        <v>18.5239</v>
      </c>
      <c r="O37" s="4">
        <v>1.3246E-76</v>
      </c>
      <c r="P37" s="5" t="s">
        <v>34</v>
      </c>
      <c r="Q37" s="10">
        <v>0.918914468843894</v>
      </c>
      <c r="R37" s="10">
        <v>0.938897116106171</v>
      </c>
      <c r="S37" s="10">
        <v>0.918719895067124</v>
      </c>
      <c r="T37" s="11">
        <v>75</v>
      </c>
      <c r="U37" s="10">
        <v>0.919488542264741</v>
      </c>
      <c r="V37" s="1">
        <v>100</v>
      </c>
      <c r="W37" s="10">
        <v>0.918808133271934</v>
      </c>
      <c r="X37" s="10">
        <v>0.939191109776683</v>
      </c>
      <c r="Y37" s="10">
        <v>0.918710732616368</v>
      </c>
      <c r="Z37" s="1">
        <v>65</v>
      </c>
      <c r="AA37" s="10">
        <v>0.919337529507207</v>
      </c>
      <c r="AB37" s="1">
        <v>100</v>
      </c>
      <c r="AC37" s="5" t="s">
        <v>34</v>
      </c>
      <c r="AD37" s="5" t="s">
        <v>34</v>
      </c>
      <c r="AE37" s="5" t="s">
        <v>38</v>
      </c>
      <c r="AF37" s="5" t="s">
        <v>34</v>
      </c>
      <c r="AG37" s="5" t="s">
        <v>38</v>
      </c>
      <c r="AH37" s="5" t="s">
        <v>34</v>
      </c>
    </row>
    <row r="38" spans="1:34" ht="15" customHeight="1">
      <c r="A38" s="1">
        <v>27.7</v>
      </c>
      <c r="B38" s="1">
        <v>1027466</v>
      </c>
      <c r="C38" s="1">
        <v>129482</v>
      </c>
      <c r="D38" s="7">
        <f t="shared" si="2"/>
        <v>0.8880831290602517</v>
      </c>
      <c r="E38" s="8">
        <f t="shared" si="3"/>
        <v>1156948</v>
      </c>
      <c r="G38" s="1" t="s">
        <v>269</v>
      </c>
      <c r="H38" s="1" t="s">
        <v>33</v>
      </c>
      <c r="I38" s="4">
        <v>8965800</v>
      </c>
      <c r="J38" s="4">
        <v>13.0788</v>
      </c>
      <c r="K38" s="4">
        <v>4.3531E-39</v>
      </c>
      <c r="L38" s="5" t="s">
        <v>34</v>
      </c>
      <c r="M38" s="4">
        <v>8970400</v>
      </c>
      <c r="N38" s="4">
        <v>13.1197</v>
      </c>
      <c r="O38" s="4">
        <v>2.5392E-39</v>
      </c>
      <c r="P38" s="5" t="s">
        <v>34</v>
      </c>
      <c r="Q38" s="10">
        <v>0.918051712053912</v>
      </c>
      <c r="R38" s="10">
        <v>0.941330842538301</v>
      </c>
      <c r="S38" s="10">
        <v>0.918781148214095</v>
      </c>
      <c r="T38" s="11">
        <v>8</v>
      </c>
      <c r="U38" s="10">
        <v>0.920150172133341</v>
      </c>
      <c r="V38" s="1">
        <v>100</v>
      </c>
      <c r="W38" s="10">
        <v>0.918112728081349</v>
      </c>
      <c r="X38" s="10">
        <v>0.940333112131613</v>
      </c>
      <c r="Y38" s="10">
        <v>0.918578129313175</v>
      </c>
      <c r="Z38" s="1">
        <v>15</v>
      </c>
      <c r="AA38" s="10">
        <v>0.919846053741968</v>
      </c>
      <c r="AB38" s="1">
        <v>100</v>
      </c>
      <c r="AC38" s="5" t="s">
        <v>34</v>
      </c>
      <c r="AD38" s="5" t="s">
        <v>34</v>
      </c>
      <c r="AE38" s="5" t="s">
        <v>38</v>
      </c>
      <c r="AF38" s="5" t="s">
        <v>34</v>
      </c>
      <c r="AG38" s="5" t="s">
        <v>38</v>
      </c>
      <c r="AH38" s="5" t="s">
        <v>34</v>
      </c>
    </row>
    <row r="39" spans="1:34" ht="15" customHeight="1">
      <c r="A39" s="1">
        <v>28</v>
      </c>
      <c r="B39" s="1">
        <v>1829250</v>
      </c>
      <c r="C39" s="1">
        <v>292109</v>
      </c>
      <c r="D39" s="7">
        <f t="shared" si="2"/>
        <v>0.8623010061003348</v>
      </c>
      <c r="E39" s="8">
        <f t="shared" si="3"/>
        <v>2121359</v>
      </c>
      <c r="G39" s="1" t="s">
        <v>270</v>
      </c>
      <c r="H39" s="1" t="s">
        <v>33</v>
      </c>
      <c r="I39" s="4">
        <v>37053000</v>
      </c>
      <c r="J39" s="4">
        <v>19.7503</v>
      </c>
      <c r="K39" s="4">
        <v>7.9684E-87</v>
      </c>
      <c r="L39" s="5" t="s">
        <v>34</v>
      </c>
      <c r="M39" s="4">
        <v>37130517</v>
      </c>
      <c r="N39" s="4">
        <v>20.0024</v>
      </c>
      <c r="O39" s="4">
        <v>5.2477E-89</v>
      </c>
      <c r="P39" s="5" t="s">
        <v>34</v>
      </c>
      <c r="Q39" s="10">
        <v>0.918651822867399</v>
      </c>
      <c r="R39" s="10">
        <v>0.940608924475487</v>
      </c>
      <c r="S39" s="10">
        <v>0.91877283091399</v>
      </c>
      <c r="T39" s="11">
        <v>35</v>
      </c>
      <c r="U39" s="10">
        <v>0.919404196772214</v>
      </c>
      <c r="V39" s="1">
        <v>100</v>
      </c>
      <c r="W39" s="10">
        <v>0.91850276627782</v>
      </c>
      <c r="X39" s="10">
        <v>0.939969990687925</v>
      </c>
      <c r="Y39" s="10">
        <v>0.918727435853818</v>
      </c>
      <c r="Z39" s="1">
        <v>24</v>
      </c>
      <c r="AA39" s="10">
        <v>0.919226942761184</v>
      </c>
      <c r="AB39" s="1">
        <v>100</v>
      </c>
      <c r="AC39" s="5" t="s">
        <v>34</v>
      </c>
      <c r="AD39" s="5" t="s">
        <v>34</v>
      </c>
      <c r="AE39" s="5" t="s">
        <v>38</v>
      </c>
      <c r="AF39" s="5" t="s">
        <v>34</v>
      </c>
      <c r="AG39" s="5" t="s">
        <v>38</v>
      </c>
      <c r="AH39" s="5" t="s">
        <v>34</v>
      </c>
    </row>
    <row r="40" spans="1:34" ht="15" customHeight="1">
      <c r="A40" s="1">
        <v>29.8</v>
      </c>
      <c r="B40" s="1">
        <v>951293</v>
      </c>
      <c r="C40" s="1">
        <v>234225</v>
      </c>
      <c r="D40" s="7">
        <f t="shared" si="2"/>
        <v>0.8024281368988071</v>
      </c>
      <c r="E40" s="8">
        <f t="shared" si="3"/>
        <v>1185518</v>
      </c>
      <c r="G40" s="1" t="s">
        <v>271</v>
      </c>
      <c r="H40" s="1" t="s">
        <v>33</v>
      </c>
      <c r="I40" s="4">
        <v>15025707</v>
      </c>
      <c r="J40" s="4">
        <v>7.7082</v>
      </c>
      <c r="K40" s="4">
        <v>1.2765E-14</v>
      </c>
      <c r="L40" s="5" t="s">
        <v>34</v>
      </c>
      <c r="M40" s="4">
        <v>15033000</v>
      </c>
      <c r="N40" s="4">
        <v>7.7586</v>
      </c>
      <c r="O40" s="4">
        <v>8.5848E-15</v>
      </c>
      <c r="P40" s="5" t="s">
        <v>34</v>
      </c>
      <c r="Q40" s="10">
        <v>0.918873572279802</v>
      </c>
      <c r="R40" s="10">
        <v>0.929302993903747</v>
      </c>
      <c r="S40" s="10">
        <v>0.918618347144291</v>
      </c>
      <c r="T40" s="11">
        <v>76</v>
      </c>
      <c r="U40" s="10">
        <v>0.919149277761316</v>
      </c>
      <c r="V40" s="1">
        <v>100</v>
      </c>
      <c r="W40" s="10">
        <v>0.918962115457718</v>
      </c>
      <c r="X40" s="10">
        <v>0.929922513201116</v>
      </c>
      <c r="Y40" s="10">
        <v>0.918743438295951</v>
      </c>
      <c r="Z40" s="1">
        <v>70</v>
      </c>
      <c r="AA40" s="10">
        <v>0.919066794553084</v>
      </c>
      <c r="AB40" s="1">
        <v>100</v>
      </c>
      <c r="AC40" s="5" t="s">
        <v>34</v>
      </c>
      <c r="AD40" s="5" t="s">
        <v>34</v>
      </c>
      <c r="AE40" s="5" t="s">
        <v>38</v>
      </c>
      <c r="AF40" s="5" t="s">
        <v>34</v>
      </c>
      <c r="AG40" s="5" t="s">
        <v>38</v>
      </c>
      <c r="AH40" s="5" t="s">
        <v>34</v>
      </c>
    </row>
    <row r="41" spans="1:34" ht="15" customHeight="1">
      <c r="A41" s="1">
        <v>27.5</v>
      </c>
      <c r="B41" s="1">
        <v>1757663</v>
      </c>
      <c r="C41" s="1">
        <v>368038</v>
      </c>
      <c r="D41" s="7">
        <f t="shared" si="2"/>
        <v>0.8268627619782839</v>
      </c>
      <c r="E41" s="8">
        <f t="shared" si="3"/>
        <v>2125701</v>
      </c>
      <c r="G41" s="1" t="s">
        <v>272</v>
      </c>
      <c r="H41" s="1" t="s">
        <v>33</v>
      </c>
      <c r="I41" s="22">
        <v>44806000</v>
      </c>
      <c r="J41" s="5">
        <v>16.8181</v>
      </c>
      <c r="K41" s="22">
        <v>1.7989E-63</v>
      </c>
      <c r="L41" s="5" t="s">
        <v>34</v>
      </c>
      <c r="M41" s="22">
        <v>45065000</v>
      </c>
      <c r="N41" s="5">
        <v>17.5852</v>
      </c>
      <c r="O41" s="22">
        <v>3.2007E-69</v>
      </c>
      <c r="P41" s="5" t="s">
        <v>34</v>
      </c>
      <c r="Q41" s="10">
        <v>0.918604028665048</v>
      </c>
      <c r="R41" s="10">
        <v>0.936400076979022</v>
      </c>
      <c r="S41" s="10">
        <v>0.918677818247602</v>
      </c>
      <c r="T41" s="11">
        <v>39</v>
      </c>
      <c r="U41" s="10">
        <v>0.919356652582468</v>
      </c>
      <c r="V41" s="1">
        <v>100</v>
      </c>
      <c r="W41" s="10">
        <v>0.918770641270146</v>
      </c>
      <c r="X41" s="10">
        <v>0.934975217733849</v>
      </c>
      <c r="Y41" s="10">
        <v>0.918691151369665</v>
      </c>
      <c r="Z41" s="1">
        <v>56</v>
      </c>
      <c r="AA41" s="10">
        <v>0.919081482265074</v>
      </c>
      <c r="AB41" s="1">
        <v>100</v>
      </c>
      <c r="AC41" s="5" t="s">
        <v>34</v>
      </c>
      <c r="AD41" s="5" t="s">
        <v>34</v>
      </c>
      <c r="AE41" s="5" t="s">
        <v>38</v>
      </c>
      <c r="AF41" s="5" t="s">
        <v>34</v>
      </c>
      <c r="AG41" s="5" t="s">
        <v>38</v>
      </c>
      <c r="AH41" s="5" t="s">
        <v>34</v>
      </c>
    </row>
    <row r="42" spans="1:34" ht="15" customHeight="1">
      <c r="A42" s="1">
        <v>29.1</v>
      </c>
      <c r="B42" s="1">
        <v>1010624</v>
      </c>
      <c r="C42" s="1">
        <v>196176</v>
      </c>
      <c r="D42" s="7">
        <f t="shared" si="2"/>
        <v>0.8374411667219092</v>
      </c>
      <c r="E42" s="8">
        <f t="shared" si="3"/>
        <v>1206800</v>
      </c>
      <c r="G42" s="1" t="s">
        <v>273</v>
      </c>
      <c r="H42" s="1" t="s">
        <v>33</v>
      </c>
      <c r="I42" s="4">
        <v>13055311</v>
      </c>
      <c r="J42" s="4">
        <v>8.6605</v>
      </c>
      <c r="K42" s="4">
        <v>4.6955E-18</v>
      </c>
      <c r="L42" s="5" t="s">
        <v>34</v>
      </c>
      <c r="M42" s="4">
        <v>12997000</v>
      </c>
      <c r="N42" s="4">
        <v>8.2483</v>
      </c>
      <c r="O42" s="4">
        <v>1.6068E-16</v>
      </c>
      <c r="P42" s="5" t="s">
        <v>34</v>
      </c>
      <c r="Q42" s="10">
        <v>0.918804350411466</v>
      </c>
      <c r="R42" s="10">
        <v>0.930565999101324</v>
      </c>
      <c r="S42" s="10">
        <v>0.918728310687765</v>
      </c>
      <c r="T42" s="11">
        <v>48</v>
      </c>
      <c r="U42" s="10">
        <v>0.919778942429599</v>
      </c>
      <c r="V42" s="1">
        <v>100</v>
      </c>
      <c r="W42" s="10">
        <v>0.918877724086488</v>
      </c>
      <c r="X42" s="10">
        <v>0.931467050504377</v>
      </c>
      <c r="Y42" s="10">
        <v>0.918720286707253</v>
      </c>
      <c r="Z42" s="1">
        <v>63</v>
      </c>
      <c r="AA42" s="10">
        <v>0.919517167844764</v>
      </c>
      <c r="AB42" s="1">
        <v>100</v>
      </c>
      <c r="AC42" s="5" t="s">
        <v>34</v>
      </c>
      <c r="AD42" s="5" t="s">
        <v>34</v>
      </c>
      <c r="AE42" s="5" t="s">
        <v>38</v>
      </c>
      <c r="AF42" s="5" t="s">
        <v>34</v>
      </c>
      <c r="AG42" s="5" t="s">
        <v>38</v>
      </c>
      <c r="AH42" s="5" t="s">
        <v>34</v>
      </c>
    </row>
    <row r="43" spans="1:34" ht="15" customHeight="1">
      <c r="A43" s="1">
        <v>27</v>
      </c>
      <c r="B43" s="1">
        <v>1772884</v>
      </c>
      <c r="C43" s="1">
        <v>333085</v>
      </c>
      <c r="D43" s="7">
        <f t="shared" si="2"/>
        <v>0.8418376528809304</v>
      </c>
      <c r="E43" s="8">
        <f t="shared" si="3"/>
        <v>2105969</v>
      </c>
      <c r="G43" s="1" t="s">
        <v>274</v>
      </c>
      <c r="H43" s="1" t="s">
        <v>33</v>
      </c>
      <c r="I43" s="4">
        <v>40620740</v>
      </c>
      <c r="J43" s="4">
        <v>17.2664</v>
      </c>
      <c r="K43" s="4">
        <v>8.4197E-67</v>
      </c>
      <c r="L43" s="5" t="s">
        <v>34</v>
      </c>
      <c r="M43" s="4">
        <v>40646431</v>
      </c>
      <c r="N43" s="4">
        <v>17.3462</v>
      </c>
      <c r="O43" s="4">
        <v>2.1056E-67</v>
      </c>
      <c r="P43" s="5" t="s">
        <v>34</v>
      </c>
      <c r="Q43" s="10">
        <v>0.919008449304175</v>
      </c>
      <c r="R43" s="10">
        <v>0.936834220264401</v>
      </c>
      <c r="S43" s="10">
        <v>0.918640915214078</v>
      </c>
      <c r="T43" s="11">
        <v>82</v>
      </c>
      <c r="U43" s="10">
        <v>0.919489476059377</v>
      </c>
      <c r="V43" s="1">
        <v>100</v>
      </c>
      <c r="W43" s="10">
        <v>0.918935444939266</v>
      </c>
      <c r="X43" s="10">
        <v>0.936051900233964</v>
      </c>
      <c r="Y43" s="10">
        <v>0.918773257991008</v>
      </c>
      <c r="Z43" s="1">
        <v>74</v>
      </c>
      <c r="AA43" s="10">
        <v>0.919297085518059</v>
      </c>
      <c r="AB43" s="1">
        <v>100</v>
      </c>
      <c r="AC43" s="5" t="s">
        <v>34</v>
      </c>
      <c r="AD43" s="5" t="s">
        <v>34</v>
      </c>
      <c r="AE43" s="5" t="s">
        <v>38</v>
      </c>
      <c r="AF43" s="5" t="s">
        <v>34</v>
      </c>
      <c r="AG43" s="5" t="s">
        <v>38</v>
      </c>
      <c r="AH43" s="5" t="s">
        <v>34</v>
      </c>
    </row>
    <row r="44" spans="1:38" ht="15" customHeight="1">
      <c r="A44" s="1">
        <v>65.5</v>
      </c>
      <c r="B44" s="1">
        <v>1161449</v>
      </c>
      <c r="C44" s="1">
        <v>974934</v>
      </c>
      <c r="D44" s="7">
        <f t="shared" si="2"/>
        <v>0.5436520511537491</v>
      </c>
      <c r="E44" s="8">
        <f t="shared" si="3"/>
        <v>2136383</v>
      </c>
      <c r="F44" s="20">
        <v>2136383</v>
      </c>
      <c r="G44" s="9" t="s">
        <v>275</v>
      </c>
      <c r="H44" s="9" t="s">
        <v>33</v>
      </c>
      <c r="I44" s="14">
        <v>12292458</v>
      </c>
      <c r="J44" s="14">
        <v>11.0168</v>
      </c>
      <c r="K44" s="14">
        <v>3.1722E-28</v>
      </c>
      <c r="L44" s="2" t="s">
        <v>34</v>
      </c>
      <c r="M44" s="14">
        <v>12316213</v>
      </c>
      <c r="N44" s="14">
        <v>11.1958</v>
      </c>
      <c r="O44" s="14">
        <v>4.2731E-29</v>
      </c>
      <c r="P44" s="2" t="s">
        <v>34</v>
      </c>
      <c r="Q44" s="10">
        <v>0.918081837935871</v>
      </c>
      <c r="R44" s="10">
        <v>0.93404484627345</v>
      </c>
      <c r="S44" s="10">
        <v>0.91865934293943</v>
      </c>
      <c r="T44" s="11">
        <v>14</v>
      </c>
      <c r="U44" s="10">
        <v>0.919529738091505</v>
      </c>
      <c r="V44" s="1">
        <v>100</v>
      </c>
      <c r="W44" s="10">
        <v>0.918309259994435</v>
      </c>
      <c r="X44" s="10">
        <v>0.933741652305666</v>
      </c>
      <c r="Y44" s="10">
        <v>0.918690263359397</v>
      </c>
      <c r="Z44" s="11">
        <v>18</v>
      </c>
      <c r="AA44" s="10">
        <v>0.919217931819847</v>
      </c>
      <c r="AB44" s="11">
        <v>100</v>
      </c>
      <c r="AC44" s="19" t="s">
        <v>34</v>
      </c>
      <c r="AD44" s="19" t="s">
        <v>34</v>
      </c>
      <c r="AE44" s="5" t="s">
        <v>38</v>
      </c>
      <c r="AF44" s="5" t="s">
        <v>34</v>
      </c>
      <c r="AG44" s="5" t="s">
        <v>38</v>
      </c>
      <c r="AH44" s="5" t="s">
        <v>34</v>
      </c>
      <c r="AI44" s="19"/>
      <c r="AJ44" s="19"/>
      <c r="AK44" s="19"/>
      <c r="AL44" s="19"/>
    </row>
    <row r="45" spans="1:38" ht="15" customHeight="1">
      <c r="A45" s="1">
        <v>47.3</v>
      </c>
      <c r="B45" s="1">
        <v>1755098</v>
      </c>
      <c r="C45" s="1">
        <v>367389</v>
      </c>
      <c r="D45" s="7">
        <f t="shared" si="2"/>
        <v>0.8269063603216416</v>
      </c>
      <c r="E45" s="8">
        <f t="shared" si="3"/>
        <v>2122487</v>
      </c>
      <c r="F45" s="20">
        <v>2122487</v>
      </c>
      <c r="G45" s="9" t="s">
        <v>276</v>
      </c>
      <c r="H45" s="9" t="s">
        <v>33</v>
      </c>
      <c r="I45" s="14">
        <v>44921799</v>
      </c>
      <c r="J45" s="14">
        <v>17.6036992903463</v>
      </c>
      <c r="K45" s="14">
        <v>2.30747839246946E-69</v>
      </c>
      <c r="L45" s="2" t="s">
        <v>34</v>
      </c>
      <c r="M45" s="14">
        <v>45011251</v>
      </c>
      <c r="N45" s="14">
        <v>17.868626888366</v>
      </c>
      <c r="O45" s="14">
        <v>2.07027719084925E-71</v>
      </c>
      <c r="P45" s="2" t="s">
        <v>34</v>
      </c>
      <c r="Q45" s="18">
        <v>0.9186555067374511</v>
      </c>
      <c r="R45" s="18">
        <v>0.936943036130167</v>
      </c>
      <c r="S45" s="18">
        <v>0.918700779107348</v>
      </c>
      <c r="T45" s="8">
        <v>48</v>
      </c>
      <c r="U45" s="18">
        <v>0.9193337547179211</v>
      </c>
      <c r="V45" s="20">
        <v>100</v>
      </c>
      <c r="W45" s="18">
        <v>0.918667775486203</v>
      </c>
      <c r="X45" s="18">
        <v>0.936247351590041</v>
      </c>
      <c r="Y45" s="18">
        <v>0.918689327824135</v>
      </c>
      <c r="Z45" s="8">
        <v>44</v>
      </c>
      <c r="AA45" s="18">
        <v>0.9192553653884291</v>
      </c>
      <c r="AB45" s="8">
        <v>100</v>
      </c>
      <c r="AC45" s="2" t="s">
        <v>34</v>
      </c>
      <c r="AD45" s="2" t="s">
        <v>34</v>
      </c>
      <c r="AE45" s="5" t="s">
        <v>38</v>
      </c>
      <c r="AF45" s="5" t="s">
        <v>34</v>
      </c>
      <c r="AG45" s="5" t="s">
        <v>38</v>
      </c>
      <c r="AH45" s="5" t="s">
        <v>34</v>
      </c>
      <c r="AI45" s="21" t="s">
        <v>264</v>
      </c>
      <c r="AJ45" s="21" t="s">
        <v>264</v>
      </c>
      <c r="AK45" s="21" t="s">
        <v>264</v>
      </c>
      <c r="AL45" s="21" t="s">
        <v>264</v>
      </c>
    </row>
    <row r="46" spans="1:34" ht="15" customHeight="1">
      <c r="A46" s="1">
        <v>57</v>
      </c>
      <c r="B46" s="1">
        <v>6391431</v>
      </c>
      <c r="C46" s="1">
        <v>1065156</v>
      </c>
      <c r="D46" s="7">
        <f t="shared" si="2"/>
        <v>0.8571523406083775</v>
      </c>
      <c r="E46" s="8">
        <f t="shared" si="3"/>
        <v>7456587</v>
      </c>
      <c r="F46" s="1">
        <v>7456587</v>
      </c>
      <c r="G46" s="1" t="s">
        <v>278</v>
      </c>
      <c r="H46" s="1" t="s">
        <v>33</v>
      </c>
      <c r="I46" s="4">
        <v>502545769.5</v>
      </c>
      <c r="J46" s="4">
        <v>51.2692394394838</v>
      </c>
      <c r="K46" s="4">
        <v>0</v>
      </c>
      <c r="L46" s="5" t="s">
        <v>34</v>
      </c>
      <c r="M46" s="4">
        <v>502700367.5</v>
      </c>
      <c r="N46" s="4">
        <v>51.344402665543</v>
      </c>
      <c r="O46" s="4">
        <v>0</v>
      </c>
      <c r="P46" s="5" t="s">
        <v>34</v>
      </c>
      <c r="Q46" s="10">
        <v>0.895394559989623</v>
      </c>
      <c r="R46" s="10">
        <v>0.920963266791205</v>
      </c>
      <c r="S46" s="10">
        <v>0.918759755863597</v>
      </c>
      <c r="T46" s="11">
        <v>0</v>
      </c>
      <c r="U46" s="10">
        <v>0.918933237920718</v>
      </c>
      <c r="V46" s="1">
        <v>100</v>
      </c>
      <c r="W46" s="10">
        <v>0.895474015473588</v>
      </c>
      <c r="X46" s="10">
        <v>0.921031876357297</v>
      </c>
      <c r="Y46" s="10">
        <v>0.918703048913314</v>
      </c>
      <c r="Z46" s="1">
        <v>0</v>
      </c>
      <c r="AA46" s="10">
        <v>0.91898612058674</v>
      </c>
      <c r="AB46" s="1">
        <v>100</v>
      </c>
      <c r="AC46" s="5" t="s">
        <v>34</v>
      </c>
      <c r="AD46" s="5" t="s">
        <v>34</v>
      </c>
      <c r="AE46" s="5" t="s">
        <v>38</v>
      </c>
      <c r="AF46" s="5" t="s">
        <v>34</v>
      </c>
      <c r="AG46" s="5" t="s">
        <v>38</v>
      </c>
      <c r="AH46" s="5" t="s">
        <v>34</v>
      </c>
    </row>
    <row r="47" spans="1:38" ht="15" customHeight="1">
      <c r="A47" s="1">
        <v>57</v>
      </c>
      <c r="B47" s="1">
        <v>3436334</v>
      </c>
      <c r="C47" s="1">
        <v>733819</v>
      </c>
      <c r="D47" s="7">
        <f t="shared" si="2"/>
        <v>0.8240306770518971</v>
      </c>
      <c r="E47" s="8">
        <f t="shared" si="3"/>
        <v>4170153</v>
      </c>
      <c r="F47" s="20">
        <v>4170153</v>
      </c>
      <c r="G47" s="9" t="s">
        <v>288</v>
      </c>
      <c r="H47" s="9" t="s">
        <v>33</v>
      </c>
      <c r="I47" s="14">
        <v>182468089</v>
      </c>
      <c r="J47" s="14">
        <v>31.4748662229805</v>
      </c>
      <c r="K47" s="14">
        <v>1.91817791750979E-217</v>
      </c>
      <c r="L47" s="2" t="s">
        <v>34</v>
      </c>
      <c r="M47" s="14">
        <v>182142168.5</v>
      </c>
      <c r="N47" s="14">
        <v>31.1266958941309</v>
      </c>
      <c r="O47" s="14">
        <v>1.04870324924273E-212</v>
      </c>
      <c r="P47" s="2" t="s">
        <v>34</v>
      </c>
      <c r="Q47" s="18">
        <v>0.9191977782568591</v>
      </c>
      <c r="R47" s="18">
        <v>0.941506836995426</v>
      </c>
      <c r="S47" s="18">
        <v>0.9187560713941451</v>
      </c>
      <c r="T47" s="8">
        <v>98</v>
      </c>
      <c r="U47" s="18">
        <v>0.91931175338472</v>
      </c>
      <c r="V47" s="20">
        <v>100</v>
      </c>
      <c r="W47" s="18">
        <v>0.919148275292021</v>
      </c>
      <c r="X47" s="18">
        <v>0.94219494300499</v>
      </c>
      <c r="Y47" s="18">
        <v>0.9187095648691941</v>
      </c>
      <c r="Z47" s="8">
        <v>94</v>
      </c>
      <c r="AA47" s="18">
        <v>0.9191163274537261</v>
      </c>
      <c r="AB47" s="8">
        <v>100</v>
      </c>
      <c r="AC47" s="2" t="s">
        <v>34</v>
      </c>
      <c r="AD47" s="2" t="s">
        <v>34</v>
      </c>
      <c r="AE47" s="5" t="s">
        <v>38</v>
      </c>
      <c r="AF47" s="5" t="s">
        <v>34</v>
      </c>
      <c r="AG47" s="5" t="s">
        <v>38</v>
      </c>
      <c r="AH47" s="5" t="s">
        <v>34</v>
      </c>
      <c r="AI47" s="21" t="s">
        <v>264</v>
      </c>
      <c r="AJ47" s="21" t="s">
        <v>264</v>
      </c>
      <c r="AK47" s="21" t="s">
        <v>264</v>
      </c>
      <c r="AL47" s="21" t="s">
        <v>264</v>
      </c>
    </row>
    <row r="48" spans="1:38" ht="15" customHeight="1">
      <c r="A48" s="1">
        <v>57</v>
      </c>
      <c r="B48" s="1">
        <v>1164861</v>
      </c>
      <c r="C48" s="1">
        <v>280160</v>
      </c>
      <c r="D48" s="7">
        <f t="shared" si="2"/>
        <v>0.8061204646852883</v>
      </c>
      <c r="E48" s="8">
        <f t="shared" si="3"/>
        <v>1445021</v>
      </c>
      <c r="F48" s="20">
        <v>1445021</v>
      </c>
      <c r="G48" s="9" t="s">
        <v>290</v>
      </c>
      <c r="H48" s="9" t="s">
        <v>33</v>
      </c>
      <c r="I48" s="14">
        <v>22651889</v>
      </c>
      <c r="J48" s="14">
        <v>12.1823939769522</v>
      </c>
      <c r="K48" s="14">
        <v>3.85788982234858E-34</v>
      </c>
      <c r="L48" s="2" t="s">
        <v>34</v>
      </c>
      <c r="M48" s="14">
        <v>22675640</v>
      </c>
      <c r="N48" s="14">
        <v>12.302220655502</v>
      </c>
      <c r="O48" s="14">
        <v>8.81177501422531E-35</v>
      </c>
      <c r="P48" s="2" t="s">
        <v>34</v>
      </c>
      <c r="Q48" s="18">
        <v>0.9392546622453071</v>
      </c>
      <c r="R48" s="18">
        <v>0.9559245170965751</v>
      </c>
      <c r="S48" s="18">
        <v>0.9191155343419991</v>
      </c>
      <c r="T48" s="8">
        <v>100</v>
      </c>
      <c r="U48" s="18">
        <v>0.9200201618981131</v>
      </c>
      <c r="V48" s="20">
        <v>100</v>
      </c>
      <c r="W48" s="18">
        <v>0.938968986059149</v>
      </c>
      <c r="X48" s="18">
        <v>0.9549126056037891</v>
      </c>
      <c r="Y48" s="18">
        <v>0.918708155642122</v>
      </c>
      <c r="Z48" s="8">
        <v>100</v>
      </c>
      <c r="AA48" s="18">
        <v>0.9194748641508621</v>
      </c>
      <c r="AB48" s="8">
        <v>100</v>
      </c>
      <c r="AC48" s="2" t="s">
        <v>34</v>
      </c>
      <c r="AD48" s="2" t="s">
        <v>34</v>
      </c>
      <c r="AE48" s="5" t="s">
        <v>34</v>
      </c>
      <c r="AF48" s="5" t="s">
        <v>34</v>
      </c>
      <c r="AG48" s="5" t="s">
        <v>34</v>
      </c>
      <c r="AH48" s="5" t="s">
        <v>34</v>
      </c>
      <c r="AI48" s="21" t="s">
        <v>264</v>
      </c>
      <c r="AJ48" s="21" t="s">
        <v>264</v>
      </c>
      <c r="AK48" s="21" t="s">
        <v>264</v>
      </c>
      <c r="AL48" s="21" t="s">
        <v>264</v>
      </c>
    </row>
    <row r="49" spans="1:38" ht="15" customHeight="1">
      <c r="A49" s="1">
        <v>57</v>
      </c>
      <c r="B49" s="1">
        <v>1028190</v>
      </c>
      <c r="C49" s="1">
        <v>174245</v>
      </c>
      <c r="D49" s="7">
        <f t="shared" si="2"/>
        <v>0.85508988011826</v>
      </c>
      <c r="E49" s="8">
        <f t="shared" si="3"/>
        <v>1202435</v>
      </c>
      <c r="F49" s="20">
        <v>1202435</v>
      </c>
      <c r="G49" s="9" t="s">
        <v>299</v>
      </c>
      <c r="H49" s="9" t="s">
        <v>33</v>
      </c>
      <c r="I49" s="14">
        <v>9147973.5</v>
      </c>
      <c r="J49" s="14">
        <v>-9.89051828732281</v>
      </c>
      <c r="K49" s="14">
        <v>4.57652322767834E-23</v>
      </c>
      <c r="L49" s="2" t="s">
        <v>34</v>
      </c>
      <c r="M49" s="14">
        <v>9074773</v>
      </c>
      <c r="N49" s="14">
        <v>-10.4369547608673</v>
      </c>
      <c r="O49" s="14">
        <v>1.6811739064587E-25</v>
      </c>
      <c r="P49" s="2" t="s">
        <v>34</v>
      </c>
      <c r="Q49" s="18">
        <v>0.921685082753755</v>
      </c>
      <c r="R49" s="18">
        <v>0.908838223337828</v>
      </c>
      <c r="S49" s="18">
        <v>0.918675737068484</v>
      </c>
      <c r="T49" s="8">
        <v>100</v>
      </c>
      <c r="U49" s="18">
        <v>0.9186834901895171</v>
      </c>
      <c r="V49" s="8">
        <v>0</v>
      </c>
      <c r="W49" s="18">
        <v>0.922155660629937</v>
      </c>
      <c r="X49" s="18">
        <v>0.9093439151474499</v>
      </c>
      <c r="Y49" s="18">
        <v>0.918768998180542</v>
      </c>
      <c r="Z49" s="8">
        <v>100</v>
      </c>
      <c r="AA49" s="18">
        <v>0.9188080327365931</v>
      </c>
      <c r="AB49" s="8">
        <v>0</v>
      </c>
      <c r="AC49" s="2" t="s">
        <v>38</v>
      </c>
      <c r="AD49" s="2" t="s">
        <v>38</v>
      </c>
      <c r="AE49" s="5" t="s">
        <v>34</v>
      </c>
      <c r="AF49" s="5" t="s">
        <v>38</v>
      </c>
      <c r="AG49" s="5" t="s">
        <v>34</v>
      </c>
      <c r="AH49" s="5" t="s">
        <v>38</v>
      </c>
      <c r="AI49" s="23" t="s">
        <v>38</v>
      </c>
      <c r="AJ49" s="23" t="s">
        <v>38</v>
      </c>
      <c r="AK49" s="23" t="s">
        <v>38</v>
      </c>
      <c r="AL49" s="23" t="s">
        <v>38</v>
      </c>
    </row>
    <row r="50" spans="1:34" ht="15" customHeight="1">
      <c r="A50" s="1">
        <v>57</v>
      </c>
      <c r="B50" s="1">
        <v>1133989</v>
      </c>
      <c r="C50" s="1">
        <v>149198</v>
      </c>
      <c r="D50" s="7">
        <f t="shared" si="2"/>
        <v>0.8837285602176456</v>
      </c>
      <c r="E50" s="8">
        <f t="shared" si="3"/>
        <v>1283187</v>
      </c>
      <c r="G50" s="1" t="s">
        <v>305</v>
      </c>
      <c r="H50" s="1" t="s">
        <v>33</v>
      </c>
      <c r="I50" s="14">
        <v>11550000</v>
      </c>
      <c r="J50" s="14">
        <v>14.7614</v>
      </c>
      <c r="K50" s="14">
        <v>2.5967E-49</v>
      </c>
      <c r="L50" s="2" t="s">
        <v>34</v>
      </c>
      <c r="M50" s="4">
        <v>11582282</v>
      </c>
      <c r="N50" s="4">
        <v>15.0001</v>
      </c>
      <c r="O50" s="4">
        <v>7.3291E-51</v>
      </c>
      <c r="P50" s="5" t="s">
        <v>34</v>
      </c>
      <c r="Q50" s="10">
        <v>0.911587907543968</v>
      </c>
      <c r="R50" s="10">
        <v>0.934298811312469</v>
      </c>
      <c r="S50" s="10">
        <v>0.918708234313842</v>
      </c>
      <c r="T50" s="11">
        <v>0</v>
      </c>
      <c r="U50" s="10">
        <v>0.919427203714881</v>
      </c>
      <c r="V50" s="1">
        <v>100</v>
      </c>
      <c r="W50" s="10">
        <v>0.911518751604095</v>
      </c>
      <c r="X50" s="10">
        <v>0.933409486735985</v>
      </c>
      <c r="Y50" s="10">
        <v>0.918645836846454</v>
      </c>
      <c r="Z50" s="1">
        <v>0</v>
      </c>
      <c r="AA50" s="10">
        <v>0.919119860685994</v>
      </c>
      <c r="AB50" s="1">
        <v>100</v>
      </c>
      <c r="AC50" s="5" t="s">
        <v>34</v>
      </c>
      <c r="AD50" s="5" t="s">
        <v>34</v>
      </c>
      <c r="AE50" s="5" t="s">
        <v>38</v>
      </c>
      <c r="AF50" s="5" t="s">
        <v>34</v>
      </c>
      <c r="AG50" s="5" t="s">
        <v>38</v>
      </c>
      <c r="AH50" s="5" t="s">
        <v>34</v>
      </c>
    </row>
    <row r="51" spans="1:34" ht="15" customHeight="1">
      <c r="A51" s="1">
        <v>57</v>
      </c>
      <c r="B51" s="1">
        <v>3161084</v>
      </c>
      <c r="C51" s="1">
        <v>565291</v>
      </c>
      <c r="D51" s="7">
        <f t="shared" si="2"/>
        <v>0.8483000234812653</v>
      </c>
      <c r="E51" s="8">
        <f t="shared" si="3"/>
        <v>3726375</v>
      </c>
      <c r="G51" s="1" t="s">
        <v>306</v>
      </c>
      <c r="H51" s="1" t="s">
        <v>33</v>
      </c>
      <c r="I51" s="4">
        <v>127958924</v>
      </c>
      <c r="J51" s="4">
        <v>30.4145</v>
      </c>
      <c r="K51" s="4">
        <v>3.5316E-203</v>
      </c>
      <c r="L51" s="5" t="s">
        <v>34</v>
      </c>
      <c r="M51" s="4">
        <v>127663820</v>
      </c>
      <c r="N51" s="4">
        <v>30.0183</v>
      </c>
      <c r="O51" s="4">
        <v>5.6627E-198</v>
      </c>
      <c r="P51" s="5" t="s">
        <v>34</v>
      </c>
      <c r="Q51" s="10">
        <v>0.91108420459438</v>
      </c>
      <c r="R51" s="10">
        <v>0.934665345938706</v>
      </c>
      <c r="S51" s="10">
        <v>0.918696608576583</v>
      </c>
      <c r="T51" s="11">
        <v>0</v>
      </c>
      <c r="U51" s="10">
        <v>0.91936969777693</v>
      </c>
      <c r="V51" s="1">
        <v>100</v>
      </c>
      <c r="W51" s="10">
        <v>0.910900123455342</v>
      </c>
      <c r="X51" s="10">
        <v>0.934648577158031</v>
      </c>
      <c r="Y51" s="10">
        <v>0.918706210675513</v>
      </c>
      <c r="Z51" s="1">
        <v>0</v>
      </c>
      <c r="AA51" s="10">
        <v>0.919316241783782</v>
      </c>
      <c r="AB51" s="1">
        <v>100</v>
      </c>
      <c r="AC51" s="5" t="s">
        <v>34</v>
      </c>
      <c r="AD51" s="5" t="s">
        <v>34</v>
      </c>
      <c r="AE51" s="5" t="s">
        <v>38</v>
      </c>
      <c r="AF51" s="5" t="s">
        <v>34</v>
      </c>
      <c r="AG51" s="5" t="s">
        <v>38</v>
      </c>
      <c r="AH51" s="5" t="s">
        <v>34</v>
      </c>
    </row>
    <row r="52" spans="1:38" ht="15" customHeight="1">
      <c r="A52" s="1">
        <v>57</v>
      </c>
      <c r="B52" s="1">
        <v>2357230</v>
      </c>
      <c r="C52" s="1">
        <v>293683</v>
      </c>
      <c r="D52" s="7">
        <f t="shared" si="2"/>
        <v>0.8892143951913926</v>
      </c>
      <c r="E52" s="8">
        <f t="shared" si="3"/>
        <v>2650913</v>
      </c>
      <c r="F52" s="20">
        <v>2650913</v>
      </c>
      <c r="G52" s="9" t="s">
        <v>307</v>
      </c>
      <c r="H52" s="9" t="s">
        <v>33</v>
      </c>
      <c r="I52" s="22">
        <v>46211000</v>
      </c>
      <c r="J52" s="5">
        <v>18.6595</v>
      </c>
      <c r="K52" s="22">
        <v>1.0573E-77</v>
      </c>
      <c r="L52" s="5" t="s">
        <v>34</v>
      </c>
      <c r="M52" s="14">
        <v>46399003</v>
      </c>
      <c r="N52" s="14">
        <v>19.14</v>
      </c>
      <c r="O52" s="14">
        <v>1.1717E-81</v>
      </c>
      <c r="P52" s="2" t="s">
        <v>34</v>
      </c>
      <c r="Q52" s="18">
        <v>0.912118342064634</v>
      </c>
      <c r="R52" s="18">
        <v>0.931156633099647</v>
      </c>
      <c r="S52" s="18">
        <v>0.9186793973815</v>
      </c>
      <c r="T52" s="8">
        <v>0</v>
      </c>
      <c r="U52" s="18">
        <v>0.91966927834651</v>
      </c>
      <c r="V52" s="20">
        <v>100</v>
      </c>
      <c r="W52" s="18">
        <v>0.912105789980038</v>
      </c>
      <c r="X52" s="18">
        <v>0.931090171004163</v>
      </c>
      <c r="Y52" s="18">
        <v>0.918615915751569</v>
      </c>
      <c r="Z52" s="8">
        <v>0</v>
      </c>
      <c r="AA52" s="18">
        <v>0.919542352942713</v>
      </c>
      <c r="AB52" s="8">
        <v>100</v>
      </c>
      <c r="AC52" s="2" t="s">
        <v>34</v>
      </c>
      <c r="AD52" s="2" t="s">
        <v>34</v>
      </c>
      <c r="AE52" s="5" t="s">
        <v>38</v>
      </c>
      <c r="AF52" s="5" t="s">
        <v>34</v>
      </c>
      <c r="AG52" s="5" t="s">
        <v>38</v>
      </c>
      <c r="AH52" s="5" t="s">
        <v>34</v>
      </c>
      <c r="AI52" s="21"/>
      <c r="AJ52" s="21"/>
      <c r="AK52" s="21"/>
      <c r="AL52" s="21"/>
    </row>
    <row r="53" spans="1:38" ht="15" customHeight="1">
      <c r="A53" s="1">
        <v>57</v>
      </c>
      <c r="B53" s="1">
        <v>3449017</v>
      </c>
      <c r="C53" s="1">
        <v>556113</v>
      </c>
      <c r="D53" s="7">
        <f t="shared" si="2"/>
        <v>0.8611498253489899</v>
      </c>
      <c r="E53" s="8">
        <f t="shared" si="3"/>
        <v>4005130</v>
      </c>
      <c r="F53" s="20">
        <v>4005130</v>
      </c>
      <c r="G53" s="9" t="s">
        <v>308</v>
      </c>
      <c r="H53" s="9" t="s">
        <v>33</v>
      </c>
      <c r="I53" s="14">
        <v>135368944</v>
      </c>
      <c r="J53" s="14">
        <v>30.0019151960399</v>
      </c>
      <c r="K53" s="14">
        <v>9.26487367588596E-198</v>
      </c>
      <c r="L53" s="2" t="s">
        <v>34</v>
      </c>
      <c r="M53" s="14">
        <v>135166886</v>
      </c>
      <c r="N53" s="14">
        <v>29.7493752621068</v>
      </c>
      <c r="O53" s="14">
        <v>1.76670737862564E-194</v>
      </c>
      <c r="P53" s="2" t="s">
        <v>34</v>
      </c>
      <c r="Q53" s="10">
        <v>0.9109597003744421</v>
      </c>
      <c r="R53" s="10">
        <v>0.934221489988396</v>
      </c>
      <c r="S53" s="18">
        <v>0.918655788298891</v>
      </c>
      <c r="T53" s="8">
        <v>0</v>
      </c>
      <c r="U53" s="18">
        <v>0.91947606978217</v>
      </c>
      <c r="V53" s="20">
        <v>100</v>
      </c>
      <c r="W53" s="18">
        <v>0.910818403332849</v>
      </c>
      <c r="X53" s="18">
        <v>0.934019937357611</v>
      </c>
      <c r="Y53" s="18">
        <v>0.9187548227680831</v>
      </c>
      <c r="Z53" s="8">
        <v>0</v>
      </c>
      <c r="AA53" s="18">
        <v>0.9193492584224651</v>
      </c>
      <c r="AB53" s="8">
        <v>100</v>
      </c>
      <c r="AC53" s="2" t="s">
        <v>34</v>
      </c>
      <c r="AD53" s="2" t="s">
        <v>34</v>
      </c>
      <c r="AE53" s="5" t="s">
        <v>38</v>
      </c>
      <c r="AF53" s="5" t="s">
        <v>34</v>
      </c>
      <c r="AG53" s="5" t="s">
        <v>38</v>
      </c>
      <c r="AH53" s="5" t="s">
        <v>34</v>
      </c>
      <c r="AI53" s="21" t="s">
        <v>34</v>
      </c>
      <c r="AJ53" s="21" t="s">
        <v>34</v>
      </c>
      <c r="AK53" s="21" t="s">
        <v>34</v>
      </c>
      <c r="AL53" s="21" t="s">
        <v>34</v>
      </c>
    </row>
    <row r="54" spans="1:38" ht="15" customHeight="1">
      <c r="A54" s="1">
        <v>57</v>
      </c>
      <c r="B54" s="1">
        <v>3102654</v>
      </c>
      <c r="C54" s="1">
        <v>286573</v>
      </c>
      <c r="D54" s="7">
        <f t="shared" si="2"/>
        <v>0.9154459114128384</v>
      </c>
      <c r="E54" s="8">
        <f t="shared" si="3"/>
        <v>3389227</v>
      </c>
      <c r="F54" s="20">
        <v>3389227</v>
      </c>
      <c r="G54" s="9" t="s">
        <v>316</v>
      </c>
      <c r="H54" s="9" t="s">
        <v>33</v>
      </c>
      <c r="I54" s="14">
        <v>57682895</v>
      </c>
      <c r="J54" s="14">
        <v>18.2270010350622</v>
      </c>
      <c r="K54" s="14">
        <v>3.15134830570024E-74</v>
      </c>
      <c r="L54" s="2" t="s">
        <v>34</v>
      </c>
      <c r="M54" s="14">
        <v>57721187.5</v>
      </c>
      <c r="N54" s="14">
        <v>18.3034234648037</v>
      </c>
      <c r="O54" s="14">
        <v>7.77088652892109E-75</v>
      </c>
      <c r="P54" s="2" t="s">
        <v>34</v>
      </c>
      <c r="Q54" s="18">
        <v>0.9053149511353471</v>
      </c>
      <c r="R54" s="18">
        <v>0.923307463218156</v>
      </c>
      <c r="S54" s="18">
        <v>0.918580602973272</v>
      </c>
      <c r="T54" s="8">
        <v>0</v>
      </c>
      <c r="U54" s="18">
        <v>0.9196010694527451</v>
      </c>
      <c r="V54" s="20">
        <v>100</v>
      </c>
      <c r="W54" s="18">
        <v>0.9051397688720051</v>
      </c>
      <c r="X54" s="18">
        <v>0.923570220112726</v>
      </c>
      <c r="Y54" s="18">
        <v>0.918721295068435</v>
      </c>
      <c r="Z54" s="8">
        <v>0</v>
      </c>
      <c r="AA54" s="18">
        <v>0.9196703308713171</v>
      </c>
      <c r="AB54" s="8">
        <v>100</v>
      </c>
      <c r="AC54" s="2" t="s">
        <v>34</v>
      </c>
      <c r="AD54" s="2" t="s">
        <v>34</v>
      </c>
      <c r="AE54" s="5" t="s">
        <v>38</v>
      </c>
      <c r="AF54" s="5" t="s">
        <v>34</v>
      </c>
      <c r="AG54" s="5" t="s">
        <v>38</v>
      </c>
      <c r="AH54" s="5" t="s">
        <v>34</v>
      </c>
      <c r="AI54" s="21" t="s">
        <v>34</v>
      </c>
      <c r="AJ54" s="21" t="s">
        <v>34</v>
      </c>
      <c r="AK54" s="21" t="s">
        <v>34</v>
      </c>
      <c r="AL54" s="23" t="s">
        <v>38</v>
      </c>
    </row>
    <row r="55" spans="1:34" ht="15" customHeight="1">
      <c r="A55" s="1">
        <v>57</v>
      </c>
      <c r="B55" s="1">
        <v>2600624</v>
      </c>
      <c r="C55" s="1">
        <v>306871</v>
      </c>
      <c r="D55" s="7">
        <f t="shared" si="2"/>
        <v>0.8944551925282761</v>
      </c>
      <c r="E55" s="8">
        <f t="shared" si="3"/>
        <v>2907495</v>
      </c>
      <c r="F55" s="1">
        <v>2907495</v>
      </c>
      <c r="G55" s="1" t="s">
        <v>319</v>
      </c>
      <c r="H55" s="1" t="s">
        <v>33</v>
      </c>
      <c r="I55" s="4">
        <v>54029155.5</v>
      </c>
      <c r="J55" s="4">
        <v>21.4433832432827</v>
      </c>
      <c r="K55" s="4">
        <v>5.26439631083203E-102</v>
      </c>
      <c r="L55" s="5" t="s">
        <v>34</v>
      </c>
      <c r="M55" s="4">
        <v>53824333.5</v>
      </c>
      <c r="N55" s="4">
        <v>20.9775364459644</v>
      </c>
      <c r="O55" s="4">
        <v>1.05204212837453E-97</v>
      </c>
      <c r="P55" s="5" t="s">
        <v>34</v>
      </c>
      <c r="Q55" s="10">
        <v>0.922816395078366</v>
      </c>
      <c r="R55" s="10">
        <v>0.94602062754554</v>
      </c>
      <c r="S55" s="10">
        <v>0.918654217037539</v>
      </c>
      <c r="T55" s="11">
        <v>100</v>
      </c>
      <c r="U55" s="10">
        <v>0.919802334222185</v>
      </c>
      <c r="V55" s="1">
        <v>100</v>
      </c>
      <c r="W55" s="10">
        <v>0.923010825129353</v>
      </c>
      <c r="X55" s="10">
        <v>0.947805651474626</v>
      </c>
      <c r="Y55" s="10">
        <v>0.918707470340043</v>
      </c>
      <c r="Z55" s="1">
        <v>100</v>
      </c>
      <c r="AA55" s="10">
        <v>0.920114241215306</v>
      </c>
      <c r="AB55" s="1">
        <v>100</v>
      </c>
      <c r="AC55" s="5" t="s">
        <v>34</v>
      </c>
      <c r="AD55" s="5" t="s">
        <v>34</v>
      </c>
      <c r="AE55" s="5" t="s">
        <v>34</v>
      </c>
      <c r="AF55" s="5" t="s">
        <v>34</v>
      </c>
      <c r="AG55" s="5" t="s">
        <v>34</v>
      </c>
      <c r="AH55" s="5" t="s">
        <v>34</v>
      </c>
    </row>
    <row r="56" spans="1:34" ht="15" customHeight="1">
      <c r="A56" s="1">
        <v>20.2</v>
      </c>
      <c r="B56" s="1">
        <v>1576026</v>
      </c>
      <c r="C56" s="1">
        <v>262416</v>
      </c>
      <c r="D56" s="7">
        <f t="shared" si="2"/>
        <v>0.8572617466311149</v>
      </c>
      <c r="E56" s="8">
        <f t="shared" si="3"/>
        <v>1838442</v>
      </c>
      <c r="F56" s="1">
        <v>1838442</v>
      </c>
      <c r="G56" s="1" t="s">
        <v>73</v>
      </c>
      <c r="H56" s="1" t="s">
        <v>74</v>
      </c>
      <c r="I56" s="4">
        <v>27675982.5</v>
      </c>
      <c r="J56" s="4">
        <v>14.12284061336</v>
      </c>
      <c r="K56" s="4">
        <v>2.74691542389105E-45</v>
      </c>
      <c r="L56" s="5" t="s">
        <v>34</v>
      </c>
      <c r="M56" s="4">
        <v>27722742</v>
      </c>
      <c r="N56" s="4">
        <v>14.3086078703142</v>
      </c>
      <c r="O56" s="4">
        <v>1.93344995142709E-46</v>
      </c>
      <c r="P56" s="5" t="s">
        <v>34</v>
      </c>
      <c r="Q56" s="10">
        <v>0.945921429721494</v>
      </c>
      <c r="R56" s="10">
        <v>0.96705666703612</v>
      </c>
      <c r="S56" s="10">
        <v>0.918494822293656</v>
      </c>
      <c r="T56" s="11">
        <v>100</v>
      </c>
      <c r="U56" s="10">
        <v>0.921021920581736</v>
      </c>
      <c r="V56" s="1">
        <v>100</v>
      </c>
      <c r="W56" s="10">
        <v>0.946455791586751</v>
      </c>
      <c r="X56" s="10">
        <v>0.968317241272251</v>
      </c>
      <c r="Y56" s="10">
        <v>0.918738591478912</v>
      </c>
      <c r="Z56" s="1">
        <v>100</v>
      </c>
      <c r="AA56" s="10">
        <v>0.921026268127798</v>
      </c>
      <c r="AB56" s="1">
        <v>100</v>
      </c>
      <c r="AC56" s="5" t="s">
        <v>34</v>
      </c>
      <c r="AD56" s="5" t="s">
        <v>34</v>
      </c>
      <c r="AE56" s="5" t="s">
        <v>34</v>
      </c>
      <c r="AF56" s="5" t="s">
        <v>34</v>
      </c>
      <c r="AG56" s="5" t="s">
        <v>34</v>
      </c>
      <c r="AH56" s="5" t="s">
        <v>34</v>
      </c>
    </row>
    <row r="57" spans="1:34" ht="15" customHeight="1">
      <c r="A57" s="1">
        <v>26.3</v>
      </c>
      <c r="B57" s="1">
        <v>1548395</v>
      </c>
      <c r="C57" s="1">
        <v>92482</v>
      </c>
      <c r="D57" s="7">
        <f t="shared" si="2"/>
        <v>0.9436386761469628</v>
      </c>
      <c r="E57" s="8">
        <f t="shared" si="3"/>
        <v>1640877</v>
      </c>
      <c r="F57" s="1">
        <v>1640877</v>
      </c>
      <c r="G57" s="1" t="s">
        <v>75</v>
      </c>
      <c r="H57" s="1" t="s">
        <v>74</v>
      </c>
      <c r="I57" s="4">
        <v>8145033</v>
      </c>
      <c r="J57" s="4">
        <v>4.03637713276338</v>
      </c>
      <c r="K57" s="4">
        <v>5.42829331234843E-05</v>
      </c>
      <c r="L57" s="5" t="s">
        <v>34</v>
      </c>
      <c r="M57" s="4">
        <v>8051985.5</v>
      </c>
      <c r="N57" s="4">
        <v>3.37109716273005</v>
      </c>
      <c r="O57" s="4">
        <v>0.000748694467738414</v>
      </c>
      <c r="P57" s="5" t="s">
        <v>34</v>
      </c>
      <c r="Q57" s="10">
        <v>0.955312763402378</v>
      </c>
      <c r="R57" s="10">
        <v>0.963412574594658</v>
      </c>
      <c r="S57" s="10">
        <v>0.918549927531255</v>
      </c>
      <c r="T57" s="11">
        <v>100</v>
      </c>
      <c r="U57" s="10">
        <v>0.925241378847779</v>
      </c>
      <c r="V57" s="1">
        <v>100</v>
      </c>
      <c r="W57" s="10">
        <v>0.955270909626215</v>
      </c>
      <c r="X57" s="10">
        <v>0.96525923067518</v>
      </c>
      <c r="Y57" s="10">
        <v>0.918482409174119</v>
      </c>
      <c r="Z57" s="1">
        <v>100</v>
      </c>
      <c r="AA57" s="10">
        <v>0.925429250739876</v>
      </c>
      <c r="AB57" s="1">
        <v>100</v>
      </c>
      <c r="AC57" s="5" t="s">
        <v>34</v>
      </c>
      <c r="AD57" s="5" t="s">
        <v>34</v>
      </c>
      <c r="AE57" s="5" t="s">
        <v>34</v>
      </c>
      <c r="AF57" s="5" t="s">
        <v>34</v>
      </c>
      <c r="AG57" s="5" t="s">
        <v>34</v>
      </c>
      <c r="AH57" s="5" t="s">
        <v>34</v>
      </c>
    </row>
    <row r="58" spans="1:34" ht="15" customHeight="1">
      <c r="A58" s="1">
        <v>66</v>
      </c>
      <c r="B58" s="1">
        <v>1821177</v>
      </c>
      <c r="C58" s="1">
        <v>109107</v>
      </c>
      <c r="D58" s="7">
        <f t="shared" si="2"/>
        <v>0.9434761931404912</v>
      </c>
      <c r="E58" s="8">
        <f t="shared" si="3"/>
        <v>1930284</v>
      </c>
      <c r="F58" s="1">
        <v>1930284</v>
      </c>
      <c r="G58" s="1" t="s">
        <v>114</v>
      </c>
      <c r="H58" s="1" t="s">
        <v>74</v>
      </c>
      <c r="I58" s="4">
        <v>11447805.5</v>
      </c>
      <c r="J58" s="4">
        <v>5.13512259721903</v>
      </c>
      <c r="K58" s="4">
        <v>2.81960160099727E-07</v>
      </c>
      <c r="L58" s="5" t="s">
        <v>34</v>
      </c>
      <c r="M58" s="4">
        <v>11324264</v>
      </c>
      <c r="N58" s="4">
        <v>4.44406813764211</v>
      </c>
      <c r="O58" s="4">
        <v>8.82736277814021E-06</v>
      </c>
      <c r="P58" s="5" t="s">
        <v>34</v>
      </c>
      <c r="Q58" s="10">
        <v>0.960574191726509</v>
      </c>
      <c r="R58" s="10">
        <v>0.97201536001148</v>
      </c>
      <c r="S58" s="10">
        <v>0.918665142073511</v>
      </c>
      <c r="T58" s="11">
        <v>100</v>
      </c>
      <c r="U58" s="10">
        <v>0.927544926951761</v>
      </c>
      <c r="V58" s="1">
        <v>100</v>
      </c>
      <c r="W58" s="10">
        <v>0.960972795873691</v>
      </c>
      <c r="X58" s="10">
        <v>0.975775238250007</v>
      </c>
      <c r="Y58" s="10">
        <v>0.918593063540123</v>
      </c>
      <c r="Z58" s="1">
        <v>100</v>
      </c>
      <c r="AA58" s="10">
        <v>0.927922647598507</v>
      </c>
      <c r="AB58" s="1">
        <v>100</v>
      </c>
      <c r="AC58" s="5" t="s">
        <v>34</v>
      </c>
      <c r="AD58" s="5" t="s">
        <v>34</v>
      </c>
      <c r="AE58" s="5" t="s">
        <v>34</v>
      </c>
      <c r="AF58" s="5" t="s">
        <v>34</v>
      </c>
      <c r="AG58" s="5" t="s">
        <v>34</v>
      </c>
      <c r="AH58" s="5" t="s">
        <v>34</v>
      </c>
    </row>
    <row r="59" spans="1:34" ht="15" customHeight="1">
      <c r="A59" s="1">
        <v>66</v>
      </c>
      <c r="B59" s="1">
        <v>1478817</v>
      </c>
      <c r="C59" s="1">
        <v>80697</v>
      </c>
      <c r="D59" s="7">
        <f t="shared" si="2"/>
        <v>0.9482550332988354</v>
      </c>
      <c r="E59" s="8">
        <f t="shared" si="3"/>
        <v>1559514</v>
      </c>
      <c r="F59" s="1">
        <v>1559514</v>
      </c>
      <c r="G59" s="1" t="s">
        <v>156</v>
      </c>
      <c r="H59" s="1" t="s">
        <v>74</v>
      </c>
      <c r="I59" s="4">
        <v>6219323</v>
      </c>
      <c r="J59" s="4">
        <v>-0.525971757301126</v>
      </c>
      <c r="K59" s="4">
        <v>0.598907830183965</v>
      </c>
      <c r="L59" s="5" t="s">
        <v>34</v>
      </c>
      <c r="M59" s="4">
        <v>6146133.5</v>
      </c>
      <c r="N59" s="4">
        <v>-1.114036648914</v>
      </c>
      <c r="O59" s="4">
        <v>0.265263464447665</v>
      </c>
      <c r="P59" s="5" t="s">
        <v>34</v>
      </c>
      <c r="Q59" s="10">
        <v>0.939340697178585</v>
      </c>
      <c r="R59" s="10">
        <v>0.937937342518031</v>
      </c>
      <c r="S59" s="10">
        <v>0.918573967987072</v>
      </c>
      <c r="T59" s="11">
        <v>100</v>
      </c>
      <c r="U59" s="10">
        <v>0.920578889577447</v>
      </c>
      <c r="V59" s="1">
        <v>100</v>
      </c>
      <c r="W59" s="10">
        <v>0.939016456037961</v>
      </c>
      <c r="X59" s="10">
        <v>0.939005189966097</v>
      </c>
      <c r="Y59" s="10">
        <v>0.918572869340384</v>
      </c>
      <c r="Z59" s="1">
        <v>100</v>
      </c>
      <c r="AA59" s="10">
        <v>0.921022908333224</v>
      </c>
      <c r="AB59" s="1">
        <v>100</v>
      </c>
      <c r="AC59" s="5" t="s">
        <v>38</v>
      </c>
      <c r="AD59" s="5" t="s">
        <v>38</v>
      </c>
      <c r="AE59" s="5" t="s">
        <v>34</v>
      </c>
      <c r="AF59" s="5" t="s">
        <v>34</v>
      </c>
      <c r="AG59" s="5" t="s">
        <v>34</v>
      </c>
      <c r="AH59" s="5" t="s">
        <v>34</v>
      </c>
    </row>
    <row r="60" spans="1:38" ht="15" customHeight="1">
      <c r="A60" s="1">
        <v>66</v>
      </c>
      <c r="B60" s="1">
        <v>1440796</v>
      </c>
      <c r="C60" s="1">
        <v>110539</v>
      </c>
      <c r="D60" s="7">
        <f t="shared" si="2"/>
        <v>0.9287458866073414</v>
      </c>
      <c r="E60" s="8">
        <f t="shared" si="3"/>
        <v>1551335</v>
      </c>
      <c r="F60" s="20">
        <v>1551335</v>
      </c>
      <c r="G60" s="9" t="s">
        <v>298</v>
      </c>
      <c r="H60" s="9" t="s">
        <v>74</v>
      </c>
      <c r="I60" s="14">
        <v>8346521</v>
      </c>
      <c r="J60" s="14">
        <v>-1.5642971591087</v>
      </c>
      <c r="K60" s="14">
        <v>0.117747798987233</v>
      </c>
      <c r="L60" s="2" t="s">
        <v>38</v>
      </c>
      <c r="M60" s="14">
        <v>8448560.5</v>
      </c>
      <c r="N60" s="14">
        <v>-0.853012503930316</v>
      </c>
      <c r="O60" s="14">
        <v>0.393652370169031</v>
      </c>
      <c r="P60" s="2" t="s">
        <v>38</v>
      </c>
      <c r="Q60" s="18">
        <v>0.9788714291324261</v>
      </c>
      <c r="R60" s="18">
        <v>0.9785129147821691</v>
      </c>
      <c r="S60" s="18">
        <v>0.91867074885356</v>
      </c>
      <c r="T60" s="8">
        <v>100</v>
      </c>
      <c r="U60" s="18">
        <v>0.9256961885149371</v>
      </c>
      <c r="V60" s="20">
        <v>100</v>
      </c>
      <c r="W60" s="18">
        <v>0.978439845471277</v>
      </c>
      <c r="X60" s="18">
        <v>0.977362724964236</v>
      </c>
      <c r="Y60" s="18">
        <v>0.9185172445478421</v>
      </c>
      <c r="Z60" s="8">
        <v>100</v>
      </c>
      <c r="AA60" s="18">
        <v>0.925394682437717</v>
      </c>
      <c r="AB60" s="8">
        <v>100</v>
      </c>
      <c r="AC60" s="2" t="s">
        <v>38</v>
      </c>
      <c r="AD60" s="2" t="s">
        <v>38</v>
      </c>
      <c r="AE60" s="5" t="s">
        <v>34</v>
      </c>
      <c r="AF60" s="5" t="s">
        <v>34</v>
      </c>
      <c r="AG60" s="5" t="s">
        <v>34</v>
      </c>
      <c r="AH60" s="5" t="s">
        <v>34</v>
      </c>
      <c r="AI60" s="23" t="s">
        <v>38</v>
      </c>
      <c r="AJ60" s="23" t="s">
        <v>38</v>
      </c>
      <c r="AK60" s="23" t="s">
        <v>38</v>
      </c>
      <c r="AL60" s="23" t="s">
        <v>38</v>
      </c>
    </row>
    <row r="61" spans="1:34" ht="15" customHeight="1">
      <c r="A61" s="1">
        <v>66</v>
      </c>
      <c r="B61" s="1">
        <v>5319402</v>
      </c>
      <c r="C61" s="1">
        <v>777470</v>
      </c>
      <c r="D61" s="7">
        <f t="shared" si="2"/>
        <v>0.8724805113179348</v>
      </c>
      <c r="E61" s="8">
        <f t="shared" si="3"/>
        <v>6096872</v>
      </c>
      <c r="F61" s="1">
        <v>6096872</v>
      </c>
      <c r="G61" s="9" t="s">
        <v>177</v>
      </c>
      <c r="H61" s="9" t="s">
        <v>178</v>
      </c>
      <c r="I61" s="14">
        <v>256784530</v>
      </c>
      <c r="J61" s="14">
        <v>13.6585782264463</v>
      </c>
      <c r="K61" s="14">
        <v>1.79453315325683E-42</v>
      </c>
      <c r="L61" s="2" t="s">
        <v>34</v>
      </c>
      <c r="M61" s="14">
        <v>258104222.5</v>
      </c>
      <c r="N61" s="14">
        <v>14.5690289652102</v>
      </c>
      <c r="O61" s="14">
        <v>4.42130812601618E-48</v>
      </c>
      <c r="P61" s="2" t="s">
        <v>34</v>
      </c>
      <c r="Q61" s="18">
        <v>0.9371665060585921</v>
      </c>
      <c r="R61" s="18">
        <v>0.9477453657690861</v>
      </c>
      <c r="S61" s="18">
        <v>0.9186321957802621</v>
      </c>
      <c r="T61" s="8">
        <v>100</v>
      </c>
      <c r="U61" s="18">
        <v>0.9191882229363281</v>
      </c>
      <c r="V61" s="8">
        <v>100</v>
      </c>
      <c r="W61" s="18">
        <v>0.9376461718625161</v>
      </c>
      <c r="X61" s="18">
        <v>0.9478881388365571</v>
      </c>
      <c r="Y61" s="18">
        <v>0.9187583738937151</v>
      </c>
      <c r="Z61" s="8">
        <v>100</v>
      </c>
      <c r="AA61" s="18">
        <v>0.9193713928454581</v>
      </c>
      <c r="AB61" s="8">
        <v>100</v>
      </c>
      <c r="AC61" s="2" t="s">
        <v>34</v>
      </c>
      <c r="AD61" s="2" t="s">
        <v>34</v>
      </c>
      <c r="AE61" s="5" t="s">
        <v>34</v>
      </c>
      <c r="AF61" s="5" t="s">
        <v>34</v>
      </c>
      <c r="AG61" s="5" t="s">
        <v>34</v>
      </c>
      <c r="AH61" s="5" t="s">
        <v>34</v>
      </c>
    </row>
    <row r="62" spans="1:34" ht="15" customHeight="1">
      <c r="A62" s="1">
        <v>66</v>
      </c>
      <c r="B62" s="1">
        <v>3983571</v>
      </c>
      <c r="C62" s="1">
        <v>449647</v>
      </c>
      <c r="D62" s="7">
        <f t="shared" si="2"/>
        <v>0.8985732260403165</v>
      </c>
      <c r="E62" s="8">
        <f t="shared" si="3"/>
        <v>4433218</v>
      </c>
      <c r="F62" s="20">
        <v>4433218</v>
      </c>
      <c r="G62" s="9" t="s">
        <v>196</v>
      </c>
      <c r="H62" s="9" t="s">
        <v>178</v>
      </c>
      <c r="I62" s="14">
        <v>106576531.5</v>
      </c>
      <c r="J62" s="14">
        <v>8.50512734753571</v>
      </c>
      <c r="K62" s="14">
        <v>1.81396368573082E-17</v>
      </c>
      <c r="L62" s="2" t="s">
        <v>34</v>
      </c>
      <c r="M62" s="14">
        <v>106800216.5</v>
      </c>
      <c r="N62" s="14">
        <v>8.78012238417824</v>
      </c>
      <c r="O62" s="14">
        <v>1.63296871868234E-18</v>
      </c>
      <c r="P62" s="2" t="s">
        <v>34</v>
      </c>
      <c r="Q62" s="18">
        <v>0.9271782642347671</v>
      </c>
      <c r="R62" s="18">
        <v>0.9353226077562441</v>
      </c>
      <c r="S62" s="18">
        <v>0.9187485959197941</v>
      </c>
      <c r="T62" s="8">
        <v>100</v>
      </c>
      <c r="U62" s="18">
        <v>0.9189722435190351</v>
      </c>
      <c r="V62" s="8">
        <v>100</v>
      </c>
      <c r="W62" s="18">
        <v>0.9270176884311261</v>
      </c>
      <c r="X62" s="18">
        <v>0.9344684757024441</v>
      </c>
      <c r="Y62" s="18">
        <v>0.9187113239219411</v>
      </c>
      <c r="Z62" s="8">
        <v>100</v>
      </c>
      <c r="AA62" s="18">
        <v>0.9189164828783961</v>
      </c>
      <c r="AB62" s="8">
        <v>100</v>
      </c>
      <c r="AC62" s="2" t="s">
        <v>34</v>
      </c>
      <c r="AD62" s="2" t="s">
        <v>34</v>
      </c>
      <c r="AE62" s="5" t="s">
        <v>34</v>
      </c>
      <c r="AF62" s="5" t="s">
        <v>34</v>
      </c>
      <c r="AG62" s="5" t="s">
        <v>34</v>
      </c>
      <c r="AH62" s="5" t="s">
        <v>34</v>
      </c>
    </row>
    <row r="63" spans="1:34" ht="15" customHeight="1">
      <c r="A63" s="1">
        <v>66</v>
      </c>
      <c r="B63" s="1">
        <v>2852123</v>
      </c>
      <c r="C63" s="1">
        <v>441333</v>
      </c>
      <c r="D63" s="7">
        <f t="shared" si="2"/>
        <v>0.8659969952536181</v>
      </c>
      <c r="E63" s="8">
        <f t="shared" si="3"/>
        <v>3293456</v>
      </c>
      <c r="F63" s="20">
        <v>3696649</v>
      </c>
      <c r="G63" s="9" t="s">
        <v>211</v>
      </c>
      <c r="H63" s="9" t="s">
        <v>178</v>
      </c>
      <c r="I63" s="14">
        <v>93107570</v>
      </c>
      <c r="J63" s="14">
        <v>34.7712808510684</v>
      </c>
      <c r="K63" s="14">
        <v>6.61047226151401E-265</v>
      </c>
      <c r="L63" s="2" t="s">
        <v>34</v>
      </c>
      <c r="M63" s="14">
        <v>92679589</v>
      </c>
      <c r="N63" s="14">
        <v>34.0431022793511</v>
      </c>
      <c r="O63" s="14">
        <v>5.13421737320178E-254</v>
      </c>
      <c r="P63" s="2" t="s">
        <v>34</v>
      </c>
      <c r="Q63" s="18">
        <v>0.92536270134774</v>
      </c>
      <c r="R63" s="18">
        <v>0.9579315234520471</v>
      </c>
      <c r="S63" s="18">
        <v>0.9187361077143751</v>
      </c>
      <c r="T63" s="8">
        <v>100</v>
      </c>
      <c r="U63" s="18">
        <v>0.919583497648447</v>
      </c>
      <c r="V63" s="20">
        <v>100</v>
      </c>
      <c r="W63" s="18">
        <v>0.9251925707785951</v>
      </c>
      <c r="X63" s="18">
        <v>0.9594883479592521</v>
      </c>
      <c r="Y63" s="18">
        <v>0.9186927494359971</v>
      </c>
      <c r="Z63" s="8">
        <v>100</v>
      </c>
      <c r="AA63" s="18">
        <v>0.9198845594340411</v>
      </c>
      <c r="AB63" s="8">
        <v>100</v>
      </c>
      <c r="AC63" s="2" t="s">
        <v>34</v>
      </c>
      <c r="AD63" s="2" t="s">
        <v>34</v>
      </c>
      <c r="AE63" s="5" t="s">
        <v>34</v>
      </c>
      <c r="AF63" s="5" t="s">
        <v>34</v>
      </c>
      <c r="AG63" s="5" t="s">
        <v>34</v>
      </c>
      <c r="AH63" s="5" t="s">
        <v>34</v>
      </c>
    </row>
    <row r="64" spans="1:34" ht="15" customHeight="1">
      <c r="A64" s="1">
        <v>66</v>
      </c>
      <c r="B64" s="1">
        <v>2270318</v>
      </c>
      <c r="C64" s="1">
        <v>301761</v>
      </c>
      <c r="D64" s="7">
        <f t="shared" si="2"/>
        <v>0.8826781759036173</v>
      </c>
      <c r="E64" s="8">
        <f t="shared" si="3"/>
        <v>2572079</v>
      </c>
      <c r="F64" s="20">
        <v>2572079</v>
      </c>
      <c r="G64" s="9" t="s">
        <v>216</v>
      </c>
      <c r="H64" s="9" t="s">
        <v>178</v>
      </c>
      <c r="I64" s="14">
        <v>50419009</v>
      </c>
      <c r="J64" s="14">
        <v>30.323809762738</v>
      </c>
      <c r="K64" s="14">
        <v>5.56590946369065E-202</v>
      </c>
      <c r="L64" s="2" t="s">
        <v>34</v>
      </c>
      <c r="M64" s="14">
        <v>50312448.5</v>
      </c>
      <c r="N64" s="14">
        <v>30.0457045257977</v>
      </c>
      <c r="O64" s="14">
        <v>2.4844528286173E-198</v>
      </c>
      <c r="P64" s="2" t="s">
        <v>34</v>
      </c>
      <c r="Q64" s="18">
        <v>0.9228422584497931</v>
      </c>
      <c r="R64" s="18">
        <v>0.9599539691365011</v>
      </c>
      <c r="S64" s="18">
        <v>0.9184258894071741</v>
      </c>
      <c r="T64" s="8">
        <v>100</v>
      </c>
      <c r="U64" s="18">
        <v>0.920396512019482</v>
      </c>
      <c r="V64" s="20">
        <v>100</v>
      </c>
      <c r="W64" s="18">
        <v>0.92278715993216</v>
      </c>
      <c r="X64" s="18">
        <v>0.9604215943140431</v>
      </c>
      <c r="Y64" s="18">
        <v>0.9186231816129131</v>
      </c>
      <c r="Z64" s="8">
        <v>100</v>
      </c>
      <c r="AA64" s="18">
        <v>0.9204212601795551</v>
      </c>
      <c r="AB64" s="8">
        <v>100</v>
      </c>
      <c r="AC64" s="2" t="s">
        <v>34</v>
      </c>
      <c r="AD64" s="2" t="s">
        <v>34</v>
      </c>
      <c r="AE64" s="5" t="s">
        <v>34</v>
      </c>
      <c r="AF64" s="5" t="s">
        <v>34</v>
      </c>
      <c r="AG64" s="5" t="s">
        <v>34</v>
      </c>
      <c r="AH64" s="5" t="s">
        <v>34</v>
      </c>
    </row>
    <row r="65" spans="1:34" ht="15" customHeight="1">
      <c r="A65" s="1">
        <v>65</v>
      </c>
      <c r="B65" s="1">
        <v>1989537</v>
      </c>
      <c r="C65" s="1">
        <v>299712</v>
      </c>
      <c r="D65" s="7">
        <f t="shared" si="2"/>
        <v>0.8690784619759581</v>
      </c>
      <c r="E65" s="8">
        <f t="shared" si="3"/>
        <v>2289249</v>
      </c>
      <c r="F65" s="20">
        <v>2289249</v>
      </c>
      <c r="G65" s="9" t="s">
        <v>217</v>
      </c>
      <c r="H65" s="9" t="s">
        <v>178</v>
      </c>
      <c r="I65" s="14">
        <v>42733345.5</v>
      </c>
      <c r="J65" s="14">
        <v>24.9896702746873</v>
      </c>
      <c r="K65" s="14">
        <v>7.91756531433594E-138</v>
      </c>
      <c r="L65" s="2" t="s">
        <v>34</v>
      </c>
      <c r="M65" s="14">
        <v>42745931</v>
      </c>
      <c r="N65" s="14">
        <v>25.0269869400336</v>
      </c>
      <c r="O65" s="14">
        <v>3.10921064951037E-138</v>
      </c>
      <c r="P65" s="2" t="s">
        <v>34</v>
      </c>
      <c r="Q65" s="18">
        <v>0.91785864669073</v>
      </c>
      <c r="R65" s="18">
        <v>0.9462178285295221</v>
      </c>
      <c r="S65" s="18">
        <v>0.918697230239328</v>
      </c>
      <c r="T65" s="8">
        <v>0</v>
      </c>
      <c r="U65" s="18">
        <v>0.920037061218506</v>
      </c>
      <c r="V65" s="20">
        <v>100</v>
      </c>
      <c r="W65" s="18">
        <v>0.917786138345092</v>
      </c>
      <c r="X65" s="18">
        <v>0.9460135519219021</v>
      </c>
      <c r="Y65" s="18">
        <v>0.91881406688692</v>
      </c>
      <c r="Z65" s="8">
        <v>0</v>
      </c>
      <c r="AA65" s="18">
        <v>0.91998710680588</v>
      </c>
      <c r="AB65" s="8">
        <v>100</v>
      </c>
      <c r="AC65" s="2" t="s">
        <v>34</v>
      </c>
      <c r="AD65" s="2" t="s">
        <v>34</v>
      </c>
      <c r="AE65" s="5" t="s">
        <v>38</v>
      </c>
      <c r="AF65" s="5" t="s">
        <v>34</v>
      </c>
      <c r="AG65" s="5" t="s">
        <v>38</v>
      </c>
      <c r="AH65" s="5" t="s">
        <v>34</v>
      </c>
    </row>
    <row r="66" spans="1:34" ht="15" customHeight="1">
      <c r="A66" s="1">
        <v>67</v>
      </c>
      <c r="B66" s="1">
        <v>225548</v>
      </c>
      <c r="C66" s="1">
        <v>19982</v>
      </c>
      <c r="D66" s="7">
        <f aca="true" t="shared" si="4" ref="D66:D97">B66/(C66+B66)</f>
        <v>0.9186168696289659</v>
      </c>
      <c r="E66" s="8">
        <f aca="true" t="shared" si="5" ref="E66:E97">B66+C66</f>
        <v>245530</v>
      </c>
      <c r="F66" s="20">
        <v>245530</v>
      </c>
      <c r="G66" s="9" t="s">
        <v>231</v>
      </c>
      <c r="H66" s="9" t="s">
        <v>178</v>
      </c>
      <c r="I66" s="14">
        <v>214682.5</v>
      </c>
      <c r="J66" s="14">
        <v>-3.08818713800339</v>
      </c>
      <c r="K66" s="14">
        <v>0.002013816134555</v>
      </c>
      <c r="L66" s="2" t="s">
        <v>34</v>
      </c>
      <c r="M66" s="14">
        <v>223272</v>
      </c>
      <c r="N66" s="14">
        <v>-2.19172107561683</v>
      </c>
      <c r="O66" s="14">
        <v>0.028399652981545</v>
      </c>
      <c r="P66" s="2" t="s">
        <v>34</v>
      </c>
      <c r="Q66" s="18">
        <v>0.95077182153312</v>
      </c>
      <c r="R66" s="18">
        <v>0.940058603322753</v>
      </c>
      <c r="S66" s="18">
        <v>0.9186789224707471</v>
      </c>
      <c r="T66" s="8">
        <v>100</v>
      </c>
      <c r="U66" s="18">
        <v>0.9212770170250411</v>
      </c>
      <c r="V66" s="20">
        <v>100</v>
      </c>
      <c r="W66" s="18">
        <v>0.9507241812095191</v>
      </c>
      <c r="X66" s="18">
        <v>0.93635849104239</v>
      </c>
      <c r="Y66" s="18">
        <v>0.918397327790038</v>
      </c>
      <c r="Z66" s="8">
        <v>100</v>
      </c>
      <c r="AA66" s="18">
        <v>0.9185698699639241</v>
      </c>
      <c r="AB66" s="8">
        <v>100</v>
      </c>
      <c r="AC66" s="2" t="s">
        <v>38</v>
      </c>
      <c r="AD66" s="2" t="s">
        <v>38</v>
      </c>
      <c r="AE66" s="5" t="s">
        <v>34</v>
      </c>
      <c r="AF66" s="5" t="s">
        <v>34</v>
      </c>
      <c r="AG66" s="5" t="s">
        <v>34</v>
      </c>
      <c r="AH66" s="5" t="s">
        <v>34</v>
      </c>
    </row>
    <row r="67" spans="1:34" ht="15" customHeight="1">
      <c r="A67" s="1">
        <v>63</v>
      </c>
      <c r="B67" s="1">
        <v>1436608</v>
      </c>
      <c r="C67" s="1">
        <v>447756</v>
      </c>
      <c r="D67" s="7">
        <f t="shared" si="4"/>
        <v>0.7623834885404306</v>
      </c>
      <c r="E67" s="8">
        <f t="shared" si="5"/>
        <v>1884364</v>
      </c>
      <c r="F67" s="20">
        <v>1590757</v>
      </c>
      <c r="G67" s="9" t="s">
        <v>238</v>
      </c>
      <c r="H67" s="9" t="s">
        <v>178</v>
      </c>
      <c r="I67" s="14">
        <v>42006613</v>
      </c>
      <c r="J67" s="14">
        <v>-0.552798900585019</v>
      </c>
      <c r="K67" s="14">
        <v>0.58040112142233</v>
      </c>
      <c r="L67" s="2" t="s">
        <v>38</v>
      </c>
      <c r="M67" s="14">
        <v>41934393.5</v>
      </c>
      <c r="N67" s="14">
        <v>-0.78004589045879</v>
      </c>
      <c r="O67" s="14">
        <v>0.435363864069222</v>
      </c>
      <c r="P67" s="2" t="s">
        <v>38</v>
      </c>
      <c r="Q67" s="18">
        <v>0.9354884081397251</v>
      </c>
      <c r="R67" s="18">
        <v>0.9340488168339001</v>
      </c>
      <c r="S67" s="18">
        <v>0.91867530261437</v>
      </c>
      <c r="T67" s="8">
        <v>100</v>
      </c>
      <c r="U67" s="18">
        <v>0.9189904790766321</v>
      </c>
      <c r="V67" s="20">
        <v>100</v>
      </c>
      <c r="W67" s="18">
        <v>0.9344048467928221</v>
      </c>
      <c r="X67" s="18">
        <v>0.9331754102781721</v>
      </c>
      <c r="Y67" s="18">
        <v>0.9186886949831911</v>
      </c>
      <c r="Z67" s="8">
        <v>100</v>
      </c>
      <c r="AA67" s="18">
        <v>0.918903525525333</v>
      </c>
      <c r="AB67" s="8">
        <v>100</v>
      </c>
      <c r="AC67" s="2" t="s">
        <v>38</v>
      </c>
      <c r="AD67" s="2" t="s">
        <v>38</v>
      </c>
      <c r="AE67" s="5" t="s">
        <v>34</v>
      </c>
      <c r="AF67" s="5" t="s">
        <v>34</v>
      </c>
      <c r="AG67" s="5" t="s">
        <v>34</v>
      </c>
      <c r="AH67" s="5" t="s">
        <v>34</v>
      </c>
    </row>
    <row r="68" spans="1:34" ht="15" customHeight="1">
      <c r="A68" s="1">
        <v>62</v>
      </c>
      <c r="B68" s="1">
        <v>3530383</v>
      </c>
      <c r="C68" s="1">
        <v>298560</v>
      </c>
      <c r="D68" s="7">
        <f t="shared" si="4"/>
        <v>0.9220254780496863</v>
      </c>
      <c r="E68" s="8">
        <f t="shared" si="5"/>
        <v>3828943</v>
      </c>
      <c r="F68" s="1">
        <v>3530383</v>
      </c>
      <c r="G68" s="1" t="s">
        <v>85</v>
      </c>
      <c r="H68" s="1" t="s">
        <v>86</v>
      </c>
      <c r="I68" s="4">
        <v>55504441.5</v>
      </c>
      <c r="J68" s="4">
        <v>5.28068438882806</v>
      </c>
      <c r="K68" s="4">
        <v>1.28702226215177E-07</v>
      </c>
      <c r="L68" s="5" t="s">
        <v>34</v>
      </c>
      <c r="M68" s="4">
        <v>55821723.5</v>
      </c>
      <c r="N68" s="4">
        <v>5.87625303967703</v>
      </c>
      <c r="O68" s="4">
        <v>4.1965669779701E-09</v>
      </c>
      <c r="P68" s="5" t="s">
        <v>34</v>
      </c>
      <c r="Q68" s="10">
        <v>0.927903841172231</v>
      </c>
      <c r="R68" s="10">
        <v>0.933798430486835</v>
      </c>
      <c r="S68" s="10">
        <v>0.918628824549536</v>
      </c>
      <c r="T68" s="11">
        <v>100</v>
      </c>
      <c r="U68" s="10">
        <v>0.919315983824359</v>
      </c>
      <c r="V68" s="1">
        <v>100</v>
      </c>
      <c r="W68" s="10">
        <v>0.928201423819935</v>
      </c>
      <c r="X68" s="10">
        <v>0.933757114160689</v>
      </c>
      <c r="Y68" s="10">
        <v>0.91878500894454</v>
      </c>
      <c r="Z68" s="1">
        <v>100</v>
      </c>
      <c r="AA68" s="10">
        <v>0.919430979419417</v>
      </c>
      <c r="AB68" s="1">
        <v>100</v>
      </c>
      <c r="AC68" s="5" t="s">
        <v>34</v>
      </c>
      <c r="AD68" s="5" t="s">
        <v>34</v>
      </c>
      <c r="AE68" s="5" t="s">
        <v>34</v>
      </c>
      <c r="AF68" s="5" t="s">
        <v>34</v>
      </c>
      <c r="AG68" s="5" t="s">
        <v>34</v>
      </c>
      <c r="AH68" s="5" t="s">
        <v>34</v>
      </c>
    </row>
    <row r="69" spans="1:34" ht="15" customHeight="1">
      <c r="A69" s="1">
        <v>62</v>
      </c>
      <c r="B69" s="1">
        <v>2201666</v>
      </c>
      <c r="C69" s="1">
        <v>311257</v>
      </c>
      <c r="D69" s="7">
        <f t="shared" si="4"/>
        <v>0.8761374701890985</v>
      </c>
      <c r="E69" s="8">
        <f t="shared" si="5"/>
        <v>2512923</v>
      </c>
      <c r="F69" s="1">
        <v>2512923</v>
      </c>
      <c r="G69" s="1" t="s">
        <v>105</v>
      </c>
      <c r="H69" s="1" t="s">
        <v>86</v>
      </c>
      <c r="I69" s="4">
        <v>44178207.5</v>
      </c>
      <c r="J69" s="4">
        <v>13.404919640374</v>
      </c>
      <c r="K69" s="4">
        <v>5.6584539372546E-41</v>
      </c>
      <c r="L69" s="5" t="s">
        <v>34</v>
      </c>
      <c r="M69" s="4">
        <v>44017480.5</v>
      </c>
      <c r="N69" s="4">
        <v>12.9805875463576</v>
      </c>
      <c r="O69" s="4">
        <v>1.57666426760632E-38</v>
      </c>
      <c r="P69" s="5" t="s">
        <v>34</v>
      </c>
      <c r="Q69" s="10">
        <v>0.933493496507747</v>
      </c>
      <c r="R69" s="10">
        <v>0.948489814149789</v>
      </c>
      <c r="S69" s="10">
        <v>0.918684404827995</v>
      </c>
      <c r="T69" s="11">
        <v>100</v>
      </c>
      <c r="U69" s="10">
        <v>0.919926077736526</v>
      </c>
      <c r="V69" s="1">
        <v>100</v>
      </c>
      <c r="W69" s="10">
        <v>0.933626525145547</v>
      </c>
      <c r="X69" s="10">
        <v>0.950731318220832</v>
      </c>
      <c r="Y69" s="10">
        <v>0.918698581348198</v>
      </c>
      <c r="Z69" s="1">
        <v>100</v>
      </c>
      <c r="AA69" s="10">
        <v>0.920099057443976</v>
      </c>
      <c r="AB69" s="1">
        <v>100</v>
      </c>
      <c r="AC69" s="5" t="s">
        <v>34</v>
      </c>
      <c r="AD69" s="5" t="s">
        <v>34</v>
      </c>
      <c r="AE69" s="5" t="s">
        <v>34</v>
      </c>
      <c r="AF69" s="5" t="s">
        <v>34</v>
      </c>
      <c r="AG69" s="5" t="s">
        <v>34</v>
      </c>
      <c r="AH69" s="5" t="s">
        <v>34</v>
      </c>
    </row>
    <row r="70" spans="1:34" ht="15" customHeight="1">
      <c r="A70" s="1">
        <v>62</v>
      </c>
      <c r="B70" s="1">
        <v>4791791</v>
      </c>
      <c r="C70" s="1">
        <v>375592</v>
      </c>
      <c r="D70" s="7">
        <f t="shared" si="4"/>
        <v>0.9273148516376665</v>
      </c>
      <c r="E70" s="8">
        <f t="shared" si="5"/>
        <v>5167383</v>
      </c>
      <c r="F70" s="1">
        <v>5167383</v>
      </c>
      <c r="G70" s="1" t="s">
        <v>115</v>
      </c>
      <c r="H70" s="1" t="s">
        <v>86</v>
      </c>
      <c r="I70" s="4">
        <v>103937319</v>
      </c>
      <c r="J70" s="4">
        <v>7.86313303124464</v>
      </c>
      <c r="K70" s="4">
        <v>3.7464276586585E-15</v>
      </c>
      <c r="L70" s="5" t="s">
        <v>34</v>
      </c>
      <c r="M70" s="4">
        <v>103835979.5</v>
      </c>
      <c r="N70" s="4">
        <v>7.74800301265697</v>
      </c>
      <c r="O70" s="4">
        <v>9.33489262498444E-15</v>
      </c>
      <c r="P70" s="5" t="s">
        <v>34</v>
      </c>
      <c r="Q70" s="10">
        <v>0.930769782116966</v>
      </c>
      <c r="R70" s="10">
        <v>0.939069788779358</v>
      </c>
      <c r="S70" s="10">
        <v>0.918667661679044</v>
      </c>
      <c r="T70" s="11">
        <v>100</v>
      </c>
      <c r="U70" s="10">
        <v>0.919851864395939</v>
      </c>
      <c r="V70" s="1">
        <v>100</v>
      </c>
      <c r="W70" s="10">
        <v>0.931001662634124</v>
      </c>
      <c r="X70" s="10">
        <v>0.939234081900003</v>
      </c>
      <c r="Y70" s="10">
        <v>0.918737097610284</v>
      </c>
      <c r="Z70" s="1">
        <v>100</v>
      </c>
      <c r="AA70" s="10">
        <v>0.919700042083262</v>
      </c>
      <c r="AB70" s="1">
        <v>100</v>
      </c>
      <c r="AC70" s="5" t="s">
        <v>34</v>
      </c>
      <c r="AD70" s="5" t="s">
        <v>34</v>
      </c>
      <c r="AE70" s="5" t="s">
        <v>34</v>
      </c>
      <c r="AF70" s="5" t="s">
        <v>34</v>
      </c>
      <c r="AG70" s="5" t="s">
        <v>34</v>
      </c>
      <c r="AH70" s="5" t="s">
        <v>34</v>
      </c>
    </row>
    <row r="71" spans="1:34" ht="15" customHeight="1">
      <c r="A71" s="1">
        <v>67</v>
      </c>
      <c r="B71" s="1">
        <v>2429636</v>
      </c>
      <c r="C71" s="1">
        <v>432352</v>
      </c>
      <c r="D71" s="7">
        <f t="shared" si="4"/>
        <v>0.8489329794534428</v>
      </c>
      <c r="E71" s="8">
        <f t="shared" si="5"/>
        <v>2861988</v>
      </c>
      <c r="F71" s="1">
        <v>2861988</v>
      </c>
      <c r="G71" s="1" t="s">
        <v>176</v>
      </c>
      <c r="H71" s="1" t="s">
        <v>86</v>
      </c>
      <c r="I71" s="4">
        <v>67491347.5</v>
      </c>
      <c r="J71" s="4">
        <v>11.2472098495421</v>
      </c>
      <c r="K71" s="4">
        <v>2.39034298027964E-29</v>
      </c>
      <c r="L71" s="5" t="s">
        <v>34</v>
      </c>
      <c r="M71" s="4">
        <v>67514454.5</v>
      </c>
      <c r="N71" s="4">
        <v>11.2933781334671</v>
      </c>
      <c r="O71" s="4">
        <v>1.41491911369733E-29</v>
      </c>
      <c r="P71" s="5" t="s">
        <v>34</v>
      </c>
      <c r="Q71" s="10">
        <v>0.935730035025136</v>
      </c>
      <c r="R71" s="10">
        <v>0.946814020802802</v>
      </c>
      <c r="S71" s="10">
        <v>0.918479466554304</v>
      </c>
      <c r="T71" s="11">
        <v>100</v>
      </c>
      <c r="U71" s="10">
        <v>0.91907135530451</v>
      </c>
      <c r="V71" s="1">
        <v>100</v>
      </c>
      <c r="W71" s="10">
        <v>0.93628194460994</v>
      </c>
      <c r="X71" s="10">
        <v>0.947975854885127</v>
      </c>
      <c r="Y71" s="10">
        <v>0.918830972547781</v>
      </c>
      <c r="Z71" s="1">
        <v>100</v>
      </c>
      <c r="AA71" s="10">
        <v>0.919149060073754</v>
      </c>
      <c r="AB71" s="1">
        <v>100</v>
      </c>
      <c r="AC71" s="5" t="s">
        <v>34</v>
      </c>
      <c r="AD71" s="5" t="s">
        <v>34</v>
      </c>
      <c r="AE71" s="5" t="s">
        <v>34</v>
      </c>
      <c r="AF71" s="5" t="s">
        <v>34</v>
      </c>
      <c r="AG71" s="5" t="s">
        <v>34</v>
      </c>
      <c r="AH71" s="5" t="s">
        <v>34</v>
      </c>
    </row>
    <row r="72" spans="1:34" ht="15" customHeight="1">
      <c r="A72" s="1">
        <v>68</v>
      </c>
      <c r="B72" s="1">
        <v>1898650</v>
      </c>
      <c r="C72" s="1">
        <v>256296</v>
      </c>
      <c r="D72" s="7">
        <f t="shared" si="4"/>
        <v>0.8810661612866402</v>
      </c>
      <c r="E72" s="8">
        <f t="shared" si="5"/>
        <v>2154946</v>
      </c>
      <c r="F72" s="1">
        <v>2154946</v>
      </c>
      <c r="G72" s="1" t="s">
        <v>215</v>
      </c>
      <c r="H72" s="1" t="s">
        <v>86</v>
      </c>
      <c r="I72" s="4">
        <v>32831536</v>
      </c>
      <c r="J72" s="4">
        <v>17.686748398186</v>
      </c>
      <c r="K72" s="4">
        <v>5.30496653244141E-70</v>
      </c>
      <c r="L72" s="5" t="s">
        <v>34</v>
      </c>
      <c r="M72" s="4">
        <v>32889802.5</v>
      </c>
      <c r="N72" s="4">
        <v>17.8838986290051</v>
      </c>
      <c r="O72" s="4">
        <v>1.57433320484459E-71</v>
      </c>
      <c r="P72" s="5" t="s">
        <v>34</v>
      </c>
      <c r="Q72" s="10">
        <v>0.919584052986204</v>
      </c>
      <c r="R72" s="10">
        <v>0.940909650131192</v>
      </c>
      <c r="S72" s="10">
        <v>0.918747095562515</v>
      </c>
      <c r="T72" s="11">
        <v>100</v>
      </c>
      <c r="U72" s="10">
        <v>0.919905847751796</v>
      </c>
      <c r="V72" s="1">
        <v>100</v>
      </c>
      <c r="W72" s="10">
        <v>0.9195108623343</v>
      </c>
      <c r="X72" s="10">
        <v>0.941319947931761</v>
      </c>
      <c r="Y72" s="10">
        <v>0.91870495771578</v>
      </c>
      <c r="Z72" s="1">
        <v>100</v>
      </c>
      <c r="AA72" s="10">
        <v>0.920054063110317</v>
      </c>
      <c r="AB72" s="1">
        <v>100</v>
      </c>
      <c r="AC72" s="5" t="s">
        <v>34</v>
      </c>
      <c r="AD72" s="5" t="s">
        <v>34</v>
      </c>
      <c r="AE72" s="5" t="s">
        <v>34</v>
      </c>
      <c r="AF72" s="5" t="s">
        <v>34</v>
      </c>
      <c r="AG72" s="5" t="s">
        <v>34</v>
      </c>
      <c r="AH72" s="5" t="s">
        <v>34</v>
      </c>
    </row>
    <row r="73" spans="1:34" ht="15" customHeight="1">
      <c r="A73" s="1">
        <v>66</v>
      </c>
      <c r="B73" s="1">
        <v>8062695</v>
      </c>
      <c r="C73" s="1">
        <v>1064652</v>
      </c>
      <c r="D73" s="7">
        <f t="shared" si="4"/>
        <v>0.8833558097440581</v>
      </c>
      <c r="E73" s="8">
        <f t="shared" si="5"/>
        <v>9127347</v>
      </c>
      <c r="F73" s="1">
        <v>9127347</v>
      </c>
      <c r="G73" s="1" t="s">
        <v>223</v>
      </c>
      <c r="H73" s="1" t="s">
        <v>86</v>
      </c>
      <c r="I73" s="4">
        <v>524963443.5</v>
      </c>
      <c r="J73" s="4">
        <v>15.3094217435137</v>
      </c>
      <c r="K73" s="4">
        <v>6.61494214629634E-53</v>
      </c>
      <c r="L73" s="5" t="s">
        <v>34</v>
      </c>
      <c r="M73" s="4">
        <v>523178829.5</v>
      </c>
      <c r="N73" s="4">
        <v>14.6109729660153</v>
      </c>
      <c r="O73" s="4">
        <v>2.39079069485106E-48</v>
      </c>
      <c r="P73" s="5" t="s">
        <v>34</v>
      </c>
      <c r="Q73" s="10">
        <v>0.929910016076737</v>
      </c>
      <c r="R73" s="10">
        <v>0.938723081692835</v>
      </c>
      <c r="S73" s="10">
        <v>0.918723448336929</v>
      </c>
      <c r="T73" s="11">
        <v>100</v>
      </c>
      <c r="U73" s="10">
        <v>0.919116878805597</v>
      </c>
      <c r="V73" s="1">
        <v>100</v>
      </c>
      <c r="W73" s="10">
        <v>0.929745535151201</v>
      </c>
      <c r="X73" s="10">
        <v>0.939216101859533</v>
      </c>
      <c r="Y73" s="10">
        <v>0.918704425366378</v>
      </c>
      <c r="Z73" s="1">
        <v>100</v>
      </c>
      <c r="AA73" s="10">
        <v>0.91921969522066</v>
      </c>
      <c r="AB73" s="1">
        <v>100</v>
      </c>
      <c r="AC73" s="5" t="s">
        <v>34</v>
      </c>
      <c r="AD73" s="5" t="s">
        <v>34</v>
      </c>
      <c r="AE73" s="5" t="s">
        <v>34</v>
      </c>
      <c r="AF73" s="5" t="s">
        <v>34</v>
      </c>
      <c r="AG73" s="5" t="s">
        <v>34</v>
      </c>
      <c r="AH73" s="5" t="s">
        <v>34</v>
      </c>
    </row>
    <row r="74" spans="1:34" ht="15" customHeight="1">
      <c r="A74" s="1">
        <v>66</v>
      </c>
      <c r="B74" s="1">
        <v>1931091</v>
      </c>
      <c r="C74" s="1">
        <v>412385</v>
      </c>
      <c r="D74" s="7">
        <f t="shared" si="4"/>
        <v>0.8240284944245215</v>
      </c>
      <c r="E74" s="8">
        <f t="shared" si="5"/>
        <v>2343476</v>
      </c>
      <c r="F74" s="1">
        <v>2343476</v>
      </c>
      <c r="G74" s="1" t="s">
        <v>108</v>
      </c>
      <c r="H74" s="1" t="s">
        <v>109</v>
      </c>
      <c r="I74" s="4">
        <v>53509677.5</v>
      </c>
      <c r="J74" s="4">
        <v>13.1890891948081</v>
      </c>
      <c r="K74" s="4">
        <v>1.01402963031088E-39</v>
      </c>
      <c r="L74" s="5" t="s">
        <v>34</v>
      </c>
      <c r="M74" s="4">
        <v>53357886</v>
      </c>
      <c r="N74" s="4">
        <v>12.8041272337824</v>
      </c>
      <c r="O74" s="4">
        <v>1.55463869350568E-37</v>
      </c>
      <c r="P74" s="5" t="s">
        <v>34</v>
      </c>
      <c r="Q74" s="10">
        <v>0.944232192740763</v>
      </c>
      <c r="R74" s="10">
        <v>0.960360192579851</v>
      </c>
      <c r="S74" s="10">
        <v>0.918728021731261</v>
      </c>
      <c r="T74" s="11">
        <v>100</v>
      </c>
      <c r="U74" s="10">
        <v>0.919793343479068</v>
      </c>
      <c r="V74" s="1">
        <v>100</v>
      </c>
      <c r="W74" s="10">
        <v>0.944071339810205</v>
      </c>
      <c r="X74" s="10">
        <v>0.961259417366514</v>
      </c>
      <c r="Y74" s="10">
        <v>0.918753667942942</v>
      </c>
      <c r="Z74" s="1">
        <v>100</v>
      </c>
      <c r="AA74" s="10">
        <v>0.920050614554091</v>
      </c>
      <c r="AB74" s="1">
        <v>100</v>
      </c>
      <c r="AC74" s="5" t="s">
        <v>34</v>
      </c>
      <c r="AD74" s="5" t="s">
        <v>34</v>
      </c>
      <c r="AE74" s="5" t="s">
        <v>34</v>
      </c>
      <c r="AF74" s="5" t="s">
        <v>34</v>
      </c>
      <c r="AG74" s="5" t="s">
        <v>34</v>
      </c>
      <c r="AH74" s="5" t="s">
        <v>34</v>
      </c>
    </row>
    <row r="75" spans="1:34" ht="15" customHeight="1">
      <c r="A75" s="1">
        <v>66</v>
      </c>
      <c r="B75" s="1">
        <v>4948020</v>
      </c>
      <c r="C75" s="1">
        <v>618729</v>
      </c>
      <c r="D75" s="7">
        <f t="shared" si="4"/>
        <v>0.8888527217591452</v>
      </c>
      <c r="E75" s="8">
        <f t="shared" si="5"/>
        <v>5566749</v>
      </c>
      <c r="F75" s="1">
        <v>5566749</v>
      </c>
      <c r="G75" s="1" t="s">
        <v>50</v>
      </c>
      <c r="H75" s="9" t="s">
        <v>51</v>
      </c>
      <c r="I75" s="4">
        <v>206061978</v>
      </c>
      <c r="J75" s="4">
        <v>28.4078062549617</v>
      </c>
      <c r="K75" s="4">
        <v>1.61954085375837E-177</v>
      </c>
      <c r="L75" s="5" t="s">
        <v>34</v>
      </c>
      <c r="M75" s="4">
        <v>206644012</v>
      </c>
      <c r="N75" s="4">
        <v>28.8962252226651</v>
      </c>
      <c r="O75" s="4">
        <v>1.33170434267078E-183</v>
      </c>
      <c r="P75" s="5" t="s">
        <v>34</v>
      </c>
      <c r="Q75" s="10">
        <v>0.910007988467296</v>
      </c>
      <c r="R75" s="10">
        <v>0.891848276553834</v>
      </c>
      <c r="S75" s="10">
        <v>0.918723977411021</v>
      </c>
      <c r="T75" s="11">
        <v>0</v>
      </c>
      <c r="U75" s="10">
        <v>0.91958285925723</v>
      </c>
      <c r="V75" s="1">
        <v>0</v>
      </c>
      <c r="W75" s="10">
        <v>0.892037034696436</v>
      </c>
      <c r="X75" s="10">
        <v>0.910237209713227</v>
      </c>
      <c r="Y75" s="10">
        <v>0.918709322033468</v>
      </c>
      <c r="Z75" s="1">
        <v>0</v>
      </c>
      <c r="AA75" s="10">
        <v>0.919672678697571</v>
      </c>
      <c r="AB75" s="1">
        <v>0</v>
      </c>
      <c r="AC75" s="5" t="s">
        <v>38</v>
      </c>
      <c r="AD75" s="5" t="s">
        <v>38</v>
      </c>
      <c r="AE75" s="5" t="s">
        <v>38</v>
      </c>
      <c r="AF75" s="5" t="s">
        <v>38</v>
      </c>
      <c r="AG75" s="5" t="s">
        <v>38</v>
      </c>
      <c r="AH75" s="5" t="s">
        <v>38</v>
      </c>
    </row>
    <row r="76" spans="1:34" ht="15" customHeight="1">
      <c r="A76" s="1">
        <v>62.6</v>
      </c>
      <c r="B76" s="1">
        <v>1001995</v>
      </c>
      <c r="C76" s="1">
        <v>126649</v>
      </c>
      <c r="D76" s="7">
        <f t="shared" si="4"/>
        <v>0.887786582837458</v>
      </c>
      <c r="E76" s="8">
        <f t="shared" si="5"/>
        <v>1128644</v>
      </c>
      <c r="G76" s="1" t="s">
        <v>52</v>
      </c>
      <c r="H76" s="1" t="s">
        <v>51</v>
      </c>
      <c r="I76" s="4">
        <v>9114095</v>
      </c>
      <c r="J76" s="4">
        <v>18.0375</v>
      </c>
      <c r="K76" s="4">
        <v>9.8858E-73</v>
      </c>
      <c r="L76" s="5" t="s">
        <v>34</v>
      </c>
      <c r="M76" s="4">
        <v>9136160</v>
      </c>
      <c r="N76" s="4">
        <v>18.2396</v>
      </c>
      <c r="O76" s="4">
        <v>2.505E-74</v>
      </c>
      <c r="P76" s="5" t="s">
        <v>34</v>
      </c>
      <c r="Q76" s="10">
        <v>0.895958981789594</v>
      </c>
      <c r="R76" s="10">
        <v>0.922409768699778</v>
      </c>
      <c r="S76" s="10">
        <v>0.918728662313179</v>
      </c>
      <c r="T76" s="11">
        <v>0</v>
      </c>
      <c r="U76" s="10">
        <v>0.919443220299584</v>
      </c>
      <c r="V76" s="1">
        <v>97</v>
      </c>
      <c r="W76" s="10">
        <v>0.896082885742897</v>
      </c>
      <c r="X76" s="10">
        <v>0.923053424535124</v>
      </c>
      <c r="Y76" s="10">
        <v>0.918698073652171</v>
      </c>
      <c r="Z76" s="1">
        <v>0</v>
      </c>
      <c r="AA76" s="10">
        <v>0.919538578287316</v>
      </c>
      <c r="AB76" s="1">
        <v>99</v>
      </c>
      <c r="AC76" s="5" t="s">
        <v>34</v>
      </c>
      <c r="AD76" s="5" t="s">
        <v>34</v>
      </c>
      <c r="AE76" s="5" t="s">
        <v>38</v>
      </c>
      <c r="AF76" s="5" t="s">
        <v>38</v>
      </c>
      <c r="AG76" s="5" t="s">
        <v>38</v>
      </c>
      <c r="AH76" s="5" t="s">
        <v>38</v>
      </c>
    </row>
    <row r="77" spans="1:34" ht="15" customHeight="1">
      <c r="A77" s="1">
        <v>62.6</v>
      </c>
      <c r="B77" s="1">
        <v>5173012</v>
      </c>
      <c r="C77" s="1">
        <v>453341</v>
      </c>
      <c r="D77" s="7">
        <f t="shared" si="4"/>
        <v>0.9194254253154752</v>
      </c>
      <c r="E77" s="8">
        <f t="shared" si="5"/>
        <v>5626353</v>
      </c>
      <c r="G77" s="1" t="s">
        <v>53</v>
      </c>
      <c r="H77" s="1" t="s">
        <v>51</v>
      </c>
      <c r="I77" s="4">
        <v>177361102</v>
      </c>
      <c r="J77" s="4">
        <v>47.5319</v>
      </c>
      <c r="K77" s="4">
        <v>0</v>
      </c>
      <c r="L77" s="5" t="s">
        <v>34</v>
      </c>
      <c r="M77" s="4">
        <v>177303818</v>
      </c>
      <c r="N77" s="4">
        <v>47.4773</v>
      </c>
      <c r="O77" s="4">
        <v>0</v>
      </c>
      <c r="P77" s="5" t="s">
        <v>34</v>
      </c>
      <c r="Q77" s="10">
        <v>0.894255905142312</v>
      </c>
      <c r="R77" s="10">
        <v>0.934643293664889</v>
      </c>
      <c r="S77" s="10">
        <v>0.918721797392199</v>
      </c>
      <c r="T77" s="11">
        <v>0</v>
      </c>
      <c r="U77" s="10">
        <v>0.920522306600955</v>
      </c>
      <c r="V77" s="1">
        <v>100</v>
      </c>
      <c r="W77" s="10">
        <v>0.894365198485079</v>
      </c>
      <c r="X77" s="10">
        <v>0.934940413651012</v>
      </c>
      <c r="Y77" s="10">
        <v>0.918688626440954</v>
      </c>
      <c r="Z77" s="1">
        <v>0</v>
      </c>
      <c r="AA77" s="10">
        <v>0.920723848251673</v>
      </c>
      <c r="AB77" s="1">
        <v>100</v>
      </c>
      <c r="AC77" s="5" t="s">
        <v>34</v>
      </c>
      <c r="AD77" s="5" t="s">
        <v>34</v>
      </c>
      <c r="AE77" s="5" t="s">
        <v>38</v>
      </c>
      <c r="AF77" s="5" t="s">
        <v>34</v>
      </c>
      <c r="AG77" s="5" t="s">
        <v>38</v>
      </c>
      <c r="AH77" s="5" t="s">
        <v>34</v>
      </c>
    </row>
    <row r="78" spans="1:34" ht="15" customHeight="1">
      <c r="A78" s="1">
        <v>62.6</v>
      </c>
      <c r="B78" s="1">
        <v>4228386</v>
      </c>
      <c r="C78" s="1">
        <v>483951</v>
      </c>
      <c r="D78" s="7">
        <f t="shared" si="4"/>
        <v>0.8973012753544579</v>
      </c>
      <c r="E78" s="8">
        <f t="shared" si="5"/>
        <v>4712337</v>
      </c>
      <c r="F78" s="1">
        <v>4712337</v>
      </c>
      <c r="G78" s="1" t="s">
        <v>87</v>
      </c>
      <c r="H78" s="1" t="s">
        <v>51</v>
      </c>
      <c r="I78" s="4">
        <v>140238153.5</v>
      </c>
      <c r="J78" s="4">
        <v>29.2562796615842</v>
      </c>
      <c r="K78" s="4">
        <v>3.73593134969617E-188</v>
      </c>
      <c r="L78" s="5" t="s">
        <v>34</v>
      </c>
      <c r="M78" s="4">
        <v>140303322</v>
      </c>
      <c r="N78" s="4">
        <v>29.3289915614437</v>
      </c>
      <c r="O78" s="4">
        <v>4.42903861246053E-189</v>
      </c>
      <c r="P78" s="5" t="s">
        <v>34</v>
      </c>
      <c r="Q78" s="10">
        <v>0.89759272926589</v>
      </c>
      <c r="R78" s="10">
        <v>0.91901939798425</v>
      </c>
      <c r="S78" s="10">
        <v>0.918684869821066</v>
      </c>
      <c r="T78" s="11">
        <v>0</v>
      </c>
      <c r="U78" s="10">
        <v>0.919208713202589</v>
      </c>
      <c r="V78" s="1">
        <v>38</v>
      </c>
      <c r="W78" s="10">
        <v>0.897528382540295</v>
      </c>
      <c r="X78" s="10">
        <v>0.919357739529803</v>
      </c>
      <c r="Y78" s="10">
        <v>0.918720620315992</v>
      </c>
      <c r="Z78" s="1">
        <v>0</v>
      </c>
      <c r="AA78" s="10">
        <v>0.919288699645265</v>
      </c>
      <c r="AB78" s="1">
        <v>51</v>
      </c>
      <c r="AC78" s="5" t="s">
        <v>34</v>
      </c>
      <c r="AD78" s="5" t="s">
        <v>34</v>
      </c>
      <c r="AE78" s="5" t="s">
        <v>38</v>
      </c>
      <c r="AF78" s="5" t="s">
        <v>38</v>
      </c>
      <c r="AG78" s="5" t="s">
        <v>38</v>
      </c>
      <c r="AH78" s="5" t="s">
        <v>38</v>
      </c>
    </row>
    <row r="79" spans="1:34" ht="15" customHeight="1">
      <c r="A79" s="1">
        <v>43.1</v>
      </c>
      <c r="B79" s="1">
        <v>1146954</v>
      </c>
      <c r="C79" s="1">
        <v>155284</v>
      </c>
      <c r="D79" s="7">
        <f t="shared" si="4"/>
        <v>0.8807560522730868</v>
      </c>
      <c r="E79" s="8">
        <f t="shared" si="5"/>
        <v>1302238</v>
      </c>
      <c r="G79" s="1" t="s">
        <v>92</v>
      </c>
      <c r="H79" s="1" t="s">
        <v>51</v>
      </c>
      <c r="I79" s="4">
        <v>12857000</v>
      </c>
      <c r="J79" s="4">
        <v>19.8045</v>
      </c>
      <c r="K79" s="4">
        <v>2.7204E-87</v>
      </c>
      <c r="L79" s="5" t="s">
        <v>34</v>
      </c>
      <c r="M79" s="4">
        <v>12916000</v>
      </c>
      <c r="N79" s="4">
        <v>20.224</v>
      </c>
      <c r="O79" s="4">
        <v>6.0198E-91</v>
      </c>
      <c r="P79" s="5" t="s">
        <v>34</v>
      </c>
      <c r="Q79" s="10">
        <v>0.892513662124905</v>
      </c>
      <c r="R79" s="10">
        <v>0.919752350543988</v>
      </c>
      <c r="S79" s="10">
        <v>0.918608518559645</v>
      </c>
      <c r="T79" s="11">
        <v>0</v>
      </c>
      <c r="U79" s="10">
        <v>0.919259568408097</v>
      </c>
      <c r="V79" s="1">
        <v>61</v>
      </c>
      <c r="W79" s="10">
        <v>0.892294043088141</v>
      </c>
      <c r="X79" s="10">
        <v>0.918930921215905</v>
      </c>
      <c r="Y79" s="10">
        <v>0.918707770704794</v>
      </c>
      <c r="Z79" s="1">
        <v>0</v>
      </c>
      <c r="AA79" s="10">
        <v>0.919339789645982</v>
      </c>
      <c r="AB79" s="1">
        <v>38</v>
      </c>
      <c r="AC79" s="5" t="s">
        <v>34</v>
      </c>
      <c r="AD79" s="5" t="s">
        <v>34</v>
      </c>
      <c r="AE79" s="5" t="s">
        <v>38</v>
      </c>
      <c r="AF79" s="5" t="s">
        <v>38</v>
      </c>
      <c r="AG79" s="5" t="s">
        <v>38</v>
      </c>
      <c r="AH79" s="5" t="s">
        <v>38</v>
      </c>
    </row>
    <row r="80" spans="1:34" ht="15" customHeight="1">
      <c r="A80" s="1">
        <v>39.3</v>
      </c>
      <c r="B80" s="1">
        <v>3474948</v>
      </c>
      <c r="C80" s="1">
        <v>467609</v>
      </c>
      <c r="D80" s="7">
        <f t="shared" si="4"/>
        <v>0.881394485862855</v>
      </c>
      <c r="E80" s="8">
        <f t="shared" si="5"/>
        <v>3942557</v>
      </c>
      <c r="G80" s="1" t="s">
        <v>93</v>
      </c>
      <c r="H80" s="1" t="s">
        <v>51</v>
      </c>
      <c r="I80" s="4">
        <v>117964095</v>
      </c>
      <c r="J80" s="4">
        <v>35.2926</v>
      </c>
      <c r="K80" s="4">
        <v>7.635E-273</v>
      </c>
      <c r="L80" s="5" t="s">
        <v>34</v>
      </c>
      <c r="M80" s="4">
        <v>118385699</v>
      </c>
      <c r="N80" s="4">
        <v>35.8696</v>
      </c>
      <c r="O80" s="4">
        <v>9.099E-282</v>
      </c>
      <c r="P80" s="5" t="s">
        <v>34</v>
      </c>
      <c r="Q80" s="10">
        <v>0.894610407724975</v>
      </c>
      <c r="R80" s="10">
        <v>0.922178982973213</v>
      </c>
      <c r="S80" s="10">
        <v>0.918677109515297</v>
      </c>
      <c r="T80" s="11">
        <v>0</v>
      </c>
      <c r="U80" s="10">
        <v>0.919465890350802</v>
      </c>
      <c r="V80" s="1">
        <v>100</v>
      </c>
      <c r="W80" s="10">
        <v>0.894611859100031</v>
      </c>
      <c r="X80" s="10">
        <v>0.922416008571837</v>
      </c>
      <c r="Y80" s="10">
        <v>0.918698914212647</v>
      </c>
      <c r="Z80" s="1">
        <v>0</v>
      </c>
      <c r="AA80" s="10">
        <v>0.919621624773388</v>
      </c>
      <c r="AB80" s="1">
        <v>100</v>
      </c>
      <c r="AC80" s="5" t="s">
        <v>34</v>
      </c>
      <c r="AD80" s="5" t="s">
        <v>34</v>
      </c>
      <c r="AE80" s="5" t="s">
        <v>38</v>
      </c>
      <c r="AF80" s="5" t="s">
        <v>34</v>
      </c>
      <c r="AG80" s="5" t="s">
        <v>38</v>
      </c>
      <c r="AH80" s="5" t="s">
        <v>34</v>
      </c>
    </row>
    <row r="81" spans="1:34" ht="15" customHeight="1">
      <c r="A81" s="1">
        <v>31.7</v>
      </c>
      <c r="B81" s="1">
        <v>2402123</v>
      </c>
      <c r="C81" s="1">
        <v>324029</v>
      </c>
      <c r="D81" s="7">
        <f t="shared" si="4"/>
        <v>0.8811405233457269</v>
      </c>
      <c r="E81" s="8">
        <f t="shared" si="5"/>
        <v>2726152</v>
      </c>
      <c r="G81" s="1" t="s">
        <v>94</v>
      </c>
      <c r="H81" s="1" t="s">
        <v>51</v>
      </c>
      <c r="I81" s="4">
        <v>107460000</v>
      </c>
      <c r="J81" s="4">
        <v>39.2647</v>
      </c>
      <c r="K81" s="4">
        <v>0</v>
      </c>
      <c r="L81" s="5" t="s">
        <v>34</v>
      </c>
      <c r="M81" s="4">
        <v>108120000</v>
      </c>
      <c r="N81" s="4">
        <v>40.2343</v>
      </c>
      <c r="O81" s="4">
        <v>0</v>
      </c>
      <c r="P81" s="5" t="s">
        <v>34</v>
      </c>
      <c r="Q81" s="10">
        <v>0.891344500797485</v>
      </c>
      <c r="R81" s="10">
        <v>0.919805074372837</v>
      </c>
      <c r="S81" s="10">
        <v>0.9187549041179</v>
      </c>
      <c r="T81" s="11">
        <v>0</v>
      </c>
      <c r="U81" s="10">
        <v>0.919423016595876</v>
      </c>
      <c r="V81" s="1">
        <v>63</v>
      </c>
      <c r="W81" s="10">
        <v>0.891500841585607</v>
      </c>
      <c r="X81" s="10">
        <v>0.919793095491596</v>
      </c>
      <c r="Y81" s="10">
        <v>0.91866985782221</v>
      </c>
      <c r="Z81" s="1">
        <v>0</v>
      </c>
      <c r="AA81" s="10">
        <v>0.919187201064875</v>
      </c>
      <c r="AB81" s="1">
        <v>76</v>
      </c>
      <c r="AC81" s="5" t="s">
        <v>34</v>
      </c>
      <c r="AD81" s="5" t="s">
        <v>34</v>
      </c>
      <c r="AE81" s="5" t="s">
        <v>38</v>
      </c>
      <c r="AF81" s="5" t="s">
        <v>38</v>
      </c>
      <c r="AG81" s="5" t="s">
        <v>38</v>
      </c>
      <c r="AH81" s="5" t="s">
        <v>38</v>
      </c>
    </row>
    <row r="82" spans="1:34" ht="15" customHeight="1">
      <c r="A82" s="1">
        <v>29.6</v>
      </c>
      <c r="B82" s="1">
        <v>3381140</v>
      </c>
      <c r="C82" s="1">
        <v>425393</v>
      </c>
      <c r="D82" s="7">
        <f t="shared" si="4"/>
        <v>0.8882466013036009</v>
      </c>
      <c r="E82" s="8">
        <f t="shared" si="5"/>
        <v>3806533</v>
      </c>
      <c r="G82" s="1" t="s">
        <v>95</v>
      </c>
      <c r="H82" s="1" t="s">
        <v>51</v>
      </c>
      <c r="I82" s="4">
        <v>107460000</v>
      </c>
      <c r="J82" s="4">
        <v>39.2647</v>
      </c>
      <c r="K82" s="4">
        <v>0</v>
      </c>
      <c r="L82" s="5" t="s">
        <v>34</v>
      </c>
      <c r="M82" s="4">
        <v>108120000</v>
      </c>
      <c r="N82" s="4">
        <v>40.2343</v>
      </c>
      <c r="O82" s="4">
        <v>0</v>
      </c>
      <c r="P82" s="5" t="s">
        <v>34</v>
      </c>
      <c r="Q82" s="10">
        <v>0.891467095639441</v>
      </c>
      <c r="R82" s="10">
        <v>0.922647160006906</v>
      </c>
      <c r="S82" s="10">
        <v>0.918657374895613</v>
      </c>
      <c r="T82" s="11">
        <v>0</v>
      </c>
      <c r="U82" s="10">
        <v>0.919141579148624</v>
      </c>
      <c r="V82" s="1">
        <v>100</v>
      </c>
      <c r="W82" s="10">
        <v>0.891337463814764</v>
      </c>
      <c r="X82" s="10">
        <v>0.922133443791464</v>
      </c>
      <c r="Y82" s="10">
        <v>0.918682329272965</v>
      </c>
      <c r="Z82" s="1">
        <v>0</v>
      </c>
      <c r="AA82" s="10">
        <v>0.919449080516308</v>
      </c>
      <c r="AB82" s="1">
        <v>100</v>
      </c>
      <c r="AC82" s="5" t="s">
        <v>34</v>
      </c>
      <c r="AD82" s="5" t="s">
        <v>34</v>
      </c>
      <c r="AE82" s="5" t="s">
        <v>38</v>
      </c>
      <c r="AF82" s="5" t="s">
        <v>34</v>
      </c>
      <c r="AG82" s="5" t="s">
        <v>38</v>
      </c>
      <c r="AH82" s="5" t="s">
        <v>34</v>
      </c>
    </row>
    <row r="83" spans="1:34" ht="15" customHeight="1">
      <c r="A83" s="1">
        <v>35</v>
      </c>
      <c r="B83" s="1">
        <v>1217126</v>
      </c>
      <c r="C83" s="1">
        <v>343343</v>
      </c>
      <c r="D83" s="7">
        <f t="shared" si="4"/>
        <v>0.7799744820307228</v>
      </c>
      <c r="E83" s="8">
        <f t="shared" si="5"/>
        <v>1560469</v>
      </c>
      <c r="F83" s="1">
        <v>1560469</v>
      </c>
      <c r="G83" s="1" t="s">
        <v>110</v>
      </c>
      <c r="H83" s="1" t="s">
        <v>51</v>
      </c>
      <c r="I83" s="4">
        <v>28723633</v>
      </c>
      <c r="J83" s="4">
        <v>8.31261171376398</v>
      </c>
      <c r="K83" s="4">
        <v>9.36184494247951E-17</v>
      </c>
      <c r="L83" s="5" t="s">
        <v>34</v>
      </c>
      <c r="M83" s="4">
        <v>28687575</v>
      </c>
      <c r="N83" s="4">
        <v>8.15792033584944</v>
      </c>
      <c r="O83" s="4">
        <v>3.4084219158376E-16</v>
      </c>
      <c r="P83" s="5" t="s">
        <v>34</v>
      </c>
      <c r="Q83" s="10">
        <v>0.913942766564587</v>
      </c>
      <c r="R83" s="10">
        <v>0.922487418747485</v>
      </c>
      <c r="S83" s="10">
        <v>0.91869811878039</v>
      </c>
      <c r="T83" s="11">
        <v>0</v>
      </c>
      <c r="U83" s="10">
        <v>0.919407816949672</v>
      </c>
      <c r="V83" s="1">
        <v>100</v>
      </c>
      <c r="W83" s="10">
        <v>0.913808622139505</v>
      </c>
      <c r="X83" s="10">
        <v>0.922291739547055</v>
      </c>
      <c r="Y83" s="10">
        <v>0.918729906241825</v>
      </c>
      <c r="Z83" s="1">
        <v>0</v>
      </c>
      <c r="AA83" s="10">
        <v>0.919328133020029</v>
      </c>
      <c r="AB83" s="1">
        <v>100</v>
      </c>
      <c r="AC83" s="5" t="s">
        <v>34</v>
      </c>
      <c r="AD83" s="5" t="s">
        <v>34</v>
      </c>
      <c r="AE83" s="5" t="s">
        <v>38</v>
      </c>
      <c r="AF83" s="5" t="s">
        <v>34</v>
      </c>
      <c r="AG83" s="5" t="s">
        <v>38</v>
      </c>
      <c r="AH83" s="5" t="s">
        <v>34</v>
      </c>
    </row>
    <row r="84" spans="1:34" ht="15" customHeight="1">
      <c r="A84" s="1">
        <v>49</v>
      </c>
      <c r="B84" s="1">
        <v>4568196</v>
      </c>
      <c r="C84" s="1">
        <v>632068</v>
      </c>
      <c r="D84" s="7">
        <f t="shared" si="4"/>
        <v>0.878454632303283</v>
      </c>
      <c r="E84" s="8">
        <f t="shared" si="5"/>
        <v>5200264</v>
      </c>
      <c r="F84" s="1">
        <v>5200264</v>
      </c>
      <c r="G84" s="1" t="s">
        <v>111</v>
      </c>
      <c r="H84" s="1" t="s">
        <v>51</v>
      </c>
      <c r="I84" s="4">
        <v>203771288</v>
      </c>
      <c r="J84" s="4">
        <v>35.2656095554087</v>
      </c>
      <c r="K84" s="4">
        <v>1.97789779844353E-272</v>
      </c>
      <c r="L84" s="5" t="s">
        <v>34</v>
      </c>
      <c r="M84" s="4">
        <v>204659347.5</v>
      </c>
      <c r="N84" s="4">
        <v>36.0595761113872</v>
      </c>
      <c r="O84" s="4">
        <v>9.76207946047452E-285</v>
      </c>
      <c r="P84" s="5" t="s">
        <v>34</v>
      </c>
      <c r="Q84" s="10">
        <v>0.898919365606402</v>
      </c>
      <c r="R84" s="10">
        <v>0.924622791880337</v>
      </c>
      <c r="S84" s="10">
        <v>0.91869779016727</v>
      </c>
      <c r="T84" s="11">
        <v>0</v>
      </c>
      <c r="U84" s="10">
        <v>0.919767187040821</v>
      </c>
      <c r="V84" s="1">
        <v>100</v>
      </c>
      <c r="W84" s="10">
        <v>0.899117406481069</v>
      </c>
      <c r="X84" s="10">
        <v>0.924057806490209</v>
      </c>
      <c r="Y84" s="10">
        <v>0.918640087015464</v>
      </c>
      <c r="Z84" s="1">
        <v>0</v>
      </c>
      <c r="AA84" s="10">
        <v>0.919850890915708</v>
      </c>
      <c r="AB84" s="1">
        <v>100</v>
      </c>
      <c r="AC84" s="5" t="s">
        <v>34</v>
      </c>
      <c r="AD84" s="5" t="s">
        <v>34</v>
      </c>
      <c r="AE84" s="5" t="s">
        <v>38</v>
      </c>
      <c r="AF84" s="5" t="s">
        <v>34</v>
      </c>
      <c r="AG84" s="5" t="s">
        <v>38</v>
      </c>
      <c r="AH84" s="5" t="s">
        <v>34</v>
      </c>
    </row>
    <row r="85" spans="1:34" ht="15" customHeight="1">
      <c r="A85" s="1">
        <v>54.5</v>
      </c>
      <c r="B85" s="1">
        <v>2267133</v>
      </c>
      <c r="C85" s="1">
        <v>544961</v>
      </c>
      <c r="D85" s="7">
        <f t="shared" si="4"/>
        <v>0.8062081139535164</v>
      </c>
      <c r="E85" s="8">
        <f t="shared" si="5"/>
        <v>2812094</v>
      </c>
      <c r="F85" s="1">
        <v>2812094</v>
      </c>
      <c r="G85" s="1" t="s">
        <v>122</v>
      </c>
      <c r="H85" s="1" t="s">
        <v>51</v>
      </c>
      <c r="I85" s="4">
        <v>82970183</v>
      </c>
      <c r="J85" s="4">
        <v>11.8104620329394</v>
      </c>
      <c r="K85" s="4">
        <v>3.44662053161236E-32</v>
      </c>
      <c r="L85" s="5" t="s">
        <v>34</v>
      </c>
      <c r="M85" s="4">
        <v>82918425</v>
      </c>
      <c r="N85" s="4">
        <v>11.7142670253154</v>
      </c>
      <c r="O85" s="4">
        <v>1.07718798619305E-31</v>
      </c>
      <c r="P85" s="5" t="s">
        <v>34</v>
      </c>
      <c r="Q85" s="10">
        <v>0.915900250409207</v>
      </c>
      <c r="R85" s="10">
        <v>0.925733773604643</v>
      </c>
      <c r="S85" s="10">
        <v>0.918684184586015</v>
      </c>
      <c r="T85" s="11">
        <v>0</v>
      </c>
      <c r="U85" s="10">
        <v>0.919138014537295</v>
      </c>
      <c r="V85" s="1">
        <v>100</v>
      </c>
      <c r="W85" s="10">
        <v>0.916390438407807</v>
      </c>
      <c r="X85" s="10">
        <v>0.926296401446107</v>
      </c>
      <c r="Y85" s="10">
        <v>0.918731466112723</v>
      </c>
      <c r="Z85" s="1">
        <v>0</v>
      </c>
      <c r="AA85" s="10">
        <v>0.919271799520908</v>
      </c>
      <c r="AB85" s="1">
        <v>100</v>
      </c>
      <c r="AC85" s="5" t="s">
        <v>34</v>
      </c>
      <c r="AD85" s="5" t="s">
        <v>34</v>
      </c>
      <c r="AE85" s="5" t="s">
        <v>38</v>
      </c>
      <c r="AF85" s="5" t="s">
        <v>34</v>
      </c>
      <c r="AG85" s="5" t="s">
        <v>38</v>
      </c>
      <c r="AH85" s="5" t="s">
        <v>34</v>
      </c>
    </row>
    <row r="86" spans="1:34" ht="15" customHeight="1">
      <c r="A86" s="1">
        <v>54.5</v>
      </c>
      <c r="B86" s="1">
        <v>2277954</v>
      </c>
      <c r="C86" s="1">
        <v>269616</v>
      </c>
      <c r="D86" s="7">
        <f t="shared" si="4"/>
        <v>0.8941673830355986</v>
      </c>
      <c r="E86" s="8">
        <f t="shared" si="5"/>
        <v>2547570</v>
      </c>
      <c r="F86" s="1">
        <v>2547570</v>
      </c>
      <c r="G86" s="1" t="s">
        <v>128</v>
      </c>
      <c r="H86" s="1" t="s">
        <v>51</v>
      </c>
      <c r="I86" s="4">
        <v>38237926.5</v>
      </c>
      <c r="J86" s="4">
        <v>10.7907435356441</v>
      </c>
      <c r="K86" s="4">
        <v>3.80696911305954E-27</v>
      </c>
      <c r="L86" s="5" t="s">
        <v>34</v>
      </c>
      <c r="M86" s="4">
        <v>38180338.5</v>
      </c>
      <c r="N86" s="4">
        <v>10.6312538476288</v>
      </c>
      <c r="O86" s="4">
        <v>2.13226264405225E-26</v>
      </c>
      <c r="P86" s="5" t="s">
        <v>34</v>
      </c>
      <c r="Q86" s="10">
        <v>0.902933102681062</v>
      </c>
      <c r="R86" s="10">
        <v>0.914179485119089</v>
      </c>
      <c r="S86" s="10">
        <v>0.91870365477244</v>
      </c>
      <c r="T86" s="11">
        <v>0</v>
      </c>
      <c r="U86" s="10">
        <v>0.919073477717589</v>
      </c>
      <c r="V86" s="1">
        <v>100</v>
      </c>
      <c r="W86" s="10">
        <v>0.902811595739375</v>
      </c>
      <c r="X86" s="10">
        <v>0.91356300264699</v>
      </c>
      <c r="Y86" s="10">
        <v>0.918703215928805</v>
      </c>
      <c r="Z86" s="1">
        <v>0</v>
      </c>
      <c r="AA86" s="10">
        <v>0.918945988105591</v>
      </c>
      <c r="AB86" s="1">
        <v>100</v>
      </c>
      <c r="AC86" s="5" t="s">
        <v>34</v>
      </c>
      <c r="AD86" s="5" t="s">
        <v>34</v>
      </c>
      <c r="AE86" s="5" t="s">
        <v>38</v>
      </c>
      <c r="AF86" s="5" t="s">
        <v>34</v>
      </c>
      <c r="AG86" s="5" t="s">
        <v>38</v>
      </c>
      <c r="AH86" s="5" t="s">
        <v>34</v>
      </c>
    </row>
    <row r="87" spans="1:34" ht="15" customHeight="1">
      <c r="A87" s="1">
        <v>29.7</v>
      </c>
      <c r="B87" s="1">
        <v>3663279</v>
      </c>
      <c r="C87" s="1">
        <v>446972</v>
      </c>
      <c r="D87" s="7">
        <f t="shared" si="4"/>
        <v>0.8912543297234159</v>
      </c>
      <c r="E87" s="8">
        <f t="shared" si="5"/>
        <v>4110251</v>
      </c>
      <c r="F87" s="1">
        <v>4110251</v>
      </c>
      <c r="G87" s="9" t="s">
        <v>150</v>
      </c>
      <c r="H87" s="9" t="s">
        <v>51</v>
      </c>
      <c r="I87" s="14">
        <v>118827623</v>
      </c>
      <c r="J87" s="14">
        <v>36.0373801406317</v>
      </c>
      <c r="K87" s="14">
        <v>2.17421154784406E-284</v>
      </c>
      <c r="L87" s="2" t="s">
        <v>34</v>
      </c>
      <c r="M87" s="14">
        <v>118983059</v>
      </c>
      <c r="N87" s="14">
        <v>36.2449610197622</v>
      </c>
      <c r="O87" s="14">
        <v>1.19299928297314E-287</v>
      </c>
      <c r="P87" s="2" t="s">
        <v>34</v>
      </c>
      <c r="Q87" s="18">
        <v>0.90410704440488</v>
      </c>
      <c r="R87" s="18">
        <v>0.933814195586745</v>
      </c>
      <c r="S87" s="18">
        <v>0.918709133534173</v>
      </c>
      <c r="T87" s="8">
        <v>0</v>
      </c>
      <c r="U87" s="18">
        <v>0.9199693471329731</v>
      </c>
      <c r="V87" s="8">
        <v>100</v>
      </c>
      <c r="W87" s="18">
        <v>0.90418673915606</v>
      </c>
      <c r="X87" s="18">
        <v>0.934247945358417</v>
      </c>
      <c r="Y87" s="18">
        <v>0.9187305776703941</v>
      </c>
      <c r="Z87" s="8">
        <v>0</v>
      </c>
      <c r="AA87" s="18">
        <v>0.9199061841639151</v>
      </c>
      <c r="AB87" s="8">
        <v>100</v>
      </c>
      <c r="AC87" s="2" t="s">
        <v>34</v>
      </c>
      <c r="AD87" s="2" t="s">
        <v>34</v>
      </c>
      <c r="AE87" s="5" t="s">
        <v>38</v>
      </c>
      <c r="AF87" s="5" t="s">
        <v>34</v>
      </c>
      <c r="AG87" s="5" t="s">
        <v>38</v>
      </c>
      <c r="AH87" s="5" t="s">
        <v>34</v>
      </c>
    </row>
    <row r="88" spans="1:34" ht="15" customHeight="1">
      <c r="A88" s="1">
        <v>34</v>
      </c>
      <c r="B88" s="1">
        <v>4119586</v>
      </c>
      <c r="C88" s="1">
        <v>381518</v>
      </c>
      <c r="D88" s="7">
        <f t="shared" si="4"/>
        <v>0.9152390169167387</v>
      </c>
      <c r="E88" s="8">
        <f t="shared" si="5"/>
        <v>4501104</v>
      </c>
      <c r="F88" s="20">
        <v>4501104</v>
      </c>
      <c r="G88" s="9" t="s">
        <v>195</v>
      </c>
      <c r="H88" s="9" t="s">
        <v>51</v>
      </c>
      <c r="I88" s="14">
        <v>106848847.5</v>
      </c>
      <c r="J88" s="14">
        <v>27.3392051120193</v>
      </c>
      <c r="K88" s="14">
        <v>1.45127226348969E-164</v>
      </c>
      <c r="L88" s="2" t="s">
        <v>34</v>
      </c>
      <c r="M88" s="14">
        <v>106471818.5</v>
      </c>
      <c r="N88" s="14">
        <v>26.8481374083422</v>
      </c>
      <c r="O88" s="14">
        <v>8.867725269745E-159</v>
      </c>
      <c r="P88" s="2" t="s">
        <v>34</v>
      </c>
      <c r="Q88" s="18">
        <v>0.9069484227446091</v>
      </c>
      <c r="R88" s="18">
        <v>0.9298433663166661</v>
      </c>
      <c r="S88" s="18">
        <v>0.9186455471478471</v>
      </c>
      <c r="T88" s="8">
        <v>0</v>
      </c>
      <c r="U88" s="18">
        <v>0.91985850609102</v>
      </c>
      <c r="V88" s="8">
        <v>100</v>
      </c>
      <c r="W88" s="18">
        <v>0.9069331272526281</v>
      </c>
      <c r="X88" s="18">
        <v>0.93050790630275</v>
      </c>
      <c r="Y88" s="18">
        <v>0.918687864131232</v>
      </c>
      <c r="Z88" s="8">
        <v>0</v>
      </c>
      <c r="AA88" s="18">
        <v>0.919651279141915</v>
      </c>
      <c r="AB88" s="8">
        <v>100</v>
      </c>
      <c r="AC88" s="2" t="s">
        <v>34</v>
      </c>
      <c r="AD88" s="2" t="s">
        <v>34</v>
      </c>
      <c r="AE88" s="5" t="s">
        <v>38</v>
      </c>
      <c r="AF88" s="5" t="s">
        <v>34</v>
      </c>
      <c r="AG88" s="5" t="s">
        <v>38</v>
      </c>
      <c r="AH88" s="5" t="s">
        <v>34</v>
      </c>
    </row>
    <row r="89" spans="1:34" ht="15" customHeight="1">
      <c r="A89" s="1">
        <v>22.4</v>
      </c>
      <c r="B89" s="1">
        <v>2233060</v>
      </c>
      <c r="C89" s="1">
        <v>269351</v>
      </c>
      <c r="D89" s="7">
        <f t="shared" si="4"/>
        <v>0.892363404732476</v>
      </c>
      <c r="E89" s="8">
        <f t="shared" si="5"/>
        <v>2502411</v>
      </c>
      <c r="F89" s="20">
        <v>2502411</v>
      </c>
      <c r="G89" s="9" t="s">
        <v>201</v>
      </c>
      <c r="H89" s="9" t="s">
        <v>51</v>
      </c>
      <c r="I89" s="14">
        <v>44973000</v>
      </c>
      <c r="J89" s="14">
        <v>31.8489</v>
      </c>
      <c r="K89" s="14">
        <v>1.3649E-222</v>
      </c>
      <c r="L89" s="2" t="s">
        <v>34</v>
      </c>
      <c r="M89" s="14">
        <v>44843553</v>
      </c>
      <c r="N89" s="14">
        <v>31.4835</v>
      </c>
      <c r="O89" s="14">
        <v>1.4593E-217</v>
      </c>
      <c r="P89" s="2" t="s">
        <v>34</v>
      </c>
      <c r="Q89" s="18">
        <v>0.887726090012413</v>
      </c>
      <c r="R89" s="18">
        <v>0.92088077327773</v>
      </c>
      <c r="S89" s="18">
        <v>0.918689230221107</v>
      </c>
      <c r="T89" s="8">
        <v>0</v>
      </c>
      <c r="U89" s="18">
        <v>0.91921783107332</v>
      </c>
      <c r="V89" s="8">
        <v>95</v>
      </c>
      <c r="W89" s="18">
        <v>0.887687031721731</v>
      </c>
      <c r="X89" s="18">
        <v>0.919867346758055</v>
      </c>
      <c r="Y89" s="18">
        <v>0.918666282997332</v>
      </c>
      <c r="Z89" s="8">
        <v>0</v>
      </c>
      <c r="AA89" s="18">
        <v>0.919165034812317</v>
      </c>
      <c r="AB89" s="8">
        <v>72</v>
      </c>
      <c r="AC89" s="2" t="s">
        <v>34</v>
      </c>
      <c r="AD89" s="2" t="s">
        <v>34</v>
      </c>
      <c r="AE89" s="5" t="s">
        <v>38</v>
      </c>
      <c r="AF89" s="5" t="s">
        <v>38</v>
      </c>
      <c r="AG89" s="5" t="s">
        <v>38</v>
      </c>
      <c r="AH89" s="5" t="s">
        <v>38</v>
      </c>
    </row>
    <row r="90" spans="1:34" ht="15" customHeight="1">
      <c r="A90" s="1">
        <v>31.6</v>
      </c>
      <c r="B90" s="1">
        <v>3043708</v>
      </c>
      <c r="C90" s="1">
        <v>373203</v>
      </c>
      <c r="D90" s="7">
        <f t="shared" si="4"/>
        <v>0.8907776643875126</v>
      </c>
      <c r="E90" s="8">
        <f t="shared" si="5"/>
        <v>3416911</v>
      </c>
      <c r="F90" s="20">
        <v>4934271</v>
      </c>
      <c r="G90" s="9" t="s">
        <v>202</v>
      </c>
      <c r="H90" s="9" t="s">
        <v>51</v>
      </c>
      <c r="I90" s="14">
        <v>86075955</v>
      </c>
      <c r="J90" s="14">
        <v>39.236982307559</v>
      </c>
      <c r="K90" s="14">
        <v>0</v>
      </c>
      <c r="L90" s="2" t="s">
        <v>34</v>
      </c>
      <c r="M90" s="14">
        <v>86020525.5</v>
      </c>
      <c r="N90" s="14">
        <v>39.1395197654457</v>
      </c>
      <c r="O90" s="14">
        <v>0</v>
      </c>
      <c r="P90" s="2" t="s">
        <v>34</v>
      </c>
      <c r="Q90" s="18">
        <v>0.888427544023607</v>
      </c>
      <c r="R90" s="18">
        <v>0.9212702641100371</v>
      </c>
      <c r="S90" s="18">
        <v>0.918687069646934</v>
      </c>
      <c r="T90" s="8">
        <v>0</v>
      </c>
      <c r="U90" s="18">
        <v>0.9194805022257</v>
      </c>
      <c r="V90" s="8">
        <v>99</v>
      </c>
      <c r="W90" s="18">
        <v>0.8884143220398961</v>
      </c>
      <c r="X90" s="18">
        <v>0.922287664501038</v>
      </c>
      <c r="Y90" s="18">
        <v>0.9186847956398311</v>
      </c>
      <c r="Z90" s="8">
        <v>0</v>
      </c>
      <c r="AA90" s="18">
        <v>0.9194520728806391</v>
      </c>
      <c r="AB90" s="8">
        <v>99</v>
      </c>
      <c r="AC90" s="2" t="s">
        <v>34</v>
      </c>
      <c r="AD90" s="2" t="s">
        <v>34</v>
      </c>
      <c r="AE90" s="5" t="s">
        <v>38</v>
      </c>
      <c r="AF90" s="5" t="s">
        <v>38</v>
      </c>
      <c r="AG90" s="5" t="s">
        <v>38</v>
      </c>
      <c r="AH90" s="5" t="s">
        <v>38</v>
      </c>
    </row>
    <row r="91" spans="1:34" ht="15" customHeight="1">
      <c r="A91" s="1">
        <v>58.4</v>
      </c>
      <c r="B91" s="1">
        <v>1254185</v>
      </c>
      <c r="C91" s="1">
        <v>217594</v>
      </c>
      <c r="D91" s="7">
        <f t="shared" si="4"/>
        <v>0.8521557924117683</v>
      </c>
      <c r="E91" s="8">
        <f t="shared" si="5"/>
        <v>1471779</v>
      </c>
      <c r="G91" s="1" t="s">
        <v>243</v>
      </c>
      <c r="H91" s="1" t="s">
        <v>51</v>
      </c>
      <c r="I91" s="4">
        <v>18453000</v>
      </c>
      <c r="J91" s="4">
        <v>13.3872</v>
      </c>
      <c r="K91" s="4">
        <v>7.1835E-41</v>
      </c>
      <c r="L91" s="5" t="s">
        <v>34</v>
      </c>
      <c r="M91" s="4">
        <v>18601000</v>
      </c>
      <c r="N91" s="4">
        <v>14.1943</v>
      </c>
      <c r="O91" s="4">
        <v>9.9347E-46</v>
      </c>
      <c r="P91" s="5" t="s">
        <v>34</v>
      </c>
      <c r="Q91" s="10">
        <v>0.898121610990609</v>
      </c>
      <c r="R91" s="10">
        <v>0.912829348302219</v>
      </c>
      <c r="S91" s="10">
        <v>0.918653398893048</v>
      </c>
      <c r="T91" s="11">
        <v>0</v>
      </c>
      <c r="U91" s="10">
        <v>0.918858853286168</v>
      </c>
      <c r="V91" s="1">
        <v>0</v>
      </c>
      <c r="W91" s="10">
        <v>0.898168891975356</v>
      </c>
      <c r="X91" s="10">
        <v>0.912301764632807</v>
      </c>
      <c r="Y91" s="10">
        <v>0.918749951118826</v>
      </c>
      <c r="Z91" s="1">
        <v>0</v>
      </c>
      <c r="AA91" s="10">
        <v>0.919002502149937</v>
      </c>
      <c r="AB91" s="1">
        <v>0</v>
      </c>
      <c r="AC91" s="5" t="s">
        <v>34</v>
      </c>
      <c r="AD91" s="5" t="s">
        <v>34</v>
      </c>
      <c r="AE91" s="5" t="s">
        <v>38</v>
      </c>
      <c r="AF91" s="5" t="s">
        <v>38</v>
      </c>
      <c r="AG91" s="5" t="s">
        <v>38</v>
      </c>
      <c r="AH91" s="5" t="s">
        <v>38</v>
      </c>
    </row>
    <row r="92" spans="1:34" ht="15" customHeight="1">
      <c r="A92" s="1">
        <v>27.4</v>
      </c>
      <c r="B92" s="1">
        <v>2912789</v>
      </c>
      <c r="C92" s="1">
        <v>450734</v>
      </c>
      <c r="D92" s="7">
        <f t="shared" si="4"/>
        <v>0.8659934836182182</v>
      </c>
      <c r="E92" s="8">
        <f t="shared" si="5"/>
        <v>3363523</v>
      </c>
      <c r="G92" s="1" t="s">
        <v>244</v>
      </c>
      <c r="H92" s="1" t="s">
        <v>51</v>
      </c>
      <c r="I92" s="4">
        <v>94210000</v>
      </c>
      <c r="J92" s="4">
        <v>30.3569</v>
      </c>
      <c r="K92" s="4">
        <v>2.0357E-202</v>
      </c>
      <c r="L92" s="5" t="s">
        <v>34</v>
      </c>
      <c r="M92" s="4">
        <v>94086000</v>
      </c>
      <c r="N92" s="4">
        <v>30.1515</v>
      </c>
      <c r="O92" s="4">
        <v>1.025E-199</v>
      </c>
      <c r="P92" s="5" t="s">
        <v>34</v>
      </c>
      <c r="Q92" s="10">
        <v>0.893199355451168</v>
      </c>
      <c r="R92" s="10">
        <v>0.914472023211581</v>
      </c>
      <c r="S92" s="10">
        <v>0.918684153782739</v>
      </c>
      <c r="T92" s="11">
        <v>0</v>
      </c>
      <c r="U92" s="10">
        <v>0.919114422408227</v>
      </c>
      <c r="V92" s="1">
        <v>0</v>
      </c>
      <c r="W92" s="10">
        <v>0.893273191236762</v>
      </c>
      <c r="X92" s="10">
        <v>0.91435802441234</v>
      </c>
      <c r="Y92" s="10">
        <v>0.918730694011855</v>
      </c>
      <c r="Z92" s="1">
        <v>0</v>
      </c>
      <c r="AA92" s="10">
        <v>0.91879004773045</v>
      </c>
      <c r="AB92" s="1">
        <v>0</v>
      </c>
      <c r="AC92" s="5" t="s">
        <v>34</v>
      </c>
      <c r="AD92" s="5" t="s">
        <v>34</v>
      </c>
      <c r="AE92" s="5" t="s">
        <v>38</v>
      </c>
      <c r="AF92" s="5" t="s">
        <v>38</v>
      </c>
      <c r="AG92" s="5" t="s">
        <v>38</v>
      </c>
      <c r="AH92" s="5" t="s">
        <v>38</v>
      </c>
    </row>
    <row r="93" spans="1:34" ht="15" customHeight="1">
      <c r="A93" s="1">
        <v>61.9</v>
      </c>
      <c r="B93" s="1">
        <v>4205806</v>
      </c>
      <c r="C93" s="1">
        <v>690030</v>
      </c>
      <c r="D93" s="7">
        <f t="shared" si="4"/>
        <v>0.8590577788961885</v>
      </c>
      <c r="E93" s="8">
        <f t="shared" si="5"/>
        <v>4895836</v>
      </c>
      <c r="G93" s="1" t="s">
        <v>245</v>
      </c>
      <c r="H93" s="1" t="s">
        <v>51</v>
      </c>
      <c r="I93" s="4">
        <v>205310000</v>
      </c>
      <c r="J93" s="4">
        <v>33.4572</v>
      </c>
      <c r="K93" s="4">
        <v>2.0249E-245</v>
      </c>
      <c r="L93" s="5" t="s">
        <v>34</v>
      </c>
      <c r="M93" s="4">
        <v>205740000</v>
      </c>
      <c r="N93" s="4">
        <v>33.8527</v>
      </c>
      <c r="O93" s="4">
        <v>3.3144E-251</v>
      </c>
      <c r="P93" s="5" t="s">
        <v>34</v>
      </c>
      <c r="Q93" s="10">
        <v>0.893905378621947</v>
      </c>
      <c r="R93" s="10">
        <v>0.914268266309591</v>
      </c>
      <c r="S93" s="10">
        <v>0.918705109881657</v>
      </c>
      <c r="T93" s="11">
        <v>0</v>
      </c>
      <c r="U93" s="10">
        <v>0.919293331347398</v>
      </c>
      <c r="V93" s="1">
        <v>0</v>
      </c>
      <c r="W93" s="10">
        <v>0.894072647526144</v>
      </c>
      <c r="X93" s="10">
        <v>0.913927642104072</v>
      </c>
      <c r="Y93" s="10">
        <v>0.918723311333854</v>
      </c>
      <c r="Z93" s="1">
        <v>0</v>
      </c>
      <c r="AA93" s="10">
        <v>0.919248865174283</v>
      </c>
      <c r="AB93" s="1">
        <v>0</v>
      </c>
      <c r="AC93" s="5" t="s">
        <v>34</v>
      </c>
      <c r="AD93" s="5" t="s">
        <v>34</v>
      </c>
      <c r="AE93" s="5" t="s">
        <v>38</v>
      </c>
      <c r="AF93" s="5" t="s">
        <v>38</v>
      </c>
      <c r="AG93" s="5" t="s">
        <v>38</v>
      </c>
      <c r="AH93" s="5" t="s">
        <v>38</v>
      </c>
    </row>
    <row r="94" spans="1:34" ht="15" customHeight="1">
      <c r="A94" s="1">
        <v>67.2</v>
      </c>
      <c r="B94" s="1">
        <v>1052092</v>
      </c>
      <c r="C94" s="1">
        <v>188915</v>
      </c>
      <c r="D94" s="7">
        <f t="shared" si="4"/>
        <v>0.8477728167528467</v>
      </c>
      <c r="E94" s="8">
        <f t="shared" si="5"/>
        <v>1241007</v>
      </c>
      <c r="G94" s="1" t="s">
        <v>246</v>
      </c>
      <c r="H94" s="1" t="s">
        <v>51</v>
      </c>
      <c r="I94" s="4">
        <v>14006180</v>
      </c>
      <c r="J94" s="4">
        <v>15.9391</v>
      </c>
      <c r="K94" s="4">
        <v>3.3927E-57</v>
      </c>
      <c r="L94" s="5" t="s">
        <v>34</v>
      </c>
      <c r="M94" s="4">
        <v>13967000</v>
      </c>
      <c r="N94" s="4">
        <v>15.6661</v>
      </c>
      <c r="O94" s="4">
        <v>2.5794E-55</v>
      </c>
      <c r="P94" s="5" t="s">
        <v>34</v>
      </c>
      <c r="Q94" s="10">
        <v>0.884178750052822</v>
      </c>
      <c r="R94" s="10">
        <v>0.901063282218743</v>
      </c>
      <c r="S94" s="10">
        <v>0.918750395942578</v>
      </c>
      <c r="T94" s="11">
        <v>0</v>
      </c>
      <c r="U94" s="10">
        <v>0.919013638762819</v>
      </c>
      <c r="V94" s="1">
        <v>0</v>
      </c>
      <c r="W94" s="10">
        <v>0.884348701905636</v>
      </c>
      <c r="X94" s="10">
        <v>0.90068561534091</v>
      </c>
      <c r="Y94" s="10">
        <v>0.918687204509169</v>
      </c>
      <c r="Z94" s="1">
        <v>0</v>
      </c>
      <c r="AA94" s="10">
        <v>0.918376467950989</v>
      </c>
      <c r="AB94" s="1">
        <v>0</v>
      </c>
      <c r="AC94" s="5" t="s">
        <v>34</v>
      </c>
      <c r="AD94" s="5" t="s">
        <v>34</v>
      </c>
      <c r="AE94" s="5" t="s">
        <v>38</v>
      </c>
      <c r="AF94" s="5" t="s">
        <v>38</v>
      </c>
      <c r="AG94" s="5" t="s">
        <v>38</v>
      </c>
      <c r="AH94" s="5" t="s">
        <v>38</v>
      </c>
    </row>
    <row r="95" spans="1:34" ht="15" customHeight="1">
      <c r="A95" s="1">
        <v>52</v>
      </c>
      <c r="B95" s="1">
        <v>2050028</v>
      </c>
      <c r="C95" s="1">
        <v>361731</v>
      </c>
      <c r="D95" s="7">
        <f t="shared" si="4"/>
        <v>0.850013620763932</v>
      </c>
      <c r="E95" s="8">
        <f t="shared" si="5"/>
        <v>2411759</v>
      </c>
      <c r="G95" s="1" t="s">
        <v>247</v>
      </c>
      <c r="H95" s="1" t="s">
        <v>51</v>
      </c>
      <c r="I95" s="4">
        <v>53253493</v>
      </c>
      <c r="J95" s="4">
        <v>24.9619</v>
      </c>
      <c r="K95" s="4">
        <v>1.5843E-137</v>
      </c>
      <c r="L95" s="5" t="s">
        <v>34</v>
      </c>
      <c r="M95" s="4">
        <v>53192441</v>
      </c>
      <c r="N95" s="4">
        <v>24.8038</v>
      </c>
      <c r="O95" s="4">
        <v>8.162E-136</v>
      </c>
      <c r="P95" s="5" t="s">
        <v>34</v>
      </c>
      <c r="Q95" s="10">
        <v>0.883368842133159</v>
      </c>
      <c r="R95" s="10">
        <v>0.901210384981327</v>
      </c>
      <c r="S95" s="10">
        <v>0.918672809945873</v>
      </c>
      <c r="T95" s="11">
        <v>0</v>
      </c>
      <c r="U95" s="10">
        <v>0.918868733987639</v>
      </c>
      <c r="V95" s="1">
        <v>0</v>
      </c>
      <c r="W95" s="10">
        <v>0.883366836394492</v>
      </c>
      <c r="X95" s="10">
        <v>0.901798646681437</v>
      </c>
      <c r="Y95" s="10">
        <v>0.918700319402372</v>
      </c>
      <c r="Z95" s="1">
        <v>0</v>
      </c>
      <c r="AA95" s="10">
        <v>0.919018760562453</v>
      </c>
      <c r="AB95" s="1">
        <v>0</v>
      </c>
      <c r="AC95" s="5" t="s">
        <v>34</v>
      </c>
      <c r="AD95" s="5" t="s">
        <v>34</v>
      </c>
      <c r="AE95" s="5" t="s">
        <v>38</v>
      </c>
      <c r="AF95" s="5" t="s">
        <v>38</v>
      </c>
      <c r="AG95" s="5" t="s">
        <v>38</v>
      </c>
      <c r="AH95" s="5" t="s">
        <v>38</v>
      </c>
    </row>
    <row r="96" spans="1:34" ht="15" customHeight="1">
      <c r="A96" s="1">
        <v>45.2</v>
      </c>
      <c r="B96" s="1">
        <v>3152142</v>
      </c>
      <c r="C96" s="1">
        <v>500672</v>
      </c>
      <c r="D96" s="7">
        <f t="shared" si="4"/>
        <v>0.8629352603225896</v>
      </c>
      <c r="E96" s="8">
        <f t="shared" si="5"/>
        <v>3652814</v>
      </c>
      <c r="G96" s="1" t="s">
        <v>248</v>
      </c>
      <c r="H96" s="1" t="s">
        <v>51</v>
      </c>
      <c r="I96" s="4">
        <v>115297125</v>
      </c>
      <c r="J96" s="4">
        <v>34.4387</v>
      </c>
      <c r="K96" s="4">
        <v>6.644E-260</v>
      </c>
      <c r="L96" s="5" t="s">
        <v>34</v>
      </c>
      <c r="M96" s="4">
        <v>115670000</v>
      </c>
      <c r="N96" s="4">
        <v>34.982</v>
      </c>
      <c r="O96" s="4">
        <v>4.23E-268</v>
      </c>
      <c r="P96" s="5" t="s">
        <v>34</v>
      </c>
      <c r="Q96" s="10">
        <v>0.887611982609817</v>
      </c>
      <c r="R96" s="10">
        <v>0.911266966562937</v>
      </c>
      <c r="S96" s="10">
        <v>0.91870324372725</v>
      </c>
      <c r="T96" s="11">
        <v>0</v>
      </c>
      <c r="U96" s="10">
        <v>0.919407094811685</v>
      </c>
      <c r="V96" s="1">
        <v>0</v>
      </c>
      <c r="W96" s="10">
        <v>0.887420873946929</v>
      </c>
      <c r="X96" s="10">
        <v>0.910309910249979</v>
      </c>
      <c r="Y96" s="10">
        <v>0.918654100031643</v>
      </c>
      <c r="Z96" s="1">
        <v>0</v>
      </c>
      <c r="AA96" s="10">
        <v>0.919256734359419</v>
      </c>
      <c r="AB96" s="1">
        <v>0</v>
      </c>
      <c r="AC96" s="5" t="s">
        <v>34</v>
      </c>
      <c r="AD96" s="5" t="s">
        <v>34</v>
      </c>
      <c r="AE96" s="5" t="s">
        <v>38</v>
      </c>
      <c r="AF96" s="5" t="s">
        <v>38</v>
      </c>
      <c r="AG96" s="5" t="s">
        <v>38</v>
      </c>
      <c r="AH96" s="5" t="s">
        <v>38</v>
      </c>
    </row>
    <row r="97" spans="1:34" ht="15" customHeight="1">
      <c r="A97" s="1">
        <v>40.3</v>
      </c>
      <c r="B97" s="1">
        <v>2744817</v>
      </c>
      <c r="C97" s="1">
        <v>436945</v>
      </c>
      <c r="D97" s="7">
        <f t="shared" si="4"/>
        <v>0.8626720037513805</v>
      </c>
      <c r="E97" s="8">
        <f t="shared" si="5"/>
        <v>3181762</v>
      </c>
      <c r="G97" s="1" t="s">
        <v>249</v>
      </c>
      <c r="H97" s="1" t="s">
        <v>51</v>
      </c>
      <c r="I97" s="4">
        <v>82827000</v>
      </c>
      <c r="J97" s="4">
        <v>23.6229</v>
      </c>
      <c r="K97" s="4">
        <v>2.2433E-123</v>
      </c>
      <c r="L97" s="5" t="s">
        <v>34</v>
      </c>
      <c r="M97" s="4">
        <v>82539000</v>
      </c>
      <c r="N97" s="4">
        <v>23.1128</v>
      </c>
      <c r="O97" s="4">
        <v>3.4435E-118</v>
      </c>
      <c r="P97" s="5" t="s">
        <v>34</v>
      </c>
      <c r="Q97" s="10">
        <v>0.886117793230607</v>
      </c>
      <c r="R97" s="10">
        <v>0.902514295438495</v>
      </c>
      <c r="S97" s="10">
        <v>0.918615653152295</v>
      </c>
      <c r="T97" s="11">
        <v>0</v>
      </c>
      <c r="U97" s="10">
        <v>0.918906591091197</v>
      </c>
      <c r="V97" s="1">
        <v>0</v>
      </c>
      <c r="W97" s="10">
        <v>0.885731350893717</v>
      </c>
      <c r="X97" s="10">
        <v>0.902015152831574</v>
      </c>
      <c r="Y97" s="10">
        <v>0.918682958581711</v>
      </c>
      <c r="Z97" s="1">
        <v>0</v>
      </c>
      <c r="AA97" s="10">
        <v>0.918789267437262</v>
      </c>
      <c r="AB97" s="1">
        <v>0</v>
      </c>
      <c r="AC97" s="5" t="s">
        <v>34</v>
      </c>
      <c r="AD97" s="5" t="s">
        <v>34</v>
      </c>
      <c r="AE97" s="5" t="s">
        <v>38</v>
      </c>
      <c r="AF97" s="5" t="s">
        <v>38</v>
      </c>
      <c r="AG97" s="5" t="s">
        <v>38</v>
      </c>
      <c r="AH97" s="5" t="s">
        <v>38</v>
      </c>
    </row>
    <row r="98" spans="1:34" ht="15" customHeight="1">
      <c r="A98" s="1">
        <v>41.3</v>
      </c>
      <c r="B98" s="1">
        <v>3528263</v>
      </c>
      <c r="C98" s="1">
        <v>598029</v>
      </c>
      <c r="D98" s="7">
        <f aca="true" t="shared" si="6" ref="D98:D129">B98/(C98+B98)</f>
        <v>0.8550686669775188</v>
      </c>
      <c r="E98" s="8">
        <f aca="true" t="shared" si="7" ref="E98:E108">B98+C98</f>
        <v>4126292</v>
      </c>
      <c r="G98" s="1" t="s">
        <v>250</v>
      </c>
      <c r="H98" s="1" t="s">
        <v>51</v>
      </c>
      <c r="I98" s="4">
        <v>149969107</v>
      </c>
      <c r="J98" s="4">
        <v>31.2214</v>
      </c>
      <c r="K98" s="4">
        <v>5.4579E-214</v>
      </c>
      <c r="L98" s="5" t="s">
        <v>34</v>
      </c>
      <c r="M98" s="4">
        <v>150060000</v>
      </c>
      <c r="N98" s="4">
        <v>31.3331</v>
      </c>
      <c r="O98" s="4">
        <v>1.6552E-215</v>
      </c>
      <c r="P98" s="5" t="s">
        <v>34</v>
      </c>
      <c r="Q98" s="10">
        <v>0.889412787726477</v>
      </c>
      <c r="R98" s="10">
        <v>0.908895653439884</v>
      </c>
      <c r="S98" s="10">
        <v>0.918623220045745</v>
      </c>
      <c r="T98" s="11">
        <v>0</v>
      </c>
      <c r="U98" s="10">
        <v>0.91917710396528</v>
      </c>
      <c r="V98" s="1">
        <v>0</v>
      </c>
      <c r="W98" s="10">
        <v>0.889250718115423</v>
      </c>
      <c r="X98" s="10">
        <v>0.908656147207202</v>
      </c>
      <c r="Y98" s="10">
        <v>0.918717749661151</v>
      </c>
      <c r="Z98" s="1">
        <v>0</v>
      </c>
      <c r="AA98" s="10">
        <v>0.919160864822965</v>
      </c>
      <c r="AB98" s="1">
        <v>0</v>
      </c>
      <c r="AC98" s="5" t="s">
        <v>34</v>
      </c>
      <c r="AD98" s="5" t="s">
        <v>34</v>
      </c>
      <c r="AE98" s="5" t="s">
        <v>38</v>
      </c>
      <c r="AF98" s="5" t="s">
        <v>38</v>
      </c>
      <c r="AG98" s="5" t="s">
        <v>38</v>
      </c>
      <c r="AH98" s="5" t="s">
        <v>38</v>
      </c>
    </row>
    <row r="99" spans="1:34" ht="15" customHeight="1">
      <c r="A99" s="1">
        <v>41.3</v>
      </c>
      <c r="B99" s="1">
        <v>3089563</v>
      </c>
      <c r="C99" s="1">
        <v>536436</v>
      </c>
      <c r="D99" s="7">
        <f t="shared" si="6"/>
        <v>0.8520584258296817</v>
      </c>
      <c r="E99" s="8">
        <f t="shared" si="7"/>
        <v>3625999</v>
      </c>
      <c r="G99" s="1" t="s">
        <v>251</v>
      </c>
      <c r="H99" s="1" t="s">
        <v>51</v>
      </c>
      <c r="I99" s="4">
        <v>119220000</v>
      </c>
      <c r="J99" s="4">
        <v>31.0475</v>
      </c>
      <c r="K99" s="4">
        <v>1.2349E-211</v>
      </c>
      <c r="L99" s="5" t="s">
        <v>34</v>
      </c>
      <c r="M99" s="4">
        <v>119040854</v>
      </c>
      <c r="N99" s="4">
        <v>30.7952</v>
      </c>
      <c r="O99" s="4">
        <v>3.043E-208</v>
      </c>
      <c r="P99" s="5" t="s">
        <v>34</v>
      </c>
      <c r="Q99" s="10">
        <v>0.893893831793403</v>
      </c>
      <c r="R99" s="10">
        <v>0.913940884607219</v>
      </c>
      <c r="S99" s="10">
        <v>0.918707685809526</v>
      </c>
      <c r="T99" s="11">
        <v>0</v>
      </c>
      <c r="U99" s="10">
        <v>0.918870425326715</v>
      </c>
      <c r="V99" s="1">
        <v>0</v>
      </c>
      <c r="W99" s="10">
        <v>0.893755769092006</v>
      </c>
      <c r="X99" s="10">
        <v>0.913838912103256</v>
      </c>
      <c r="Y99" s="10">
        <v>0.918748387596052</v>
      </c>
      <c r="Z99" s="1">
        <v>0</v>
      </c>
      <c r="AA99" s="10">
        <v>0.918959396238551</v>
      </c>
      <c r="AB99" s="1">
        <v>0</v>
      </c>
      <c r="AC99" s="5" t="s">
        <v>34</v>
      </c>
      <c r="AD99" s="5" t="s">
        <v>34</v>
      </c>
      <c r="AE99" s="5" t="s">
        <v>38</v>
      </c>
      <c r="AF99" s="5" t="s">
        <v>38</v>
      </c>
      <c r="AG99" s="5" t="s">
        <v>38</v>
      </c>
      <c r="AH99" s="5" t="s">
        <v>38</v>
      </c>
    </row>
    <row r="100" spans="1:34" ht="15" customHeight="1">
      <c r="A100" s="1">
        <v>39.3</v>
      </c>
      <c r="B100" s="1">
        <v>3810783</v>
      </c>
      <c r="C100" s="1">
        <v>656754</v>
      </c>
      <c r="D100" s="7">
        <f t="shared" si="6"/>
        <v>0.8529941665844065</v>
      </c>
      <c r="E100" s="8">
        <f t="shared" si="7"/>
        <v>4467537</v>
      </c>
      <c r="G100" s="1" t="s">
        <v>252</v>
      </c>
      <c r="H100" s="1" t="s">
        <v>51</v>
      </c>
      <c r="I100" s="4">
        <v>183010000</v>
      </c>
      <c r="J100" s="4">
        <v>37.6273</v>
      </c>
      <c r="K100" s="4">
        <v>0</v>
      </c>
      <c r="L100" s="5" t="s">
        <v>34</v>
      </c>
      <c r="M100" s="4">
        <v>183270000</v>
      </c>
      <c r="N100" s="4">
        <v>37.8983</v>
      </c>
      <c r="O100" s="4">
        <v>0</v>
      </c>
      <c r="P100" s="5" t="s">
        <v>34</v>
      </c>
      <c r="Q100" s="10">
        <v>0.892591677000729</v>
      </c>
      <c r="R100" s="10">
        <v>0.915412394114154</v>
      </c>
      <c r="S100" s="10">
        <v>0.918715917464726</v>
      </c>
      <c r="T100" s="11">
        <v>0</v>
      </c>
      <c r="U100" s="10">
        <v>0.919215480689255</v>
      </c>
      <c r="V100" s="1">
        <v>0</v>
      </c>
      <c r="W100" s="10">
        <v>0.892571169863708</v>
      </c>
      <c r="X100" s="10">
        <v>0.915612908531578</v>
      </c>
      <c r="Y100" s="10">
        <v>0.918672061689774</v>
      </c>
      <c r="Z100" s="1">
        <v>0</v>
      </c>
      <c r="AA100" s="10">
        <v>0.919233934390546</v>
      </c>
      <c r="AB100" s="1">
        <v>0</v>
      </c>
      <c r="AC100" s="5" t="s">
        <v>34</v>
      </c>
      <c r="AD100" s="5" t="s">
        <v>34</v>
      </c>
      <c r="AE100" s="5" t="s">
        <v>38</v>
      </c>
      <c r="AF100" s="5" t="s">
        <v>38</v>
      </c>
      <c r="AG100" s="5" t="s">
        <v>38</v>
      </c>
      <c r="AH100" s="5" t="s">
        <v>38</v>
      </c>
    </row>
    <row r="101" spans="1:34" ht="15" customHeight="1">
      <c r="A101" s="1">
        <v>40.6</v>
      </c>
      <c r="B101" s="1">
        <v>2285243</v>
      </c>
      <c r="C101" s="1">
        <v>412131</v>
      </c>
      <c r="D101" s="7">
        <f t="shared" si="6"/>
        <v>0.8472102867455533</v>
      </c>
      <c r="E101" s="8">
        <f t="shared" si="7"/>
        <v>2697374</v>
      </c>
      <c r="G101" s="1" t="s">
        <v>253</v>
      </c>
      <c r="H101" s="1" t="s">
        <v>51</v>
      </c>
      <c r="I101" s="4">
        <v>68242813</v>
      </c>
      <c r="J101" s="4">
        <v>27.5228</v>
      </c>
      <c r="K101" s="4">
        <v>9.3633E-167</v>
      </c>
      <c r="L101" s="5" t="s">
        <v>34</v>
      </c>
      <c r="M101" s="4">
        <v>68263000</v>
      </c>
      <c r="N101" s="4">
        <v>27.5671</v>
      </c>
      <c r="O101" s="4">
        <v>2.7593E-167</v>
      </c>
      <c r="P101" s="5" t="s">
        <v>34</v>
      </c>
      <c r="Q101" s="10">
        <v>0.895296036980749</v>
      </c>
      <c r="R101" s="10">
        <v>0.916856627334212</v>
      </c>
      <c r="S101" s="10">
        <v>0.918714882329356</v>
      </c>
      <c r="T101" s="11">
        <v>0</v>
      </c>
      <c r="U101" s="10">
        <v>0.919006712548049</v>
      </c>
      <c r="V101" s="1">
        <v>0</v>
      </c>
      <c r="W101" s="10">
        <v>0.895280975327598</v>
      </c>
      <c r="X101" s="10">
        <v>0.916870193418582</v>
      </c>
      <c r="Y101" s="10">
        <v>0.91868756485138</v>
      </c>
      <c r="Z101" s="1">
        <v>0</v>
      </c>
      <c r="AA101" s="10">
        <v>0.918950434580571</v>
      </c>
      <c r="AB101" s="1">
        <v>0</v>
      </c>
      <c r="AC101" s="5" t="s">
        <v>34</v>
      </c>
      <c r="AD101" s="5" t="s">
        <v>34</v>
      </c>
      <c r="AE101" s="5" t="s">
        <v>38</v>
      </c>
      <c r="AF101" s="5" t="s">
        <v>38</v>
      </c>
      <c r="AG101" s="5" t="s">
        <v>38</v>
      </c>
      <c r="AH101" s="5" t="s">
        <v>38</v>
      </c>
    </row>
    <row r="102" spans="1:34" ht="15" customHeight="1">
      <c r="A102" s="1">
        <v>55.8</v>
      </c>
      <c r="B102" s="1">
        <v>2994682</v>
      </c>
      <c r="C102" s="1">
        <v>484505</v>
      </c>
      <c r="D102" s="7">
        <f t="shared" si="6"/>
        <v>0.8607418917120581</v>
      </c>
      <c r="E102" s="8">
        <f t="shared" si="7"/>
        <v>3479187</v>
      </c>
      <c r="G102" s="1" t="s">
        <v>254</v>
      </c>
      <c r="H102" s="1" t="s">
        <v>51</v>
      </c>
      <c r="I102" s="4">
        <v>103350000</v>
      </c>
      <c r="J102" s="4">
        <v>29.3995</v>
      </c>
      <c r="K102" s="4">
        <v>5.5663E-190</v>
      </c>
      <c r="L102" s="5" t="s">
        <v>34</v>
      </c>
      <c r="M102" s="4">
        <v>103550000</v>
      </c>
      <c r="N102" s="4">
        <v>29.705</v>
      </c>
      <c r="O102" s="4">
        <v>6.6194E-194</v>
      </c>
      <c r="P102" s="5" t="s">
        <v>34</v>
      </c>
      <c r="Q102" s="10">
        <v>0.895078999954575</v>
      </c>
      <c r="R102" s="10">
        <v>0.916782739428651</v>
      </c>
      <c r="S102" s="10">
        <v>0.918618648928749</v>
      </c>
      <c r="T102" s="11">
        <v>0</v>
      </c>
      <c r="U102" s="10">
        <v>0.919036264786181</v>
      </c>
      <c r="V102" s="1">
        <v>0</v>
      </c>
      <c r="W102" s="10">
        <v>0.89495666848083</v>
      </c>
      <c r="X102" s="10">
        <v>0.916784688542348</v>
      </c>
      <c r="Y102" s="10">
        <v>0.918733825604478</v>
      </c>
      <c r="Z102" s="1">
        <v>0</v>
      </c>
      <c r="AA102" s="10">
        <v>0.919407422961366</v>
      </c>
      <c r="AB102" s="1">
        <v>0</v>
      </c>
      <c r="AC102" s="5" t="s">
        <v>34</v>
      </c>
      <c r="AD102" s="5" t="s">
        <v>34</v>
      </c>
      <c r="AE102" s="5" t="s">
        <v>38</v>
      </c>
      <c r="AF102" s="5" t="s">
        <v>38</v>
      </c>
      <c r="AG102" s="5" t="s">
        <v>38</v>
      </c>
      <c r="AH102" s="5" t="s">
        <v>38</v>
      </c>
    </row>
    <row r="103" spans="1:34" ht="15" customHeight="1">
      <c r="A103" s="1">
        <v>44.3</v>
      </c>
      <c r="B103" s="1">
        <v>773218</v>
      </c>
      <c r="C103" s="1">
        <v>146587</v>
      </c>
      <c r="D103" s="7">
        <f t="shared" si="6"/>
        <v>0.8406325253722257</v>
      </c>
      <c r="E103" s="8">
        <f t="shared" si="7"/>
        <v>919805</v>
      </c>
      <c r="G103" s="1" t="s">
        <v>255</v>
      </c>
      <c r="H103" s="1" t="s">
        <v>51</v>
      </c>
      <c r="I103" s="4">
        <v>8260500</v>
      </c>
      <c r="J103" s="4">
        <v>16.3451</v>
      </c>
      <c r="K103" s="4">
        <v>4.712E-60</v>
      </c>
      <c r="L103" s="5" t="s">
        <v>34</v>
      </c>
      <c r="M103" s="4">
        <v>8199989</v>
      </c>
      <c r="N103" s="4">
        <v>15.6953</v>
      </c>
      <c r="O103" s="4">
        <v>1.6287E-55</v>
      </c>
      <c r="P103" s="5" t="s">
        <v>34</v>
      </c>
      <c r="Q103" s="10">
        <v>0.886136105507388</v>
      </c>
      <c r="R103" s="10">
        <v>0.906082020869356</v>
      </c>
      <c r="S103" s="10">
        <v>0.918728538890251</v>
      </c>
      <c r="T103" s="11">
        <v>0</v>
      </c>
      <c r="U103" s="10">
        <v>0.918921261815781</v>
      </c>
      <c r="V103" s="1">
        <v>0</v>
      </c>
      <c r="W103" s="10">
        <v>0.886097306813021</v>
      </c>
      <c r="X103" s="10">
        <v>0.905128523164368</v>
      </c>
      <c r="Y103" s="10">
        <v>0.918673995234274</v>
      </c>
      <c r="Z103" s="1">
        <v>0</v>
      </c>
      <c r="AA103" s="10">
        <v>0.918536646698155</v>
      </c>
      <c r="AB103" s="1">
        <v>0</v>
      </c>
      <c r="AC103" s="5" t="s">
        <v>34</v>
      </c>
      <c r="AD103" s="5" t="s">
        <v>34</v>
      </c>
      <c r="AE103" s="5" t="s">
        <v>38</v>
      </c>
      <c r="AF103" s="5" t="s">
        <v>38</v>
      </c>
      <c r="AG103" s="5" t="s">
        <v>38</v>
      </c>
      <c r="AH103" s="5" t="s">
        <v>38</v>
      </c>
    </row>
    <row r="104" spans="1:34" ht="15" customHeight="1">
      <c r="A104" s="1">
        <v>56.5</v>
      </c>
      <c r="B104" s="1">
        <v>2132940</v>
      </c>
      <c r="C104" s="1">
        <v>340222</v>
      </c>
      <c r="D104" s="7">
        <f t="shared" si="6"/>
        <v>0.8624344058335038</v>
      </c>
      <c r="E104" s="8">
        <f t="shared" si="7"/>
        <v>2473162</v>
      </c>
      <c r="G104" s="1" t="s">
        <v>256</v>
      </c>
      <c r="H104" s="1" t="s">
        <v>51</v>
      </c>
      <c r="I104" s="4">
        <v>52387000</v>
      </c>
      <c r="J104" s="4">
        <v>26.6806</v>
      </c>
      <c r="K104" s="4">
        <v>7.8996E-157</v>
      </c>
      <c r="L104" s="5" t="s">
        <v>34</v>
      </c>
      <c r="M104" s="4">
        <v>52389393</v>
      </c>
      <c r="N104" s="4">
        <v>26.6875</v>
      </c>
      <c r="O104" s="4">
        <v>6.5745E-157</v>
      </c>
      <c r="P104" s="5" t="s">
        <v>34</v>
      </c>
      <c r="Q104" s="10">
        <v>0.882987549218056</v>
      </c>
      <c r="R104" s="10">
        <v>0.904123818268791</v>
      </c>
      <c r="S104" s="10">
        <v>0.918659398303453</v>
      </c>
      <c r="T104" s="11">
        <v>0</v>
      </c>
      <c r="U104" s="10">
        <v>0.919002655755074</v>
      </c>
      <c r="V104" s="1">
        <v>0</v>
      </c>
      <c r="W104" s="10">
        <v>0.882654814065236</v>
      </c>
      <c r="X104" s="10">
        <v>0.904131276071599</v>
      </c>
      <c r="Y104" s="10">
        <v>0.918683826737674</v>
      </c>
      <c r="Z104" s="1">
        <v>0</v>
      </c>
      <c r="AA104" s="10">
        <v>0.918821204813858</v>
      </c>
      <c r="AB104" s="1">
        <v>0</v>
      </c>
      <c r="AC104" s="5" t="s">
        <v>34</v>
      </c>
      <c r="AD104" s="5" t="s">
        <v>34</v>
      </c>
      <c r="AE104" s="5" t="s">
        <v>38</v>
      </c>
      <c r="AF104" s="5" t="s">
        <v>38</v>
      </c>
      <c r="AG104" s="5" t="s">
        <v>38</v>
      </c>
      <c r="AH104" s="5" t="s">
        <v>38</v>
      </c>
    </row>
    <row r="105" spans="1:34" ht="15" customHeight="1">
      <c r="A105" s="1">
        <v>56.4</v>
      </c>
      <c r="B105" s="1">
        <v>2989733</v>
      </c>
      <c r="C105" s="1">
        <v>458688</v>
      </c>
      <c r="D105" s="7">
        <f t="shared" si="6"/>
        <v>0.8669860785559536</v>
      </c>
      <c r="E105" s="8">
        <f t="shared" si="7"/>
        <v>3448421</v>
      </c>
      <c r="G105" s="1" t="s">
        <v>257</v>
      </c>
      <c r="H105" s="1" t="s">
        <v>51</v>
      </c>
      <c r="I105" s="4">
        <v>100780000</v>
      </c>
      <c r="J105" s="4">
        <v>34.5861</v>
      </c>
      <c r="K105" s="4">
        <v>4.0926E-262</v>
      </c>
      <c r="L105" s="5" t="s">
        <v>34</v>
      </c>
      <c r="M105" s="4">
        <v>100480000</v>
      </c>
      <c r="N105" s="4">
        <v>34.109</v>
      </c>
      <c r="O105" s="4">
        <v>5.4214E-255</v>
      </c>
      <c r="P105" s="5" t="s">
        <v>34</v>
      </c>
      <c r="Q105" s="10">
        <v>0.885585679073357</v>
      </c>
      <c r="R105" s="10">
        <v>0.909543738889011</v>
      </c>
      <c r="S105" s="10">
        <v>0.918653318911042</v>
      </c>
      <c r="T105" s="11">
        <v>0</v>
      </c>
      <c r="U105" s="10">
        <v>0.919151485010665</v>
      </c>
      <c r="V105" s="1">
        <v>0</v>
      </c>
      <c r="W105" s="10">
        <v>0.885537855510318</v>
      </c>
      <c r="X105" s="10">
        <v>0.909824172801052</v>
      </c>
      <c r="Y105" s="10">
        <v>0.918703092562909</v>
      </c>
      <c r="Z105" s="1">
        <v>0</v>
      </c>
      <c r="AA105" s="10">
        <v>0.919076836960927</v>
      </c>
      <c r="AB105" s="1">
        <v>0</v>
      </c>
      <c r="AC105" s="5" t="s">
        <v>34</v>
      </c>
      <c r="AD105" s="5" t="s">
        <v>34</v>
      </c>
      <c r="AE105" s="5" t="s">
        <v>38</v>
      </c>
      <c r="AF105" s="5" t="s">
        <v>38</v>
      </c>
      <c r="AG105" s="5" t="s">
        <v>38</v>
      </c>
      <c r="AH105" s="5" t="s">
        <v>38</v>
      </c>
    </row>
    <row r="106" spans="1:34" ht="15" customHeight="1">
      <c r="A106" s="1">
        <v>56.7</v>
      </c>
      <c r="B106" s="1">
        <v>1057288</v>
      </c>
      <c r="C106" s="1">
        <v>167307</v>
      </c>
      <c r="D106" s="7">
        <f t="shared" si="6"/>
        <v>0.8633776881336278</v>
      </c>
      <c r="E106" s="8">
        <f t="shared" si="7"/>
        <v>1224595</v>
      </c>
      <c r="G106" s="1" t="s">
        <v>258</v>
      </c>
      <c r="H106" s="1" t="s">
        <v>51</v>
      </c>
      <c r="I106" s="4">
        <v>13090401</v>
      </c>
      <c r="J106" s="4">
        <v>21.1887</v>
      </c>
      <c r="K106" s="4">
        <v>1.2133E-99</v>
      </c>
      <c r="L106" s="5" t="s">
        <v>34</v>
      </c>
      <c r="M106" s="4">
        <v>12969481</v>
      </c>
      <c r="N106" s="4">
        <v>20.2887</v>
      </c>
      <c r="O106" s="4">
        <v>1.6195E-91</v>
      </c>
      <c r="P106" s="5" t="s">
        <v>34</v>
      </c>
      <c r="Q106" s="10">
        <v>0.885158077756223</v>
      </c>
      <c r="R106" s="10">
        <v>0.909261347002899</v>
      </c>
      <c r="S106" s="10">
        <v>0.918719667156673</v>
      </c>
      <c r="T106" s="11">
        <v>0</v>
      </c>
      <c r="U106" s="10">
        <v>0.919217646270489</v>
      </c>
      <c r="V106" s="1">
        <v>0</v>
      </c>
      <c r="W106" s="10">
        <v>0.885342020491969</v>
      </c>
      <c r="X106" s="10">
        <v>0.909156174560389</v>
      </c>
      <c r="Y106" s="10">
        <v>0.918639216656423</v>
      </c>
      <c r="Z106" s="1">
        <v>0</v>
      </c>
      <c r="AA106" s="10">
        <v>0.918781816114857</v>
      </c>
      <c r="AB106" s="1">
        <v>0</v>
      </c>
      <c r="AC106" s="5" t="s">
        <v>34</v>
      </c>
      <c r="AD106" s="5" t="s">
        <v>34</v>
      </c>
      <c r="AE106" s="5" t="s">
        <v>38</v>
      </c>
      <c r="AF106" s="5" t="s">
        <v>38</v>
      </c>
      <c r="AG106" s="5" t="s">
        <v>38</v>
      </c>
      <c r="AH106" s="5" t="s">
        <v>38</v>
      </c>
    </row>
    <row r="107" spans="1:34" ht="15" customHeight="1">
      <c r="A107" s="1">
        <v>56.7</v>
      </c>
      <c r="B107" s="1">
        <v>2776462</v>
      </c>
      <c r="C107" s="1">
        <v>437449</v>
      </c>
      <c r="D107" s="7">
        <f t="shared" si="6"/>
        <v>0.8638888880245906</v>
      </c>
      <c r="E107" s="8">
        <f t="shared" si="7"/>
        <v>3213911</v>
      </c>
      <c r="G107" s="1" t="s">
        <v>259</v>
      </c>
      <c r="H107" s="1" t="s">
        <v>51</v>
      </c>
      <c r="I107" s="5">
        <v>91723817</v>
      </c>
      <c r="J107" s="5">
        <v>37.5874</v>
      </c>
      <c r="K107" s="5">
        <v>0</v>
      </c>
      <c r="L107" s="5" t="s">
        <v>34</v>
      </c>
      <c r="M107" s="4">
        <v>91721000</v>
      </c>
      <c r="N107" s="4">
        <v>37.583</v>
      </c>
      <c r="O107" s="4">
        <v>0</v>
      </c>
      <c r="P107" s="5" t="s">
        <v>34</v>
      </c>
      <c r="Q107" s="10">
        <v>0.883691107158526</v>
      </c>
      <c r="R107" s="10">
        <v>0.909580272668028</v>
      </c>
      <c r="S107" s="10">
        <v>0.918704957508604</v>
      </c>
      <c r="T107" s="11">
        <v>0</v>
      </c>
      <c r="U107" s="10">
        <v>0.919066027418919</v>
      </c>
      <c r="V107" s="1">
        <v>0</v>
      </c>
      <c r="W107" s="10">
        <v>0.883885745401125</v>
      </c>
      <c r="X107" s="10">
        <v>0.909739613997155</v>
      </c>
      <c r="Y107" s="10">
        <v>0.918689314682643</v>
      </c>
      <c r="Z107" s="1">
        <v>0</v>
      </c>
      <c r="AA107" s="10">
        <v>0.918976014378942</v>
      </c>
      <c r="AB107" s="1">
        <v>0</v>
      </c>
      <c r="AC107" s="5" t="s">
        <v>34</v>
      </c>
      <c r="AD107" s="5" t="s">
        <v>34</v>
      </c>
      <c r="AE107" s="5" t="s">
        <v>38</v>
      </c>
      <c r="AF107" s="5" t="s">
        <v>38</v>
      </c>
      <c r="AG107" s="5" t="s">
        <v>38</v>
      </c>
      <c r="AH107" s="5" t="s">
        <v>38</v>
      </c>
    </row>
    <row r="108" spans="1:34" ht="15" customHeight="1">
      <c r="A108" s="1">
        <v>45</v>
      </c>
      <c r="B108" s="1">
        <v>3063544</v>
      </c>
      <c r="C108" s="1">
        <v>469339</v>
      </c>
      <c r="D108" s="7">
        <f t="shared" si="6"/>
        <v>0.8671512756012583</v>
      </c>
      <c r="E108" s="8">
        <f t="shared" si="7"/>
        <v>3532883</v>
      </c>
      <c r="G108" s="1" t="s">
        <v>260</v>
      </c>
      <c r="H108" s="1" t="s">
        <v>51</v>
      </c>
      <c r="I108" s="4">
        <v>109261081</v>
      </c>
      <c r="J108" s="4">
        <v>40.52</v>
      </c>
      <c r="K108" s="4">
        <v>0</v>
      </c>
      <c r="L108" s="5" t="s">
        <v>34</v>
      </c>
      <c r="M108" s="4">
        <v>109718156</v>
      </c>
      <c r="N108" s="4">
        <v>41.2226</v>
      </c>
      <c r="O108" s="4">
        <v>0</v>
      </c>
      <c r="P108" s="5" t="s">
        <v>34</v>
      </c>
      <c r="Q108" s="10">
        <v>0.885876327945489</v>
      </c>
      <c r="R108" s="10">
        <v>0.914508666864999</v>
      </c>
      <c r="S108" s="10">
        <v>0.918700799557162</v>
      </c>
      <c r="T108" s="11">
        <v>0</v>
      </c>
      <c r="U108" s="10">
        <v>0.919168530942089</v>
      </c>
      <c r="V108" s="1">
        <v>0</v>
      </c>
      <c r="W108" s="10">
        <v>0.885915579752771</v>
      </c>
      <c r="X108" s="10">
        <v>0.914204931445304</v>
      </c>
      <c r="Y108" s="10">
        <v>0.918701882105797</v>
      </c>
      <c r="Z108" s="1">
        <v>0</v>
      </c>
      <c r="AA108" s="10">
        <v>0.919390385586681</v>
      </c>
      <c r="AB108" s="1">
        <v>0</v>
      </c>
      <c r="AC108" s="5" t="s">
        <v>34</v>
      </c>
      <c r="AD108" s="5" t="s">
        <v>34</v>
      </c>
      <c r="AE108" s="5" t="s">
        <v>38</v>
      </c>
      <c r="AF108" s="5" t="s">
        <v>38</v>
      </c>
      <c r="AG108" s="5" t="s">
        <v>38</v>
      </c>
      <c r="AH108" s="5" t="s">
        <v>38</v>
      </c>
    </row>
    <row r="109" spans="1:34" ht="15" customHeight="1">
      <c r="A109" s="1">
        <v>63.9</v>
      </c>
      <c r="B109" s="1">
        <v>1123834</v>
      </c>
      <c r="C109" s="1">
        <v>157638</v>
      </c>
      <c r="D109" s="7">
        <f t="shared" si="6"/>
        <v>0.8769867777056385</v>
      </c>
      <c r="E109" s="8">
        <v>1281472</v>
      </c>
      <c r="F109" s="1">
        <v>1281472</v>
      </c>
      <c r="G109" s="9" t="s">
        <v>261</v>
      </c>
      <c r="H109" s="9" t="s">
        <v>51</v>
      </c>
      <c r="I109" s="4">
        <v>12912674</v>
      </c>
      <c r="J109" s="4">
        <v>20.465</v>
      </c>
      <c r="K109" s="4">
        <v>4.4198E-93</v>
      </c>
      <c r="L109" s="5" t="s">
        <v>34</v>
      </c>
      <c r="M109" s="4">
        <v>12915883</v>
      </c>
      <c r="N109" s="4">
        <v>20.4883</v>
      </c>
      <c r="O109" s="4">
        <v>2.7378E-93</v>
      </c>
      <c r="P109" s="5" t="s">
        <v>34</v>
      </c>
      <c r="Q109" s="10">
        <v>0.885239221454963</v>
      </c>
      <c r="R109" s="10">
        <v>0.908281704600134</v>
      </c>
      <c r="S109" s="10">
        <v>0.918690267456595</v>
      </c>
      <c r="T109" s="11">
        <v>0</v>
      </c>
      <c r="U109" s="10">
        <v>0.918738868408342</v>
      </c>
      <c r="V109" s="1">
        <v>0</v>
      </c>
      <c r="W109" s="10">
        <v>0.885496388320066</v>
      </c>
      <c r="X109" s="10">
        <v>0.908077421809463</v>
      </c>
      <c r="Y109" s="10">
        <v>0.918681236944334</v>
      </c>
      <c r="Z109" s="1">
        <v>0</v>
      </c>
      <c r="AA109" s="10">
        <v>0.91880914432091</v>
      </c>
      <c r="AB109" s="1">
        <v>0</v>
      </c>
      <c r="AC109" s="5" t="s">
        <v>34</v>
      </c>
      <c r="AD109" s="5" t="s">
        <v>34</v>
      </c>
      <c r="AE109" s="5" t="s">
        <v>38</v>
      </c>
      <c r="AF109" s="5" t="s">
        <v>38</v>
      </c>
      <c r="AG109" s="5" t="s">
        <v>38</v>
      </c>
      <c r="AH109" s="5" t="s">
        <v>38</v>
      </c>
    </row>
    <row r="110" spans="1:34" ht="15" customHeight="1">
      <c r="A110" s="1">
        <v>53.8</v>
      </c>
      <c r="B110" s="1">
        <v>2299998</v>
      </c>
      <c r="C110" s="1">
        <v>346971</v>
      </c>
      <c r="D110" s="7">
        <f t="shared" si="6"/>
        <v>0.8689176186045247</v>
      </c>
      <c r="E110" s="8">
        <f aca="true" t="shared" si="8" ref="E110:E141">B110+C110</f>
        <v>2646969</v>
      </c>
      <c r="F110" s="1">
        <v>2646969</v>
      </c>
      <c r="G110" s="9" t="s">
        <v>262</v>
      </c>
      <c r="H110" s="9" t="s">
        <v>51</v>
      </c>
      <c r="I110" s="4">
        <v>59224000</v>
      </c>
      <c r="J110" s="4">
        <v>31.7375</v>
      </c>
      <c r="K110" s="4">
        <v>4.7305E-221</v>
      </c>
      <c r="L110" s="5" t="s">
        <v>34</v>
      </c>
      <c r="M110" s="4">
        <v>59181000</v>
      </c>
      <c r="N110" s="4">
        <v>31.6357</v>
      </c>
      <c r="O110" s="4">
        <v>1.1938E-219</v>
      </c>
      <c r="P110" s="5" t="s">
        <v>34</v>
      </c>
      <c r="Q110" s="10">
        <v>0.88392997387165</v>
      </c>
      <c r="R110" s="10">
        <v>0.909397561126561</v>
      </c>
      <c r="S110" s="10">
        <v>0.918736643004646</v>
      </c>
      <c r="T110" s="11">
        <v>0</v>
      </c>
      <c r="U110" s="10">
        <v>0.919162916056869</v>
      </c>
      <c r="V110" s="1">
        <v>0</v>
      </c>
      <c r="W110" s="10">
        <v>0.883936759649004</v>
      </c>
      <c r="X110" s="10">
        <v>0.909641326758257</v>
      </c>
      <c r="Y110" s="10">
        <v>0.918673777057841</v>
      </c>
      <c r="Z110" s="1">
        <v>0</v>
      </c>
      <c r="AA110" s="10">
        <v>0.919020761659744</v>
      </c>
      <c r="AB110" s="1">
        <v>0</v>
      </c>
      <c r="AC110" s="5" t="s">
        <v>34</v>
      </c>
      <c r="AD110" s="5" t="s">
        <v>34</v>
      </c>
      <c r="AE110" s="5" t="s">
        <v>38</v>
      </c>
      <c r="AF110" s="5" t="s">
        <v>38</v>
      </c>
      <c r="AG110" s="5" t="s">
        <v>38</v>
      </c>
      <c r="AH110" s="5" t="s">
        <v>38</v>
      </c>
    </row>
    <row r="111" spans="1:38" ht="15" customHeight="1">
      <c r="A111" s="1">
        <v>72.4</v>
      </c>
      <c r="B111" s="1">
        <v>3106811</v>
      </c>
      <c r="C111" s="1">
        <v>449734</v>
      </c>
      <c r="D111" s="7">
        <f t="shared" si="6"/>
        <v>0.8735475018592482</v>
      </c>
      <c r="E111" s="8">
        <f t="shared" si="8"/>
        <v>3556545</v>
      </c>
      <c r="F111" s="20">
        <v>2077567</v>
      </c>
      <c r="G111" s="9" t="s">
        <v>263</v>
      </c>
      <c r="H111" s="9" t="s">
        <v>51</v>
      </c>
      <c r="I111" s="14">
        <v>105618675.5</v>
      </c>
      <c r="J111" s="14">
        <v>39.8588505307396</v>
      </c>
      <c r="K111" s="14">
        <v>0</v>
      </c>
      <c r="L111" s="2" t="s">
        <v>34</v>
      </c>
      <c r="M111" s="14">
        <v>105635017</v>
      </c>
      <c r="N111" s="14">
        <v>39.8842459249777</v>
      </c>
      <c r="O111" s="14">
        <v>0</v>
      </c>
      <c r="P111" s="2" t="s">
        <v>34</v>
      </c>
      <c r="Q111" s="18">
        <v>0.8855923529775</v>
      </c>
      <c r="R111" s="18">
        <v>0.91399747175668</v>
      </c>
      <c r="S111" s="18">
        <v>0.9187576083393171</v>
      </c>
      <c r="T111" s="8">
        <v>0</v>
      </c>
      <c r="U111" s="18">
        <v>0.91934924416939</v>
      </c>
      <c r="V111" s="20">
        <v>0</v>
      </c>
      <c r="W111" s="18">
        <v>0.8853501543184351</v>
      </c>
      <c r="X111" s="18">
        <v>0.9134607069696151</v>
      </c>
      <c r="Y111" s="18">
        <v>0.918688686227153</v>
      </c>
      <c r="Z111" s="8">
        <v>0</v>
      </c>
      <c r="AA111" s="18">
        <v>0.9194541333428751</v>
      </c>
      <c r="AB111" s="8">
        <v>0</v>
      </c>
      <c r="AC111" s="2" t="s">
        <v>34</v>
      </c>
      <c r="AD111" s="2" t="s">
        <v>34</v>
      </c>
      <c r="AE111" s="5" t="s">
        <v>38</v>
      </c>
      <c r="AF111" s="5" t="s">
        <v>38</v>
      </c>
      <c r="AG111" s="5" t="s">
        <v>38</v>
      </c>
      <c r="AH111" s="5" t="s">
        <v>38</v>
      </c>
      <c r="AI111" s="21" t="s">
        <v>264</v>
      </c>
      <c r="AJ111" s="21" t="s">
        <v>264</v>
      </c>
      <c r="AK111" s="21" t="s">
        <v>264</v>
      </c>
      <c r="AL111" s="21" t="s">
        <v>264</v>
      </c>
    </row>
    <row r="112" spans="1:38" ht="15" customHeight="1">
      <c r="A112" s="1">
        <v>30.9</v>
      </c>
      <c r="B112" s="1">
        <v>3992297</v>
      </c>
      <c r="C112" s="1">
        <v>383743</v>
      </c>
      <c r="D112" s="7">
        <f t="shared" si="6"/>
        <v>0.9123081598888493</v>
      </c>
      <c r="E112" s="8">
        <f t="shared" si="8"/>
        <v>4376040</v>
      </c>
      <c r="F112" s="20">
        <v>4376040</v>
      </c>
      <c r="G112" s="9" t="s">
        <v>292</v>
      </c>
      <c r="H112" s="9" t="s">
        <v>51</v>
      </c>
      <c r="I112" s="14">
        <v>114555586</v>
      </c>
      <c r="J112" s="14">
        <v>40.9454095066121</v>
      </c>
      <c r="K112" s="14">
        <v>0</v>
      </c>
      <c r="L112" s="2" t="s">
        <v>34</v>
      </c>
      <c r="M112" s="14">
        <v>114632597.5</v>
      </c>
      <c r="N112" s="14">
        <v>41.0484582719002</v>
      </c>
      <c r="O112" s="14">
        <v>0</v>
      </c>
      <c r="P112" s="2" t="s">
        <v>34</v>
      </c>
      <c r="Q112" s="18">
        <v>0.8997286359768181</v>
      </c>
      <c r="R112" s="18">
        <v>0.9394273445523311</v>
      </c>
      <c r="S112" s="18">
        <v>0.9186831714402081</v>
      </c>
      <c r="T112" s="8">
        <v>0</v>
      </c>
      <c r="U112" s="18">
        <v>0.9200173133572511</v>
      </c>
      <c r="V112" s="20">
        <v>100</v>
      </c>
      <c r="W112" s="18">
        <v>0.8997312686284871</v>
      </c>
      <c r="X112" s="18">
        <v>0.9395066480623661</v>
      </c>
      <c r="Y112" s="18">
        <v>0.918660922705762</v>
      </c>
      <c r="Z112" s="8">
        <v>0</v>
      </c>
      <c r="AA112" s="18">
        <v>0.9201668968862821</v>
      </c>
      <c r="AB112" s="8">
        <v>100</v>
      </c>
      <c r="AC112" s="2" t="s">
        <v>34</v>
      </c>
      <c r="AD112" s="2" t="s">
        <v>34</v>
      </c>
      <c r="AE112" s="5" t="s">
        <v>38</v>
      </c>
      <c r="AF112" s="5" t="s">
        <v>34</v>
      </c>
      <c r="AG112" s="5" t="s">
        <v>38</v>
      </c>
      <c r="AH112" s="5" t="s">
        <v>34</v>
      </c>
      <c r="AI112" s="21" t="s">
        <v>264</v>
      </c>
      <c r="AJ112" s="21" t="s">
        <v>264</v>
      </c>
      <c r="AK112" s="21" t="s">
        <v>264</v>
      </c>
      <c r="AL112" s="21" t="s">
        <v>264</v>
      </c>
    </row>
    <row r="113" spans="1:38" ht="15" customHeight="1">
      <c r="A113" s="1">
        <v>28.2</v>
      </c>
      <c r="B113" s="1">
        <v>3905277</v>
      </c>
      <c r="C113" s="1">
        <v>543579</v>
      </c>
      <c r="D113" s="7">
        <f t="shared" si="6"/>
        <v>0.8778160048336021</v>
      </c>
      <c r="E113" s="8">
        <f t="shared" si="8"/>
        <v>4448856</v>
      </c>
      <c r="F113" s="20">
        <v>4448856</v>
      </c>
      <c r="G113" s="9" t="s">
        <v>313</v>
      </c>
      <c r="H113" s="9" t="s">
        <v>51</v>
      </c>
      <c r="I113" s="4">
        <v>146416878</v>
      </c>
      <c r="J113" s="4">
        <v>28.7704807139944</v>
      </c>
      <c r="K113" s="4">
        <v>5.0221641584551E-182</v>
      </c>
      <c r="L113" s="5" t="s">
        <v>34</v>
      </c>
      <c r="M113" s="4">
        <v>146816098</v>
      </c>
      <c r="N113" s="4">
        <v>29.2205333908816</v>
      </c>
      <c r="O113" s="4">
        <v>1.06374508693985E-187</v>
      </c>
      <c r="P113" s="5" t="s">
        <v>34</v>
      </c>
      <c r="Q113" s="18">
        <v>0.8973994488265481</v>
      </c>
      <c r="R113" s="18">
        <v>0.917721855953688</v>
      </c>
      <c r="S113" s="18">
        <v>0.9186845601567081</v>
      </c>
      <c r="T113" s="8">
        <v>0</v>
      </c>
      <c r="U113" s="18">
        <v>0.9194436227432171</v>
      </c>
      <c r="V113" s="20">
        <v>0</v>
      </c>
      <c r="W113" s="18">
        <v>0.897380828588859</v>
      </c>
      <c r="X113" s="18">
        <v>0.917197174985736</v>
      </c>
      <c r="Y113" s="18">
        <v>0.918681666538065</v>
      </c>
      <c r="Z113" s="8">
        <v>0</v>
      </c>
      <c r="AA113" s="18">
        <v>0.9193825586598371</v>
      </c>
      <c r="AB113" s="8">
        <v>0</v>
      </c>
      <c r="AC113" s="2" t="s">
        <v>34</v>
      </c>
      <c r="AD113" s="2" t="s">
        <v>34</v>
      </c>
      <c r="AE113" s="5" t="s">
        <v>38</v>
      </c>
      <c r="AF113" s="5" t="s">
        <v>38</v>
      </c>
      <c r="AG113" s="5" t="s">
        <v>38</v>
      </c>
      <c r="AH113" s="5" t="s">
        <v>38</v>
      </c>
      <c r="AI113" s="21" t="s">
        <v>264</v>
      </c>
      <c r="AJ113" s="21" t="s">
        <v>264</v>
      </c>
      <c r="AK113" s="21" t="s">
        <v>264</v>
      </c>
      <c r="AL113" s="21" t="s">
        <v>264</v>
      </c>
    </row>
    <row r="114" spans="1:34" ht="15" customHeight="1">
      <c r="A114" s="1">
        <v>38</v>
      </c>
      <c r="B114" s="1">
        <v>1983795</v>
      </c>
      <c r="C114" s="1">
        <v>430670</v>
      </c>
      <c r="D114" s="7">
        <f t="shared" si="6"/>
        <v>0.8216292222086466</v>
      </c>
      <c r="E114" s="8">
        <f t="shared" si="8"/>
        <v>2414465</v>
      </c>
      <c r="F114" s="1">
        <v>2414465</v>
      </c>
      <c r="G114" s="9" t="s">
        <v>116</v>
      </c>
      <c r="H114" s="9" t="s">
        <v>117</v>
      </c>
      <c r="I114" s="14">
        <v>52839546</v>
      </c>
      <c r="J114" s="14">
        <v>2.06848814070484</v>
      </c>
      <c r="K114" s="14">
        <v>0.038594144643361</v>
      </c>
      <c r="L114" s="2" t="s">
        <v>34</v>
      </c>
      <c r="M114" s="14">
        <v>52807654.5</v>
      </c>
      <c r="N114" s="14">
        <v>1.99155970509275</v>
      </c>
      <c r="O114" s="14">
        <v>0.046419388243997</v>
      </c>
      <c r="P114" s="2" t="s">
        <v>34</v>
      </c>
      <c r="Q114" s="18">
        <v>0.9504882165992471</v>
      </c>
      <c r="R114" s="18">
        <v>0.95233891568046</v>
      </c>
      <c r="S114" s="18">
        <v>0.9187310117383811</v>
      </c>
      <c r="T114" s="8">
        <v>100</v>
      </c>
      <c r="U114" s="18">
        <v>0.919532753718801</v>
      </c>
      <c r="V114" s="8">
        <v>100</v>
      </c>
      <c r="W114" s="18">
        <v>0.950630946399703</v>
      </c>
      <c r="X114" s="18">
        <v>0.952960933769292</v>
      </c>
      <c r="Y114" s="18">
        <v>0.9187616434494661</v>
      </c>
      <c r="Z114" s="8">
        <v>100</v>
      </c>
      <c r="AA114" s="18">
        <v>0.9195821556925721</v>
      </c>
      <c r="AB114" s="8">
        <v>100</v>
      </c>
      <c r="AC114" s="2" t="s">
        <v>34</v>
      </c>
      <c r="AD114" s="2" t="s">
        <v>34</v>
      </c>
      <c r="AE114" s="5" t="s">
        <v>34</v>
      </c>
      <c r="AF114" s="5" t="s">
        <v>34</v>
      </c>
      <c r="AG114" s="5" t="s">
        <v>34</v>
      </c>
      <c r="AH114" s="5" t="s">
        <v>34</v>
      </c>
    </row>
    <row r="115" spans="1:34" ht="15" customHeight="1">
      <c r="A115" s="1">
        <v>44.8</v>
      </c>
      <c r="B115" s="1">
        <v>1097297</v>
      </c>
      <c r="C115" s="1">
        <v>129268</v>
      </c>
      <c r="D115" s="7">
        <f t="shared" si="6"/>
        <v>0.8946097434705865</v>
      </c>
      <c r="E115" s="8">
        <f t="shared" si="8"/>
        <v>1226565</v>
      </c>
      <c r="F115" s="1">
        <v>1226565</v>
      </c>
      <c r="G115" s="1" t="s">
        <v>218</v>
      </c>
      <c r="H115" s="9" t="s">
        <v>117</v>
      </c>
      <c r="I115" s="4">
        <v>9000841.5</v>
      </c>
      <c r="J115" s="4">
        <v>8.95286424903826</v>
      </c>
      <c r="K115" s="4">
        <v>3.4637570579386E-19</v>
      </c>
      <c r="L115" s="5" t="s">
        <v>34</v>
      </c>
      <c r="M115" s="4">
        <v>8962216.5</v>
      </c>
      <c r="N115" s="4">
        <v>8.63197725305264</v>
      </c>
      <c r="O115" s="4">
        <v>6.03003783214273E-18</v>
      </c>
      <c r="P115" s="5" t="s">
        <v>34</v>
      </c>
      <c r="Q115" s="10">
        <v>0.952541005979493</v>
      </c>
      <c r="R115" s="10">
        <v>0.968749603991873</v>
      </c>
      <c r="S115" s="10">
        <v>0.918818069488168</v>
      </c>
      <c r="T115" s="11">
        <v>100</v>
      </c>
      <c r="U115" s="10">
        <v>0.920399833254819</v>
      </c>
      <c r="V115" s="1">
        <v>100</v>
      </c>
      <c r="W115" s="10">
        <v>0.952123692973022</v>
      </c>
      <c r="X115" s="10">
        <v>0.969909012066529</v>
      </c>
      <c r="Y115" s="10">
        <v>0.918651825415112</v>
      </c>
      <c r="Z115" s="1">
        <v>100</v>
      </c>
      <c r="AA115" s="10">
        <v>0.92026461528528</v>
      </c>
      <c r="AB115" s="1">
        <v>100</v>
      </c>
      <c r="AC115" s="5" t="s">
        <v>34</v>
      </c>
      <c r="AD115" s="5" t="s">
        <v>34</v>
      </c>
      <c r="AE115" s="5" t="s">
        <v>34</v>
      </c>
      <c r="AF115" s="5" t="s">
        <v>34</v>
      </c>
      <c r="AG115" s="5" t="s">
        <v>34</v>
      </c>
      <c r="AH115" s="5" t="s">
        <v>34</v>
      </c>
    </row>
    <row r="116" spans="1:34" ht="15" customHeight="1">
      <c r="A116" s="1">
        <v>42.6</v>
      </c>
      <c r="B116" s="1">
        <v>1059670</v>
      </c>
      <c r="C116" s="1">
        <v>106569</v>
      </c>
      <c r="D116" s="7">
        <f t="shared" si="6"/>
        <v>0.9086216461634364</v>
      </c>
      <c r="E116" s="8">
        <f t="shared" si="8"/>
        <v>1166239</v>
      </c>
      <c r="F116" s="1">
        <v>1166239</v>
      </c>
      <c r="G116" s="1" t="s">
        <v>219</v>
      </c>
      <c r="H116" s="9" t="s">
        <v>117</v>
      </c>
      <c r="I116" s="4">
        <v>7078711</v>
      </c>
      <c r="J116" s="4">
        <v>8.2952056134435</v>
      </c>
      <c r="K116" s="4">
        <v>1.08397548019329E-16</v>
      </c>
      <c r="L116" s="5" t="s">
        <v>34</v>
      </c>
      <c r="M116" s="4">
        <v>7049829</v>
      </c>
      <c r="N116" s="4">
        <v>8.01941032614762</v>
      </c>
      <c r="O116" s="4">
        <v>1.06254006131572E-15</v>
      </c>
      <c r="P116" s="5" t="s">
        <v>34</v>
      </c>
      <c r="Q116" s="10">
        <v>0.951907825433832</v>
      </c>
      <c r="R116" s="10">
        <v>0.971748727277643</v>
      </c>
      <c r="S116" s="10">
        <v>0.918609419203797</v>
      </c>
      <c r="T116" s="11">
        <v>100</v>
      </c>
      <c r="U116" s="10">
        <v>0.921437914307365</v>
      </c>
      <c r="V116" s="1">
        <v>100</v>
      </c>
      <c r="W116" s="10">
        <v>0.95211172953229</v>
      </c>
      <c r="X116" s="10">
        <v>0.971204772921546</v>
      </c>
      <c r="Y116" s="10">
        <v>0.918795892421252</v>
      </c>
      <c r="Z116" s="1">
        <v>100</v>
      </c>
      <c r="AA116" s="10">
        <v>0.920708841459843</v>
      </c>
      <c r="AB116" s="1">
        <v>100</v>
      </c>
      <c r="AC116" s="5" t="s">
        <v>34</v>
      </c>
      <c r="AD116" s="5" t="s">
        <v>34</v>
      </c>
      <c r="AE116" s="5" t="s">
        <v>34</v>
      </c>
      <c r="AF116" s="5" t="s">
        <v>34</v>
      </c>
      <c r="AG116" s="5" t="s">
        <v>34</v>
      </c>
      <c r="AH116" s="5" t="s">
        <v>34</v>
      </c>
    </row>
    <row r="117" spans="1:34" ht="15" customHeight="1">
      <c r="A117" s="1">
        <v>67</v>
      </c>
      <c r="B117" s="1">
        <v>924555</v>
      </c>
      <c r="C117" s="1">
        <v>114314</v>
      </c>
      <c r="D117" s="7">
        <f t="shared" si="6"/>
        <v>0.8899630270996632</v>
      </c>
      <c r="E117" s="8">
        <f t="shared" si="8"/>
        <v>1038869</v>
      </c>
      <c r="F117" s="1">
        <v>1038869</v>
      </c>
      <c r="G117" s="1" t="s">
        <v>220</v>
      </c>
      <c r="H117" s="9" t="s">
        <v>117</v>
      </c>
      <c r="I117" s="4">
        <v>6906906</v>
      </c>
      <c r="J117" s="4">
        <v>10.1371819760553</v>
      </c>
      <c r="K117" s="4">
        <v>3.77842231237534E-24</v>
      </c>
      <c r="L117" s="5" t="s">
        <v>34</v>
      </c>
      <c r="M117" s="4">
        <v>7073153</v>
      </c>
      <c r="N117" s="4">
        <v>11.8753104789298</v>
      </c>
      <c r="O117" s="4">
        <v>1.59042475134781E-32</v>
      </c>
      <c r="P117" s="5" t="s">
        <v>34</v>
      </c>
      <c r="Q117" s="10">
        <v>0.955961615332347</v>
      </c>
      <c r="R117" s="10">
        <v>0.985933412513254</v>
      </c>
      <c r="S117" s="10">
        <v>0.918729410220792</v>
      </c>
      <c r="T117" s="11">
        <v>100</v>
      </c>
      <c r="U117" s="10">
        <v>0.920978879433359</v>
      </c>
      <c r="V117" s="1">
        <v>100</v>
      </c>
      <c r="W117" s="10">
        <v>0.955282784434853</v>
      </c>
      <c r="X117" s="10">
        <v>0.979300211332163</v>
      </c>
      <c r="Y117" s="10">
        <v>0.9187620429517</v>
      </c>
      <c r="Z117" s="1">
        <v>100</v>
      </c>
      <c r="AA117" s="10">
        <v>0.920315006739865</v>
      </c>
      <c r="AB117" s="1">
        <v>100</v>
      </c>
      <c r="AC117" s="5" t="s">
        <v>34</v>
      </c>
      <c r="AD117" s="5" t="s">
        <v>34</v>
      </c>
      <c r="AE117" s="5" t="s">
        <v>34</v>
      </c>
      <c r="AF117" s="5" t="s">
        <v>34</v>
      </c>
      <c r="AG117" s="5" t="s">
        <v>34</v>
      </c>
      <c r="AH117" s="5" t="s">
        <v>34</v>
      </c>
    </row>
    <row r="118" spans="1:34" ht="15" customHeight="1">
      <c r="A118" s="1">
        <v>67</v>
      </c>
      <c r="B118" s="1">
        <v>934989</v>
      </c>
      <c r="C118" s="1">
        <v>107530</v>
      </c>
      <c r="D118" s="7">
        <f t="shared" si="6"/>
        <v>0.8968555968764118</v>
      </c>
      <c r="E118" s="8">
        <f t="shared" si="8"/>
        <v>1042519</v>
      </c>
      <c r="F118" s="1">
        <v>1042519</v>
      </c>
      <c r="G118" s="1" t="s">
        <v>221</v>
      </c>
      <c r="H118" s="9" t="s">
        <v>117</v>
      </c>
      <c r="I118" s="4">
        <v>6554728.5</v>
      </c>
      <c r="J118" s="4">
        <v>10.1807544115485</v>
      </c>
      <c r="K118" s="4">
        <v>2.41680361525666E-24</v>
      </c>
      <c r="L118" s="5" t="s">
        <v>34</v>
      </c>
      <c r="M118" s="4">
        <v>6677465.5</v>
      </c>
      <c r="N118" s="4">
        <v>11.4942913294443</v>
      </c>
      <c r="O118" s="4">
        <v>1.40932877401176E-30</v>
      </c>
      <c r="P118" s="5" t="s">
        <v>34</v>
      </c>
      <c r="Q118" s="10">
        <v>0.956390230810497</v>
      </c>
      <c r="R118" s="10">
        <v>0.985405842349374</v>
      </c>
      <c r="S118" s="10">
        <v>0.918622169165678</v>
      </c>
      <c r="T118" s="11">
        <v>100</v>
      </c>
      <c r="U118" s="10">
        <v>0.92062994127547</v>
      </c>
      <c r="V118" s="1">
        <v>100</v>
      </c>
      <c r="W118" s="10">
        <v>0.956334013432873</v>
      </c>
      <c r="X118" s="10">
        <v>0.980523979697089</v>
      </c>
      <c r="Y118" s="10">
        <v>0.918746946603572</v>
      </c>
      <c r="Z118" s="1">
        <v>100</v>
      </c>
      <c r="AA118" s="10">
        <v>0.920303509377379</v>
      </c>
      <c r="AB118" s="1">
        <v>100</v>
      </c>
      <c r="AC118" s="5" t="s">
        <v>34</v>
      </c>
      <c r="AD118" s="5" t="s">
        <v>34</v>
      </c>
      <c r="AE118" s="5" t="s">
        <v>34</v>
      </c>
      <c r="AF118" s="5" t="s">
        <v>34</v>
      </c>
      <c r="AG118" s="5" t="s">
        <v>34</v>
      </c>
      <c r="AH118" s="5" t="s">
        <v>34</v>
      </c>
    </row>
    <row r="119" spans="1:34" ht="15" customHeight="1">
      <c r="A119" s="1">
        <v>37.9</v>
      </c>
      <c r="B119" s="1">
        <v>961248</v>
      </c>
      <c r="C119" s="1">
        <v>111702</v>
      </c>
      <c r="D119" s="7">
        <f t="shared" si="6"/>
        <v>0.8958926324619041</v>
      </c>
      <c r="E119" s="8">
        <f t="shared" si="8"/>
        <v>1072950</v>
      </c>
      <c r="F119" s="20">
        <v>4684931</v>
      </c>
      <c r="G119" s="9" t="s">
        <v>222</v>
      </c>
      <c r="H119" s="9" t="s">
        <v>117</v>
      </c>
      <c r="I119" s="14">
        <v>6675271.5</v>
      </c>
      <c r="J119" s="14">
        <v>6.96631221425521</v>
      </c>
      <c r="K119" s="14">
        <v>3.25356677558676E-12</v>
      </c>
      <c r="L119" s="2" t="s">
        <v>34</v>
      </c>
      <c r="M119" s="14">
        <v>6789796</v>
      </c>
      <c r="N119" s="14">
        <v>8.13515706658946</v>
      </c>
      <c r="O119" s="14">
        <v>4.11404611931101E-16</v>
      </c>
      <c r="P119" s="2" t="s">
        <v>34</v>
      </c>
      <c r="Q119" s="18">
        <v>0.9586410119744031</v>
      </c>
      <c r="R119" s="18">
        <v>0.9774356602327441</v>
      </c>
      <c r="S119" s="18">
        <v>0.9186740195076871</v>
      </c>
      <c r="T119" s="8">
        <v>100</v>
      </c>
      <c r="U119" s="18">
        <v>0.920755516979583</v>
      </c>
      <c r="V119" s="20">
        <v>100</v>
      </c>
      <c r="W119" s="18">
        <v>0.9580707112550421</v>
      </c>
      <c r="X119" s="18">
        <v>0.9729515784165841</v>
      </c>
      <c r="Y119" s="18">
        <v>0.9187365927755721</v>
      </c>
      <c r="Z119" s="8">
        <v>100</v>
      </c>
      <c r="AA119" s="18">
        <v>0.9202365281258751</v>
      </c>
      <c r="AB119" s="8">
        <v>100</v>
      </c>
      <c r="AC119" s="2" t="s">
        <v>34</v>
      </c>
      <c r="AD119" s="2" t="s">
        <v>34</v>
      </c>
      <c r="AE119" s="5" t="s">
        <v>34</v>
      </c>
      <c r="AF119" s="5" t="s">
        <v>34</v>
      </c>
      <c r="AG119" s="5" t="s">
        <v>34</v>
      </c>
      <c r="AH119" s="5" t="s">
        <v>34</v>
      </c>
    </row>
    <row r="120" spans="1:34" ht="15" customHeight="1">
      <c r="A120" s="1">
        <v>37</v>
      </c>
      <c r="B120" s="1">
        <v>4912130</v>
      </c>
      <c r="C120" s="1">
        <v>889468</v>
      </c>
      <c r="D120" s="7">
        <f t="shared" si="6"/>
        <v>0.8466856890118895</v>
      </c>
      <c r="E120" s="8">
        <f t="shared" si="8"/>
        <v>5801598</v>
      </c>
      <c r="F120" s="1">
        <v>5801598</v>
      </c>
      <c r="G120" s="1" t="s">
        <v>82</v>
      </c>
      <c r="H120" s="1" t="s">
        <v>83</v>
      </c>
      <c r="I120" s="4">
        <v>324053159</v>
      </c>
      <c r="J120" s="4">
        <v>45.4517997866917</v>
      </c>
      <c r="K120" s="4">
        <v>0</v>
      </c>
      <c r="L120" s="5" t="s">
        <v>34</v>
      </c>
      <c r="M120" s="4">
        <v>324886091.5</v>
      </c>
      <c r="N120" s="4">
        <v>46.0249197181485</v>
      </c>
      <c r="O120" s="4">
        <v>0</v>
      </c>
      <c r="P120" s="5" t="s">
        <v>34</v>
      </c>
      <c r="Q120" s="10">
        <v>0.902817138318995</v>
      </c>
      <c r="R120" s="10">
        <v>0.932882069555676</v>
      </c>
      <c r="S120" s="10">
        <v>0.918669825332457</v>
      </c>
      <c r="T120" s="11">
        <v>0</v>
      </c>
      <c r="U120" s="10">
        <v>0.91960594819341</v>
      </c>
      <c r="V120" s="1">
        <v>100</v>
      </c>
      <c r="W120" s="10">
        <v>0.902885716346296</v>
      </c>
      <c r="X120" s="10">
        <v>0.932756975776848</v>
      </c>
      <c r="Y120" s="10">
        <v>0.918709692558414</v>
      </c>
      <c r="Z120" s="1">
        <v>0</v>
      </c>
      <c r="AA120" s="10">
        <v>0.919681821150342</v>
      </c>
      <c r="AB120" s="1">
        <v>100</v>
      </c>
      <c r="AC120" s="5" t="s">
        <v>34</v>
      </c>
      <c r="AD120" s="5" t="s">
        <v>34</v>
      </c>
      <c r="AE120" s="5" t="s">
        <v>38</v>
      </c>
      <c r="AF120" s="5" t="s">
        <v>34</v>
      </c>
      <c r="AG120" s="5" t="s">
        <v>38</v>
      </c>
      <c r="AH120" s="5" t="s">
        <v>34</v>
      </c>
    </row>
    <row r="121" spans="1:34" ht="15" customHeight="1">
      <c r="A121" s="1">
        <v>38</v>
      </c>
      <c r="B121" s="1">
        <v>4699584</v>
      </c>
      <c r="C121" s="1">
        <v>1023714</v>
      </c>
      <c r="D121" s="7">
        <f t="shared" si="6"/>
        <v>0.8211321514273763</v>
      </c>
      <c r="E121" s="8">
        <f t="shared" si="8"/>
        <v>5723298</v>
      </c>
      <c r="F121" s="1">
        <v>5723298</v>
      </c>
      <c r="G121" s="1" t="s">
        <v>84</v>
      </c>
      <c r="H121" s="1" t="s">
        <v>83</v>
      </c>
      <c r="I121" s="4">
        <v>379216374</v>
      </c>
      <c r="J121" s="4">
        <v>56.95285265527</v>
      </c>
      <c r="K121" s="4">
        <v>0</v>
      </c>
      <c r="L121" s="5" t="s">
        <v>34</v>
      </c>
      <c r="M121" s="4">
        <v>378644763.5</v>
      </c>
      <c r="N121" s="4">
        <v>56.5754981870708</v>
      </c>
      <c r="O121" s="4">
        <v>0</v>
      </c>
      <c r="P121" s="5" t="s">
        <v>34</v>
      </c>
      <c r="Q121" s="10">
        <v>0.901683741817459</v>
      </c>
      <c r="R121" s="10">
        <v>0.938538060944794</v>
      </c>
      <c r="S121" s="10">
        <v>0.918645353168277</v>
      </c>
      <c r="T121" s="11">
        <v>0</v>
      </c>
      <c r="U121" s="10">
        <v>0.91986869683999</v>
      </c>
      <c r="V121" s="1">
        <v>100</v>
      </c>
      <c r="W121" s="10">
        <v>0.901612007592706</v>
      </c>
      <c r="X121" s="10">
        <v>0.937207277708742</v>
      </c>
      <c r="Y121" s="10">
        <v>0.918671198656631</v>
      </c>
      <c r="Z121" s="1">
        <v>0</v>
      </c>
      <c r="AA121" s="10">
        <v>0.919372320177014</v>
      </c>
      <c r="AB121" s="1">
        <v>100</v>
      </c>
      <c r="AC121" s="5" t="s">
        <v>34</v>
      </c>
      <c r="AD121" s="5" t="s">
        <v>34</v>
      </c>
      <c r="AE121" s="5" t="s">
        <v>38</v>
      </c>
      <c r="AF121" s="5" t="s">
        <v>34</v>
      </c>
      <c r="AG121" s="5" t="s">
        <v>38</v>
      </c>
      <c r="AH121" s="5" t="s">
        <v>34</v>
      </c>
    </row>
    <row r="122" spans="1:34" ht="15" customHeight="1">
      <c r="A122" s="1">
        <v>39.8</v>
      </c>
      <c r="B122" s="1">
        <v>5572162</v>
      </c>
      <c r="C122" s="1">
        <v>774425</v>
      </c>
      <c r="D122" s="7">
        <f t="shared" si="6"/>
        <v>0.877977722514479</v>
      </c>
      <c r="E122" s="8">
        <f t="shared" si="8"/>
        <v>6346587</v>
      </c>
      <c r="F122" s="1">
        <v>6346587</v>
      </c>
      <c r="G122" s="1" t="s">
        <v>157</v>
      </c>
      <c r="H122" s="1" t="s">
        <v>83</v>
      </c>
      <c r="I122" s="4">
        <v>338267698</v>
      </c>
      <c r="J122" s="4">
        <v>61.2500209157034</v>
      </c>
      <c r="K122" s="4">
        <v>0</v>
      </c>
      <c r="L122" s="5" t="s">
        <v>34</v>
      </c>
      <c r="M122" s="4">
        <v>338373516.5</v>
      </c>
      <c r="N122" s="4">
        <v>61.3200891438115</v>
      </c>
      <c r="O122" s="4">
        <v>0</v>
      </c>
      <c r="P122" s="5" t="s">
        <v>34</v>
      </c>
      <c r="Q122" s="10">
        <v>0.888958142187171</v>
      </c>
      <c r="R122" s="10">
        <v>0.932111697725669</v>
      </c>
      <c r="S122" s="10">
        <v>0.918705567027109</v>
      </c>
      <c r="T122" s="11">
        <v>0</v>
      </c>
      <c r="U122" s="10">
        <v>0.918558694280747</v>
      </c>
      <c r="V122" s="1">
        <v>100</v>
      </c>
      <c r="W122" s="10">
        <v>0.888913879668553</v>
      </c>
      <c r="X122" s="10">
        <v>0.931563275560822</v>
      </c>
      <c r="Y122" s="10">
        <v>0.918721564144035</v>
      </c>
      <c r="Z122" s="1">
        <v>0</v>
      </c>
      <c r="AA122" s="10">
        <v>0.918346025919024</v>
      </c>
      <c r="AB122" s="1">
        <v>100</v>
      </c>
      <c r="AC122" s="5" t="s">
        <v>34</v>
      </c>
      <c r="AD122" s="5" t="s">
        <v>34</v>
      </c>
      <c r="AE122" s="5" t="s">
        <v>38</v>
      </c>
      <c r="AF122" s="5" t="s">
        <v>34</v>
      </c>
      <c r="AG122" s="5" t="s">
        <v>38</v>
      </c>
      <c r="AH122" s="5" t="s">
        <v>34</v>
      </c>
    </row>
    <row r="123" spans="1:34" ht="15" customHeight="1">
      <c r="A123" s="1">
        <v>38.8</v>
      </c>
      <c r="B123" s="1">
        <v>1202039</v>
      </c>
      <c r="C123" s="1">
        <v>139853</v>
      </c>
      <c r="D123" s="7">
        <f t="shared" si="6"/>
        <v>0.8957792430389331</v>
      </c>
      <c r="E123" s="8">
        <f t="shared" si="8"/>
        <v>1341892</v>
      </c>
      <c r="F123" s="1">
        <v>1341892</v>
      </c>
      <c r="G123" s="1" t="s">
        <v>193</v>
      </c>
      <c r="H123" s="1" t="s">
        <v>83</v>
      </c>
      <c r="I123" s="4">
        <v>10443288</v>
      </c>
      <c r="J123" s="4">
        <v>7.7575753102135</v>
      </c>
      <c r="K123" s="4">
        <v>8.65684735612491E-15</v>
      </c>
      <c r="L123" s="5" t="s">
        <v>34</v>
      </c>
      <c r="M123" s="4">
        <v>10424111</v>
      </c>
      <c r="N123" s="4">
        <v>7.61767850740087</v>
      </c>
      <c r="O123" s="4">
        <v>2.58278597042144E-14</v>
      </c>
      <c r="P123" s="5" t="s">
        <v>34</v>
      </c>
      <c r="Q123" s="10">
        <v>0.928526056009695</v>
      </c>
      <c r="R123" s="10">
        <v>0.94157329765433</v>
      </c>
      <c r="S123" s="10">
        <v>0.918640940598284</v>
      </c>
      <c r="T123" s="11">
        <v>100</v>
      </c>
      <c r="U123" s="10">
        <v>0.920685872992118</v>
      </c>
      <c r="V123" s="1">
        <v>100</v>
      </c>
      <c r="W123" s="10">
        <v>0.928571386592543</v>
      </c>
      <c r="X123" s="10">
        <v>0.943713559173178</v>
      </c>
      <c r="Y123" s="10">
        <v>0.918749842823886</v>
      </c>
      <c r="Z123" s="1">
        <v>100</v>
      </c>
      <c r="AA123" s="10">
        <v>0.921029121664183</v>
      </c>
      <c r="AB123" s="1">
        <v>100</v>
      </c>
      <c r="AC123" s="5" t="s">
        <v>34</v>
      </c>
      <c r="AD123" s="5" t="s">
        <v>34</v>
      </c>
      <c r="AE123" s="5" t="s">
        <v>34</v>
      </c>
      <c r="AF123" s="5" t="s">
        <v>34</v>
      </c>
      <c r="AG123" s="5" t="s">
        <v>34</v>
      </c>
      <c r="AH123" s="5" t="s">
        <v>34</v>
      </c>
    </row>
    <row r="124" spans="1:34" ht="15" customHeight="1">
      <c r="A124" s="1">
        <v>59.2</v>
      </c>
      <c r="B124" s="1">
        <v>1317752</v>
      </c>
      <c r="C124" s="1">
        <v>151968</v>
      </c>
      <c r="D124" s="7">
        <f t="shared" si="6"/>
        <v>0.8966007130609912</v>
      </c>
      <c r="E124" s="8">
        <f t="shared" si="8"/>
        <v>1469720</v>
      </c>
      <c r="F124" s="1">
        <v>1469720</v>
      </c>
      <c r="G124" s="9" t="s">
        <v>194</v>
      </c>
      <c r="H124" s="9" t="s">
        <v>83</v>
      </c>
      <c r="I124" s="14">
        <v>12551907.5</v>
      </c>
      <c r="J124" s="14">
        <v>8.87484445308053</v>
      </c>
      <c r="K124" s="14">
        <v>7.00312194299862E-19</v>
      </c>
      <c r="L124" s="2" t="s">
        <v>34</v>
      </c>
      <c r="M124" s="14">
        <v>12532427.5</v>
      </c>
      <c r="N124" s="14">
        <v>8.75042652189777</v>
      </c>
      <c r="O124" s="14">
        <v>2.12547859254934E-18</v>
      </c>
      <c r="P124" s="2" t="s">
        <v>34</v>
      </c>
      <c r="Q124" s="18">
        <v>0.9287862697106211</v>
      </c>
      <c r="R124" s="18">
        <v>0.9422959946412941</v>
      </c>
      <c r="S124" s="18">
        <v>0.9188293694309411</v>
      </c>
      <c r="T124" s="8">
        <v>100</v>
      </c>
      <c r="U124" s="18">
        <v>0.9205840004616521</v>
      </c>
      <c r="V124" s="8">
        <v>100</v>
      </c>
      <c r="W124" s="18">
        <v>0.928939367821577</v>
      </c>
      <c r="X124" s="18">
        <v>0.943630888160187</v>
      </c>
      <c r="Y124" s="18">
        <v>0.9187159754816621</v>
      </c>
      <c r="Z124" s="8">
        <v>100</v>
      </c>
      <c r="AA124" s="18">
        <v>0.9204940485617491</v>
      </c>
      <c r="AB124" s="8">
        <v>100</v>
      </c>
      <c r="AC124" s="2" t="s">
        <v>34</v>
      </c>
      <c r="AD124" s="2" t="s">
        <v>34</v>
      </c>
      <c r="AE124" s="5" t="s">
        <v>34</v>
      </c>
      <c r="AF124" s="5" t="s">
        <v>34</v>
      </c>
      <c r="AG124" s="5" t="s">
        <v>34</v>
      </c>
      <c r="AH124" s="5" t="s">
        <v>34</v>
      </c>
    </row>
    <row r="125" spans="1:34" ht="15" customHeight="1">
      <c r="A125" s="1">
        <v>48.9</v>
      </c>
      <c r="B125" s="1">
        <v>4292616</v>
      </c>
      <c r="C125" s="1">
        <v>976334</v>
      </c>
      <c r="D125" s="7">
        <f t="shared" si="6"/>
        <v>0.8147004621414133</v>
      </c>
      <c r="E125" s="8">
        <f t="shared" si="8"/>
        <v>5268950</v>
      </c>
      <c r="F125" s="1">
        <v>5268950</v>
      </c>
      <c r="G125" s="1" t="s">
        <v>212</v>
      </c>
      <c r="H125" s="1" t="s">
        <v>83</v>
      </c>
      <c r="I125" s="4">
        <v>308013269</v>
      </c>
      <c r="J125" s="4">
        <v>37.4543990367079</v>
      </c>
      <c r="K125" s="4">
        <v>5.09364075504158E-307</v>
      </c>
      <c r="L125" s="5" t="s">
        <v>34</v>
      </c>
      <c r="M125" s="4">
        <v>306717653</v>
      </c>
      <c r="N125" s="4">
        <v>36.4992829279062</v>
      </c>
      <c r="O125" s="4">
        <v>1.13837491525409E-291</v>
      </c>
      <c r="P125" s="5" t="s">
        <v>34</v>
      </c>
      <c r="Q125" s="10">
        <v>0.903613098140568</v>
      </c>
      <c r="R125" s="10">
        <v>0.925697101815535</v>
      </c>
      <c r="S125" s="10">
        <v>0.918712791408941</v>
      </c>
      <c r="T125" s="11">
        <v>0</v>
      </c>
      <c r="U125" s="10">
        <v>0.919209338048338</v>
      </c>
      <c r="V125" s="1">
        <v>100</v>
      </c>
      <c r="W125" s="10">
        <v>0.90351760808607</v>
      </c>
      <c r="X125" s="10">
        <v>0.931612828247685</v>
      </c>
      <c r="Y125" s="10">
        <v>0.918728513924581</v>
      </c>
      <c r="Z125" s="1">
        <v>0</v>
      </c>
      <c r="AA125" s="10">
        <v>0.919378019817617</v>
      </c>
      <c r="AB125" s="1">
        <v>100</v>
      </c>
      <c r="AC125" s="5" t="s">
        <v>34</v>
      </c>
      <c r="AD125" s="5" t="s">
        <v>34</v>
      </c>
      <c r="AE125" s="5" t="s">
        <v>38</v>
      </c>
      <c r="AF125" s="5" t="s">
        <v>34</v>
      </c>
      <c r="AG125" s="5" t="s">
        <v>38</v>
      </c>
      <c r="AH125" s="5" t="s">
        <v>34</v>
      </c>
    </row>
    <row r="126" spans="1:34" ht="15" customHeight="1">
      <c r="A126" s="1">
        <v>47.2</v>
      </c>
      <c r="B126" s="1">
        <v>4225508</v>
      </c>
      <c r="C126" s="1">
        <v>1033033</v>
      </c>
      <c r="D126" s="7">
        <f t="shared" si="6"/>
        <v>0.8035514033265121</v>
      </c>
      <c r="E126" s="8">
        <f t="shared" si="8"/>
        <v>5258541</v>
      </c>
      <c r="F126" s="1">
        <v>5258541</v>
      </c>
      <c r="G126" s="1" t="s">
        <v>213</v>
      </c>
      <c r="H126" s="1" t="s">
        <v>83</v>
      </c>
      <c r="I126" s="4">
        <v>324367715</v>
      </c>
      <c r="J126" s="4">
        <v>38.1490630528174</v>
      </c>
      <c r="K126" s="4">
        <v>0</v>
      </c>
      <c r="L126" s="5" t="s">
        <v>34</v>
      </c>
      <c r="M126" s="4">
        <v>323545905.5</v>
      </c>
      <c r="N126" s="4">
        <v>37.5548509685261</v>
      </c>
      <c r="O126" s="4">
        <v>0</v>
      </c>
      <c r="P126" s="5" t="s">
        <v>34</v>
      </c>
      <c r="Q126" s="10">
        <v>0.903167586352157</v>
      </c>
      <c r="R126" s="10">
        <v>0.92554238776725</v>
      </c>
      <c r="S126" s="10">
        <v>0.918640590309232</v>
      </c>
      <c r="T126" s="11">
        <v>0</v>
      </c>
      <c r="U126" s="10">
        <v>0.918986926346425</v>
      </c>
      <c r="V126" s="1">
        <v>100</v>
      </c>
      <c r="W126" s="10">
        <v>0.90304779610979</v>
      </c>
      <c r="X126" s="10">
        <v>0.929677077527883</v>
      </c>
      <c r="Y126" s="10">
        <v>0.918723200383234</v>
      </c>
      <c r="Z126" s="1">
        <v>0</v>
      </c>
      <c r="AA126" s="10">
        <v>0.919183052575762</v>
      </c>
      <c r="AB126" s="1">
        <v>100</v>
      </c>
      <c r="AC126" s="5" t="s">
        <v>34</v>
      </c>
      <c r="AD126" s="5" t="s">
        <v>34</v>
      </c>
      <c r="AE126" s="5" t="s">
        <v>38</v>
      </c>
      <c r="AF126" s="5" t="s">
        <v>34</v>
      </c>
      <c r="AG126" s="5" t="s">
        <v>38</v>
      </c>
      <c r="AH126" s="5" t="s">
        <v>34</v>
      </c>
    </row>
    <row r="127" spans="1:34" ht="15" customHeight="1">
      <c r="A127" s="1">
        <v>66.5</v>
      </c>
      <c r="B127" s="1">
        <v>4050564</v>
      </c>
      <c r="C127" s="1">
        <v>634367</v>
      </c>
      <c r="D127" s="7">
        <f t="shared" si="6"/>
        <v>0.8645941637134037</v>
      </c>
      <c r="E127" s="8">
        <f t="shared" si="8"/>
        <v>4684931</v>
      </c>
      <c r="F127" s="20">
        <v>3293456</v>
      </c>
      <c r="G127" s="9" t="s">
        <v>214</v>
      </c>
      <c r="H127" s="9" t="s">
        <v>83</v>
      </c>
      <c r="I127" s="14">
        <v>183067408</v>
      </c>
      <c r="J127" s="14">
        <v>34.4336718956064</v>
      </c>
      <c r="K127" s="14">
        <v>7.90563795668651E-260</v>
      </c>
      <c r="L127" s="2" t="s">
        <v>34</v>
      </c>
      <c r="M127" s="14">
        <v>182529287.5</v>
      </c>
      <c r="N127" s="14">
        <v>33.8963573028241</v>
      </c>
      <c r="O127" s="14">
        <v>7.53799975808174E-252</v>
      </c>
      <c r="P127" s="2" t="s">
        <v>34</v>
      </c>
      <c r="Q127" s="18">
        <v>0.902389719692066</v>
      </c>
      <c r="R127" s="18">
        <v>0.9257919854683131</v>
      </c>
      <c r="S127" s="18">
        <v>0.9186806200975711</v>
      </c>
      <c r="T127" s="8">
        <v>0</v>
      </c>
      <c r="U127" s="18">
        <v>0.9192628342587361</v>
      </c>
      <c r="V127" s="20">
        <v>100</v>
      </c>
      <c r="W127" s="18">
        <v>0.90251334019907</v>
      </c>
      <c r="X127" s="18">
        <v>0.9267394883470431</v>
      </c>
      <c r="Y127" s="18">
        <v>0.9187332038679341</v>
      </c>
      <c r="Z127" s="8">
        <v>0</v>
      </c>
      <c r="AA127" s="18">
        <v>0.9193040394896471</v>
      </c>
      <c r="AB127" s="8">
        <v>100</v>
      </c>
      <c r="AC127" s="2" t="s">
        <v>34</v>
      </c>
      <c r="AD127" s="2" t="s">
        <v>34</v>
      </c>
      <c r="AE127" s="5" t="s">
        <v>38</v>
      </c>
      <c r="AF127" s="5" t="s">
        <v>34</v>
      </c>
      <c r="AG127" s="5" t="s">
        <v>38</v>
      </c>
      <c r="AH127" s="5" t="s">
        <v>34</v>
      </c>
    </row>
    <row r="128" spans="1:34" ht="15" customHeight="1">
      <c r="A128" s="1">
        <v>63</v>
      </c>
      <c r="B128" s="1">
        <v>1582068</v>
      </c>
      <c r="C128" s="1">
        <v>187755</v>
      </c>
      <c r="D128" s="7">
        <f t="shared" si="6"/>
        <v>0.8939131201255719</v>
      </c>
      <c r="E128" s="8">
        <f t="shared" si="8"/>
        <v>1769823</v>
      </c>
      <c r="F128" s="1">
        <v>1769823</v>
      </c>
      <c r="G128" s="1" t="s">
        <v>67</v>
      </c>
      <c r="H128" s="1" t="s">
        <v>68</v>
      </c>
      <c r="I128" s="4">
        <v>15955343</v>
      </c>
      <c r="J128" s="4">
        <v>-3.12625313192989</v>
      </c>
      <c r="K128" s="4">
        <v>0.001770490835925</v>
      </c>
      <c r="L128" s="5" t="s">
        <v>34</v>
      </c>
      <c r="M128" s="4">
        <v>16112247.5</v>
      </c>
      <c r="N128" s="4">
        <v>-2.37648080299314</v>
      </c>
      <c r="O128" s="4">
        <v>0.017478670868744</v>
      </c>
      <c r="P128" s="5" t="s">
        <v>34</v>
      </c>
      <c r="Q128" s="10">
        <v>0.942964461272791</v>
      </c>
      <c r="R128" s="10">
        <v>0.940128244586553</v>
      </c>
      <c r="S128" s="10">
        <v>0.918876051709826</v>
      </c>
      <c r="T128" s="11">
        <v>100</v>
      </c>
      <c r="U128" s="10">
        <v>0.920170755114674</v>
      </c>
      <c r="V128" s="1">
        <v>100</v>
      </c>
      <c r="W128" s="10">
        <v>0.942622744374458</v>
      </c>
      <c r="X128" s="10">
        <v>0.93814175910967</v>
      </c>
      <c r="Y128" s="10">
        <v>0.918650902628222</v>
      </c>
      <c r="Z128" s="1">
        <v>100</v>
      </c>
      <c r="AA128" s="10">
        <v>0.920315663715278</v>
      </c>
      <c r="AB128" s="1">
        <v>100</v>
      </c>
      <c r="AC128" s="5" t="s">
        <v>38</v>
      </c>
      <c r="AD128" s="5" t="s">
        <v>38</v>
      </c>
      <c r="AE128" s="5" t="s">
        <v>34</v>
      </c>
      <c r="AF128" s="5" t="s">
        <v>34</v>
      </c>
      <c r="AG128" s="5" t="s">
        <v>34</v>
      </c>
      <c r="AH128" s="5" t="s">
        <v>34</v>
      </c>
    </row>
    <row r="129" spans="1:34" ht="15" customHeight="1">
      <c r="A129" s="1">
        <v>67</v>
      </c>
      <c r="B129" s="1">
        <v>2331868</v>
      </c>
      <c r="C129" s="1">
        <v>370190</v>
      </c>
      <c r="D129" s="7">
        <f t="shared" si="6"/>
        <v>0.862997019308986</v>
      </c>
      <c r="E129" s="8">
        <f t="shared" si="8"/>
        <v>2702058</v>
      </c>
      <c r="F129" s="1">
        <v>2702058</v>
      </c>
      <c r="G129" s="1" t="s">
        <v>76</v>
      </c>
      <c r="H129" s="1" t="s">
        <v>68</v>
      </c>
      <c r="I129" s="4">
        <v>53056092.5</v>
      </c>
      <c r="J129" s="4">
        <v>6.93166144079211</v>
      </c>
      <c r="K129" s="4">
        <v>4.15926425075731E-12</v>
      </c>
      <c r="L129" s="5" t="s">
        <v>34</v>
      </c>
      <c r="M129" s="4">
        <v>52796537</v>
      </c>
      <c r="N129" s="4">
        <v>6.34285350714753</v>
      </c>
      <c r="O129" s="4">
        <v>2.25547884006531E-10</v>
      </c>
      <c r="P129" s="5" t="s">
        <v>34</v>
      </c>
      <c r="Q129" s="10">
        <v>0.938446265716938</v>
      </c>
      <c r="R129" s="10">
        <v>0.945555156882468</v>
      </c>
      <c r="S129" s="10">
        <v>0.918887932565624</v>
      </c>
      <c r="T129" s="11">
        <v>100</v>
      </c>
      <c r="U129" s="10">
        <v>0.920281468775752</v>
      </c>
      <c r="V129" s="1">
        <v>100</v>
      </c>
      <c r="W129" s="10">
        <v>0.938229820993407</v>
      </c>
      <c r="X129" s="10">
        <v>0.945665802408453</v>
      </c>
      <c r="Y129" s="10">
        <v>0.918730528387164</v>
      </c>
      <c r="Z129" s="1">
        <v>100</v>
      </c>
      <c r="AA129" s="10">
        <v>0.920258173454905</v>
      </c>
      <c r="AB129" s="1">
        <v>100</v>
      </c>
      <c r="AC129" s="5" t="s">
        <v>34</v>
      </c>
      <c r="AD129" s="5" t="s">
        <v>34</v>
      </c>
      <c r="AE129" s="5" t="s">
        <v>34</v>
      </c>
      <c r="AF129" s="5" t="s">
        <v>34</v>
      </c>
      <c r="AG129" s="5" t="s">
        <v>34</v>
      </c>
      <c r="AH129" s="5" t="s">
        <v>34</v>
      </c>
    </row>
    <row r="130" spans="1:34" ht="15" customHeight="1">
      <c r="A130" s="1">
        <v>66</v>
      </c>
      <c r="B130" s="1">
        <v>1366261</v>
      </c>
      <c r="C130" s="1">
        <v>204224</v>
      </c>
      <c r="D130" s="7">
        <f aca="true" t="shared" si="9" ref="D130:D161">B130/(C130+B130)</f>
        <v>0.8699611903329226</v>
      </c>
      <c r="E130" s="8">
        <f t="shared" si="8"/>
        <v>1570485</v>
      </c>
      <c r="F130" s="1">
        <v>1570485</v>
      </c>
      <c r="G130" s="1" t="s">
        <v>79</v>
      </c>
      <c r="H130" s="1" t="s">
        <v>68</v>
      </c>
      <c r="I130" s="4">
        <v>17515585.5</v>
      </c>
      <c r="J130" s="4">
        <v>7.74958089340163</v>
      </c>
      <c r="K130" s="4">
        <v>9.21963320111075E-15</v>
      </c>
      <c r="L130" s="5" t="s">
        <v>34</v>
      </c>
      <c r="M130" s="4">
        <v>17453203</v>
      </c>
      <c r="N130" s="4">
        <v>7.42310531499212</v>
      </c>
      <c r="O130" s="4">
        <v>1.14405733827181E-13</v>
      </c>
      <c r="P130" s="5" t="s">
        <v>34</v>
      </c>
      <c r="Q130" s="10">
        <v>0.923924633102328</v>
      </c>
      <c r="R130" s="10">
        <v>0.93454504507879</v>
      </c>
      <c r="S130" s="10">
        <v>0.919159494803755</v>
      </c>
      <c r="T130" s="11">
        <v>100</v>
      </c>
      <c r="U130" s="10">
        <v>0.919883271044992</v>
      </c>
      <c r="V130" s="1">
        <v>100</v>
      </c>
      <c r="W130" s="10">
        <v>0.922975884151164</v>
      </c>
      <c r="X130" s="10">
        <v>0.933954107284447</v>
      </c>
      <c r="Y130" s="10">
        <v>0.918570765613512</v>
      </c>
      <c r="Z130" s="1">
        <v>100</v>
      </c>
      <c r="AA130" s="10">
        <v>0.919733074388447</v>
      </c>
      <c r="AB130" s="1">
        <v>100</v>
      </c>
      <c r="AC130" s="5" t="s">
        <v>34</v>
      </c>
      <c r="AD130" s="5" t="s">
        <v>34</v>
      </c>
      <c r="AE130" s="5" t="s">
        <v>34</v>
      </c>
      <c r="AF130" s="5" t="s">
        <v>34</v>
      </c>
      <c r="AG130" s="5" t="s">
        <v>34</v>
      </c>
      <c r="AH130" s="5" t="s">
        <v>34</v>
      </c>
    </row>
    <row r="131" spans="1:34" ht="15" customHeight="1">
      <c r="A131" s="1">
        <v>54.5</v>
      </c>
      <c r="B131" s="1">
        <v>1585813</v>
      </c>
      <c r="C131" s="1">
        <v>240589</v>
      </c>
      <c r="D131" s="7">
        <f t="shared" si="9"/>
        <v>0.868271607236523</v>
      </c>
      <c r="E131" s="8">
        <f t="shared" si="8"/>
        <v>1826402</v>
      </c>
      <c r="F131" s="1">
        <v>1826402</v>
      </c>
      <c r="G131" s="1" t="s">
        <v>98</v>
      </c>
      <c r="H131" s="1" t="s">
        <v>68</v>
      </c>
      <c r="I131" s="4">
        <v>23490288.5</v>
      </c>
      <c r="J131" s="4">
        <v>6.34141686861053</v>
      </c>
      <c r="K131" s="4">
        <v>2.27661593636162E-10</v>
      </c>
      <c r="L131" s="5" t="s">
        <v>34</v>
      </c>
      <c r="M131" s="4">
        <v>23270117.5</v>
      </c>
      <c r="N131" s="4">
        <v>5.42757297770981</v>
      </c>
      <c r="O131" s="4">
        <v>5.71255122521836E-08</v>
      </c>
      <c r="P131" s="5" t="s">
        <v>34</v>
      </c>
      <c r="Q131" s="10">
        <v>0.936584333906763</v>
      </c>
      <c r="R131" s="10">
        <v>0.943991076008022</v>
      </c>
      <c r="S131" s="10">
        <v>0.918863993915755</v>
      </c>
      <c r="T131" s="11">
        <v>100</v>
      </c>
      <c r="U131" s="10">
        <v>0.920109975453094</v>
      </c>
      <c r="V131" s="1">
        <v>100</v>
      </c>
      <c r="W131" s="10">
        <v>0.937095620963153</v>
      </c>
      <c r="X131" s="10">
        <v>0.945302476835672</v>
      </c>
      <c r="Y131" s="10">
        <v>0.918799520369503</v>
      </c>
      <c r="Z131" s="1">
        <v>100</v>
      </c>
      <c r="AA131" s="10">
        <v>0.920265965664542</v>
      </c>
      <c r="AB131" s="1">
        <v>100</v>
      </c>
      <c r="AC131" s="5" t="s">
        <v>34</v>
      </c>
      <c r="AD131" s="5" t="s">
        <v>34</v>
      </c>
      <c r="AE131" s="5" t="s">
        <v>34</v>
      </c>
      <c r="AF131" s="5" t="s">
        <v>34</v>
      </c>
      <c r="AG131" s="5" t="s">
        <v>34</v>
      </c>
      <c r="AH131" s="5" t="s">
        <v>34</v>
      </c>
    </row>
    <row r="132" spans="1:34" ht="15" customHeight="1">
      <c r="A132" s="1">
        <v>56.2</v>
      </c>
      <c r="B132" s="1">
        <v>1815397</v>
      </c>
      <c r="C132" s="1">
        <v>193916</v>
      </c>
      <c r="D132" s="7">
        <f t="shared" si="9"/>
        <v>0.9034913923316079</v>
      </c>
      <c r="E132" s="8">
        <f t="shared" si="8"/>
        <v>2009313</v>
      </c>
      <c r="F132" s="1">
        <v>2009313</v>
      </c>
      <c r="G132" s="1" t="s">
        <v>99</v>
      </c>
      <c r="H132" s="1" t="s">
        <v>68</v>
      </c>
      <c r="I132" s="4">
        <v>19350204</v>
      </c>
      <c r="J132" s="4">
        <v>-0.535318629029042</v>
      </c>
      <c r="K132" s="4">
        <v>0.592429546676486</v>
      </c>
      <c r="L132" s="5" t="s">
        <v>38</v>
      </c>
      <c r="M132" s="4">
        <v>19651797</v>
      </c>
      <c r="N132" s="4">
        <v>0.706979434967633</v>
      </c>
      <c r="O132" s="4">
        <v>0.479579257814052</v>
      </c>
      <c r="P132" s="5" t="s">
        <v>38</v>
      </c>
      <c r="Q132" s="10">
        <v>0.94133733064478</v>
      </c>
      <c r="R132" s="10">
        <v>0.943937235141614</v>
      </c>
      <c r="S132" s="10">
        <v>0.918751180360407</v>
      </c>
      <c r="T132" s="11">
        <v>100</v>
      </c>
      <c r="U132" s="10">
        <v>0.921398304446228</v>
      </c>
      <c r="V132" s="1">
        <v>100</v>
      </c>
      <c r="W132" s="10">
        <v>0.941298903109982</v>
      </c>
      <c r="X132" s="10">
        <v>0.940915040219245</v>
      </c>
      <c r="Y132" s="10">
        <v>0.918760154989179</v>
      </c>
      <c r="Z132" s="1">
        <v>100</v>
      </c>
      <c r="AA132" s="10">
        <v>0.92139411957536</v>
      </c>
      <c r="AB132" s="1">
        <v>100</v>
      </c>
      <c r="AC132" s="5" t="s">
        <v>34</v>
      </c>
      <c r="AD132" s="5" t="s">
        <v>38</v>
      </c>
      <c r="AE132" s="5" t="s">
        <v>34</v>
      </c>
      <c r="AF132" s="5" t="s">
        <v>34</v>
      </c>
      <c r="AG132" s="5" t="s">
        <v>34</v>
      </c>
      <c r="AH132" s="5" t="s">
        <v>34</v>
      </c>
    </row>
    <row r="133" spans="1:34" ht="15" customHeight="1">
      <c r="A133" s="1">
        <v>50.5</v>
      </c>
      <c r="B133" s="1">
        <v>1483450</v>
      </c>
      <c r="C133" s="1">
        <v>161809</v>
      </c>
      <c r="D133" s="7">
        <f t="shared" si="9"/>
        <v>0.9016513509423136</v>
      </c>
      <c r="E133" s="8">
        <f t="shared" si="8"/>
        <v>1645259</v>
      </c>
      <c r="F133" s="1">
        <v>1645259</v>
      </c>
      <c r="G133" s="1" t="s">
        <v>121</v>
      </c>
      <c r="H133" s="1" t="s">
        <v>68</v>
      </c>
      <c r="I133" s="4">
        <v>13745274.5</v>
      </c>
      <c r="J133" s="4">
        <v>2.39682995655116</v>
      </c>
      <c r="K133" s="4">
        <v>0.016537596362237</v>
      </c>
      <c r="L133" s="5" t="s">
        <v>34</v>
      </c>
      <c r="M133" s="4">
        <v>13796637.5</v>
      </c>
      <c r="N133" s="4">
        <v>2.67996995360908</v>
      </c>
      <c r="O133" s="4">
        <v>0.007362876881471</v>
      </c>
      <c r="P133" s="5" t="s">
        <v>34</v>
      </c>
      <c r="Q133" s="10">
        <v>0.929404681956607</v>
      </c>
      <c r="R133" s="10">
        <v>0.933589066098096</v>
      </c>
      <c r="S133" s="10">
        <v>0.918709960344619</v>
      </c>
      <c r="T133" s="11">
        <v>100</v>
      </c>
      <c r="U133" s="10">
        <v>0.919758484139222</v>
      </c>
      <c r="V133" s="1">
        <v>100</v>
      </c>
      <c r="W133" s="10">
        <v>0.929657086611294</v>
      </c>
      <c r="X133" s="10">
        <v>0.932747681497728</v>
      </c>
      <c r="Y133" s="10">
        <v>0.918943066256674</v>
      </c>
      <c r="Z133" s="1">
        <v>100</v>
      </c>
      <c r="AA133" s="10">
        <v>0.919549276892543</v>
      </c>
      <c r="AB133" s="1">
        <v>100</v>
      </c>
      <c r="AC133" s="5" t="s">
        <v>34</v>
      </c>
      <c r="AD133" s="5" t="s">
        <v>34</v>
      </c>
      <c r="AE133" s="5" t="s">
        <v>34</v>
      </c>
      <c r="AF133" s="5" t="s">
        <v>34</v>
      </c>
      <c r="AG133" s="5" t="s">
        <v>34</v>
      </c>
      <c r="AH133" s="5" t="s">
        <v>34</v>
      </c>
    </row>
    <row r="134" spans="1:35" ht="15" customHeight="1">
      <c r="A134" s="1">
        <v>64.2</v>
      </c>
      <c r="B134" s="1">
        <v>1917892</v>
      </c>
      <c r="C134" s="1">
        <v>273625</v>
      </c>
      <c r="D134" s="7">
        <f t="shared" si="9"/>
        <v>0.875143564936982</v>
      </c>
      <c r="E134" s="8">
        <f t="shared" si="8"/>
        <v>2191517</v>
      </c>
      <c r="F134" s="1">
        <v>2174500</v>
      </c>
      <c r="G134" s="1" t="s">
        <v>133</v>
      </c>
      <c r="H134" s="1" t="s">
        <v>68</v>
      </c>
      <c r="I134" s="4">
        <v>28325452.5</v>
      </c>
      <c r="J134" s="4">
        <v>-5.3439994405459</v>
      </c>
      <c r="K134" s="4">
        <v>9.09178483447343E-08</v>
      </c>
      <c r="L134" s="5" t="s">
        <v>34</v>
      </c>
      <c r="M134" s="4">
        <v>27951322.5</v>
      </c>
      <c r="N134" s="4">
        <v>-6.55260141484252</v>
      </c>
      <c r="O134" s="4">
        <v>5.6543292821744E-11</v>
      </c>
      <c r="P134" s="5" t="s">
        <v>34</v>
      </c>
      <c r="Q134" s="10">
        <v>0.9575154347681141</v>
      </c>
      <c r="R134" s="10">
        <v>0.9481148796113511</v>
      </c>
      <c r="S134" s="10">
        <v>0.9189719694633051</v>
      </c>
      <c r="T134" s="11">
        <v>100</v>
      </c>
      <c r="U134" s="10">
        <v>0.920030728818202</v>
      </c>
      <c r="V134" s="1">
        <v>100</v>
      </c>
      <c r="W134" s="10">
        <v>0.9554674550137331</v>
      </c>
      <c r="X134" s="10">
        <v>0.9480555562884211</v>
      </c>
      <c r="Y134" s="10">
        <v>0.91864665218634</v>
      </c>
      <c r="Z134" s="1">
        <v>100</v>
      </c>
      <c r="AA134" s="10">
        <v>0.9199505657443751</v>
      </c>
      <c r="AB134" s="11">
        <v>100</v>
      </c>
      <c r="AC134" s="5" t="s">
        <v>38</v>
      </c>
      <c r="AD134" s="5" t="s">
        <v>38</v>
      </c>
      <c r="AE134" s="5" t="s">
        <v>34</v>
      </c>
      <c r="AF134" s="5" t="s">
        <v>34</v>
      </c>
      <c r="AG134" s="5" t="s">
        <v>34</v>
      </c>
      <c r="AH134" s="5" t="s">
        <v>34</v>
      </c>
      <c r="AI134" s="5" t="s">
        <v>134</v>
      </c>
    </row>
    <row r="135" spans="1:34" ht="15" customHeight="1">
      <c r="A135" s="1">
        <v>30.1</v>
      </c>
      <c r="B135" s="1">
        <v>1193450</v>
      </c>
      <c r="C135" s="1">
        <v>104088</v>
      </c>
      <c r="D135" s="7">
        <f t="shared" si="9"/>
        <v>0.919780384081237</v>
      </c>
      <c r="E135" s="8">
        <f t="shared" si="8"/>
        <v>1297538</v>
      </c>
      <c r="F135" s="1">
        <v>1297538</v>
      </c>
      <c r="G135" s="9" t="s">
        <v>152</v>
      </c>
      <c r="H135" s="9" t="s">
        <v>68</v>
      </c>
      <c r="I135" s="14">
        <v>7878436</v>
      </c>
      <c r="J135" s="14">
        <v>9.76691914181484</v>
      </c>
      <c r="K135" s="14">
        <v>1.56127589762751E-22</v>
      </c>
      <c r="L135" s="2" t="s">
        <v>34</v>
      </c>
      <c r="M135" s="14">
        <v>7892154</v>
      </c>
      <c r="N135" s="14">
        <v>9.88533753599854</v>
      </c>
      <c r="O135" s="14">
        <v>4.81954836962533E-23</v>
      </c>
      <c r="P135" s="2" t="s">
        <v>34</v>
      </c>
      <c r="Q135" s="18">
        <v>0.9483210815892911</v>
      </c>
      <c r="R135" s="18">
        <v>0.9693020044750551</v>
      </c>
      <c r="S135" s="18">
        <v>0.918815217727852</v>
      </c>
      <c r="T135" s="8">
        <v>100</v>
      </c>
      <c r="U135" s="18">
        <v>0.9225301272099471</v>
      </c>
      <c r="V135" s="8">
        <v>100</v>
      </c>
      <c r="W135" s="18">
        <v>0.9491579105709991</v>
      </c>
      <c r="X135" s="18">
        <v>0.9727843954846571</v>
      </c>
      <c r="Y135" s="18">
        <v>0.9187858023217591</v>
      </c>
      <c r="Z135" s="8">
        <v>100</v>
      </c>
      <c r="AA135" s="18">
        <v>0.9229443747757851</v>
      </c>
      <c r="AB135" s="8">
        <v>100</v>
      </c>
      <c r="AC135" s="2" t="s">
        <v>34</v>
      </c>
      <c r="AD135" s="2" t="s">
        <v>34</v>
      </c>
      <c r="AE135" s="5" t="s">
        <v>34</v>
      </c>
      <c r="AF135" s="5" t="s">
        <v>34</v>
      </c>
      <c r="AG135" s="5" t="s">
        <v>34</v>
      </c>
      <c r="AH135" s="5" t="s">
        <v>34</v>
      </c>
    </row>
    <row r="136" spans="1:34" ht="15" customHeight="1">
      <c r="A136" s="1">
        <v>54.6</v>
      </c>
      <c r="B136" s="1">
        <v>1346394</v>
      </c>
      <c r="C136" s="1">
        <v>320769</v>
      </c>
      <c r="D136" s="7">
        <f t="shared" si="9"/>
        <v>0.807595897941593</v>
      </c>
      <c r="E136" s="8">
        <f t="shared" si="8"/>
        <v>1667163</v>
      </c>
      <c r="F136" s="1">
        <v>1667163</v>
      </c>
      <c r="G136" s="9" t="s">
        <v>155</v>
      </c>
      <c r="H136" s="9" t="s">
        <v>68</v>
      </c>
      <c r="I136" s="14">
        <v>29737000.5</v>
      </c>
      <c r="J136" s="14">
        <v>12.2699548233144</v>
      </c>
      <c r="K136" s="14">
        <v>1.31326599769577E-34</v>
      </c>
      <c r="L136" s="2" t="s">
        <v>34</v>
      </c>
      <c r="M136" s="14">
        <v>29877163</v>
      </c>
      <c r="N136" s="14">
        <v>12.8422549642779</v>
      </c>
      <c r="O136" s="14">
        <v>9.50645321367424E-38</v>
      </c>
      <c r="P136" s="2" t="s">
        <v>34</v>
      </c>
      <c r="Q136" s="18">
        <v>0.914604782590485</v>
      </c>
      <c r="R136" s="18">
        <v>0.9283424383129081</v>
      </c>
      <c r="S136" s="18">
        <v>0.9187676427123661</v>
      </c>
      <c r="T136" s="8">
        <v>100</v>
      </c>
      <c r="U136" s="18">
        <v>0.9196938011026151</v>
      </c>
      <c r="V136" s="8">
        <v>100</v>
      </c>
      <c r="W136" s="18">
        <v>0.914527241614238</v>
      </c>
      <c r="X136" s="18">
        <v>0.927627033181279</v>
      </c>
      <c r="Y136" s="18">
        <v>0.9187938984671711</v>
      </c>
      <c r="Z136" s="8">
        <v>0</v>
      </c>
      <c r="AA136" s="18">
        <v>0.919817739188822</v>
      </c>
      <c r="AB136" s="8">
        <v>100</v>
      </c>
      <c r="AC136" s="2" t="s">
        <v>34</v>
      </c>
      <c r="AD136" s="2" t="s">
        <v>34</v>
      </c>
      <c r="AE136" s="5" t="s">
        <v>34</v>
      </c>
      <c r="AF136" s="5" t="s">
        <v>34</v>
      </c>
      <c r="AG136" s="5" t="s">
        <v>34</v>
      </c>
      <c r="AH136" s="5" t="s">
        <v>34</v>
      </c>
    </row>
    <row r="137" spans="1:34" ht="15" customHeight="1">
      <c r="A137" s="1">
        <v>52.9</v>
      </c>
      <c r="B137" s="1">
        <v>1805636</v>
      </c>
      <c r="C137" s="1">
        <v>271931</v>
      </c>
      <c r="D137" s="7">
        <f t="shared" si="9"/>
        <v>0.8691108397466845</v>
      </c>
      <c r="E137" s="8">
        <f t="shared" si="8"/>
        <v>2077567</v>
      </c>
      <c r="F137" s="1">
        <v>2077567</v>
      </c>
      <c r="G137" s="1" t="s">
        <v>242</v>
      </c>
      <c r="H137" s="9" t="s">
        <v>68</v>
      </c>
      <c r="I137" s="4">
        <v>30521888</v>
      </c>
      <c r="J137" s="4">
        <v>7.80986202528887</v>
      </c>
      <c r="K137" s="4">
        <v>5.72506239444623E-15</v>
      </c>
      <c r="L137" s="5" t="s">
        <v>34</v>
      </c>
      <c r="M137" s="4">
        <v>30447249.5</v>
      </c>
      <c r="N137" s="4">
        <v>7.55385080315056</v>
      </c>
      <c r="O137" s="4">
        <v>4.22574226458188E-14</v>
      </c>
      <c r="P137" s="5" t="s">
        <v>34</v>
      </c>
      <c r="Q137" s="10">
        <v>0.903881099134668</v>
      </c>
      <c r="R137" s="10">
        <v>0.911722881681853</v>
      </c>
      <c r="S137" s="10">
        <v>0.91885315759644</v>
      </c>
      <c r="T137" s="11">
        <v>0</v>
      </c>
      <c r="U137" s="10">
        <v>0.91885315759644</v>
      </c>
      <c r="V137" s="1">
        <v>0</v>
      </c>
      <c r="W137" s="10">
        <v>0.903864475233476</v>
      </c>
      <c r="X137" s="10">
        <v>0.912051600526793</v>
      </c>
      <c r="Y137" s="10">
        <v>0.918821422625016</v>
      </c>
      <c r="Z137" s="1">
        <v>0</v>
      </c>
      <c r="AA137" s="10">
        <v>0.918589158697572</v>
      </c>
      <c r="AB137" s="1">
        <v>0</v>
      </c>
      <c r="AC137" s="5" t="s">
        <v>34</v>
      </c>
      <c r="AD137" s="5" t="s">
        <v>34</v>
      </c>
      <c r="AE137" s="5" t="s">
        <v>38</v>
      </c>
      <c r="AF137" s="5" t="s">
        <v>38</v>
      </c>
      <c r="AG137" s="5" t="s">
        <v>38</v>
      </c>
      <c r="AH137" s="5" t="s">
        <v>38</v>
      </c>
    </row>
    <row r="138" spans="1:38" ht="15" customHeight="1">
      <c r="A138" s="1">
        <v>37.4</v>
      </c>
      <c r="B138" s="1">
        <v>1475882</v>
      </c>
      <c r="C138" s="1">
        <v>193814</v>
      </c>
      <c r="D138" s="7">
        <f t="shared" si="9"/>
        <v>0.8839225823143854</v>
      </c>
      <c r="E138" s="8">
        <f t="shared" si="8"/>
        <v>1669696</v>
      </c>
      <c r="F138" s="20">
        <v>1669696</v>
      </c>
      <c r="G138" s="9" t="s">
        <v>309</v>
      </c>
      <c r="H138" s="1" t="s">
        <v>68</v>
      </c>
      <c r="I138" s="4">
        <v>15997220</v>
      </c>
      <c r="J138" s="4">
        <v>-0.913197085505272</v>
      </c>
      <c r="K138" s="4">
        <v>0.361138896514943</v>
      </c>
      <c r="L138" s="5" t="s">
        <v>38</v>
      </c>
      <c r="M138" s="4">
        <v>15939732.5</v>
      </c>
      <c r="N138" s="4">
        <v>-1.20137129215438</v>
      </c>
      <c r="O138" s="4">
        <v>0.229607206929268</v>
      </c>
      <c r="P138" s="5" t="s">
        <v>38</v>
      </c>
      <c r="Q138" s="18">
        <v>0.936268110815141</v>
      </c>
      <c r="R138" s="18">
        <v>0.935458495082066</v>
      </c>
      <c r="S138" s="18">
        <v>0.918739566591601</v>
      </c>
      <c r="T138" s="8">
        <v>100</v>
      </c>
      <c r="U138" s="18">
        <v>0.9202171984485911</v>
      </c>
      <c r="V138" s="20">
        <v>100</v>
      </c>
      <c r="W138" s="18">
        <v>0.936988110090449</v>
      </c>
      <c r="X138" s="18">
        <v>0.9355727391778971</v>
      </c>
      <c r="Y138" s="18">
        <v>0.9188649672225251</v>
      </c>
      <c r="Z138" s="8">
        <v>100</v>
      </c>
      <c r="AA138" s="18">
        <v>0.920309435229945</v>
      </c>
      <c r="AB138" s="8">
        <v>100</v>
      </c>
      <c r="AC138" s="2" t="s">
        <v>38</v>
      </c>
      <c r="AD138" s="2" t="s">
        <v>38</v>
      </c>
      <c r="AE138" s="5" t="s">
        <v>34</v>
      </c>
      <c r="AF138" s="5" t="s">
        <v>34</v>
      </c>
      <c r="AG138" s="5" t="s">
        <v>34</v>
      </c>
      <c r="AH138" s="5" t="s">
        <v>34</v>
      </c>
      <c r="AI138" s="23" t="s">
        <v>38</v>
      </c>
      <c r="AJ138" s="21" t="s">
        <v>34</v>
      </c>
      <c r="AK138" s="21" t="s">
        <v>34</v>
      </c>
      <c r="AL138" s="21" t="s">
        <v>34</v>
      </c>
    </row>
    <row r="139" spans="1:34" ht="15" customHeight="1">
      <c r="A139" s="1">
        <v>35</v>
      </c>
      <c r="B139" s="1">
        <v>2320360</v>
      </c>
      <c r="C139" s="1">
        <v>273497</v>
      </c>
      <c r="D139" s="7">
        <f t="shared" si="9"/>
        <v>0.8945597232229842</v>
      </c>
      <c r="E139" s="8">
        <f t="shared" si="8"/>
        <v>2593857</v>
      </c>
      <c r="F139" s="1">
        <v>2593857</v>
      </c>
      <c r="G139" s="1" t="s">
        <v>64</v>
      </c>
      <c r="H139" s="1" t="s">
        <v>65</v>
      </c>
      <c r="I139" s="4">
        <v>40855758</v>
      </c>
      <c r="J139" s="4">
        <v>14.5789884525148</v>
      </c>
      <c r="K139" s="4">
        <v>3.82136950967207E-48</v>
      </c>
      <c r="L139" s="5" t="s">
        <v>34</v>
      </c>
      <c r="M139" s="4">
        <v>40885306.5</v>
      </c>
      <c r="N139" s="4">
        <v>14.6587855210748</v>
      </c>
      <c r="O139" s="4">
        <v>1.18371282975282E-48</v>
      </c>
      <c r="P139" s="5" t="s">
        <v>34</v>
      </c>
      <c r="Q139" s="10">
        <v>0.92699867701947</v>
      </c>
      <c r="R139" s="10">
        <v>0.943442410523821</v>
      </c>
      <c r="S139" s="10">
        <v>0.918766094293959</v>
      </c>
      <c r="T139" s="11">
        <v>100</v>
      </c>
      <c r="U139" s="10">
        <v>0.919701384705847</v>
      </c>
      <c r="V139" s="1">
        <v>100</v>
      </c>
      <c r="W139" s="10">
        <v>0.926876194527088</v>
      </c>
      <c r="X139" s="10">
        <v>0.943458737310852</v>
      </c>
      <c r="Y139" s="10">
        <v>0.918688657243295</v>
      </c>
      <c r="Z139" s="1">
        <v>100</v>
      </c>
      <c r="AA139" s="10">
        <v>0.919733380274808</v>
      </c>
      <c r="AB139" s="1">
        <v>100</v>
      </c>
      <c r="AC139" s="5" t="s">
        <v>34</v>
      </c>
      <c r="AD139" s="5" t="s">
        <v>34</v>
      </c>
      <c r="AE139" s="5" t="s">
        <v>34</v>
      </c>
      <c r="AF139" s="5" t="s">
        <v>34</v>
      </c>
      <c r="AG139" s="5" t="s">
        <v>34</v>
      </c>
      <c r="AH139" s="5" t="s">
        <v>34</v>
      </c>
    </row>
    <row r="140" spans="1:34" ht="15" customHeight="1">
      <c r="A140" s="1">
        <v>32.1</v>
      </c>
      <c r="B140" s="1">
        <v>2359350</v>
      </c>
      <c r="C140" s="1">
        <v>336905</v>
      </c>
      <c r="D140" s="7">
        <f t="shared" si="9"/>
        <v>0.8750470560091683</v>
      </c>
      <c r="E140" s="8">
        <f t="shared" si="8"/>
        <v>2696255</v>
      </c>
      <c r="F140" s="1">
        <v>2696255</v>
      </c>
      <c r="G140" s="1" t="s">
        <v>69</v>
      </c>
      <c r="H140" s="1" t="s">
        <v>65</v>
      </c>
      <c r="I140" s="4">
        <v>54654022.5</v>
      </c>
      <c r="J140" s="4">
        <v>21.8523589194887</v>
      </c>
      <c r="K140" s="4">
        <v>7.38197471557908E-106</v>
      </c>
      <c r="L140" s="5" t="s">
        <v>34</v>
      </c>
      <c r="M140" s="4">
        <v>54530850</v>
      </c>
      <c r="N140" s="4">
        <v>21.5608973414479</v>
      </c>
      <c r="O140" s="4">
        <v>4.18415635052565E-103</v>
      </c>
      <c r="P140" s="5" t="s">
        <v>34</v>
      </c>
      <c r="Q140" s="10">
        <v>0.907994481103834</v>
      </c>
      <c r="R140" s="10">
        <v>0.927761244104964</v>
      </c>
      <c r="S140" s="10">
        <v>0.91863614292707</v>
      </c>
      <c r="T140" s="11">
        <v>0</v>
      </c>
      <c r="U140" s="10">
        <v>0.919101009274776</v>
      </c>
      <c r="V140" s="1">
        <v>100</v>
      </c>
      <c r="W140" s="10">
        <v>0.907954370773938</v>
      </c>
      <c r="X140" s="10">
        <v>0.928023325744093</v>
      </c>
      <c r="Y140" s="10">
        <v>0.918712668397477</v>
      </c>
      <c r="Z140" s="1">
        <v>0</v>
      </c>
      <c r="AA140" s="10">
        <v>0.919239480553052</v>
      </c>
      <c r="AB140" s="1">
        <v>100</v>
      </c>
      <c r="AC140" s="5" t="s">
        <v>34</v>
      </c>
      <c r="AD140" s="5" t="s">
        <v>34</v>
      </c>
      <c r="AE140" s="5" t="s">
        <v>38</v>
      </c>
      <c r="AF140" s="5" t="s">
        <v>34</v>
      </c>
      <c r="AG140" s="5" t="s">
        <v>38</v>
      </c>
      <c r="AH140" s="5" t="s">
        <v>34</v>
      </c>
    </row>
    <row r="141" spans="1:34" ht="15" customHeight="1">
      <c r="A141" s="1">
        <v>34.1</v>
      </c>
      <c r="B141" s="1">
        <v>1545219</v>
      </c>
      <c r="C141" s="1">
        <v>163985</v>
      </c>
      <c r="D141" s="7">
        <f t="shared" si="9"/>
        <v>0.9040576783110734</v>
      </c>
      <c r="E141" s="8">
        <f t="shared" si="8"/>
        <v>1709204</v>
      </c>
      <c r="F141" s="1">
        <v>1709204</v>
      </c>
      <c r="G141" s="1" t="s">
        <v>106</v>
      </c>
      <c r="H141" s="1" t="s">
        <v>65</v>
      </c>
      <c r="I141" s="4">
        <v>13832079</v>
      </c>
      <c r="J141" s="4">
        <v>-0.920429931189331</v>
      </c>
      <c r="K141" s="4">
        <v>0.357348133401967</v>
      </c>
      <c r="L141" s="5" t="s">
        <v>38</v>
      </c>
      <c r="M141" s="4">
        <v>13867157</v>
      </c>
      <c r="N141" s="4">
        <v>-0.735737921648139</v>
      </c>
      <c r="O141" s="4">
        <v>0.461890206828379</v>
      </c>
      <c r="P141" s="5" t="s">
        <v>38</v>
      </c>
      <c r="Q141" s="10">
        <v>0.943266783180362</v>
      </c>
      <c r="R141" s="10">
        <v>0.941970069845045</v>
      </c>
      <c r="S141" s="10">
        <v>0.918880787782749</v>
      </c>
      <c r="T141" s="11">
        <v>100</v>
      </c>
      <c r="U141" s="10">
        <v>0.919426110847357</v>
      </c>
      <c r="V141" s="1">
        <v>100</v>
      </c>
      <c r="W141" s="10">
        <v>0.943251304902726</v>
      </c>
      <c r="X141" s="10">
        <v>0.941452627828765</v>
      </c>
      <c r="Y141" s="10">
        <v>0.918850632073766</v>
      </c>
      <c r="Z141" s="1">
        <v>100</v>
      </c>
      <c r="AA141" s="10">
        <v>0.919468692376233</v>
      </c>
      <c r="AB141" s="1">
        <v>100</v>
      </c>
      <c r="AC141" s="5" t="s">
        <v>38</v>
      </c>
      <c r="AD141" s="5" t="s">
        <v>38</v>
      </c>
      <c r="AE141" s="5" t="s">
        <v>34</v>
      </c>
      <c r="AF141" s="5" t="s">
        <v>34</v>
      </c>
      <c r="AG141" s="5" t="s">
        <v>34</v>
      </c>
      <c r="AH141" s="5" t="s">
        <v>34</v>
      </c>
    </row>
    <row r="142" spans="1:34" ht="15" customHeight="1">
      <c r="A142" s="1">
        <v>32.5</v>
      </c>
      <c r="B142" s="1">
        <v>2254383</v>
      </c>
      <c r="C142" s="1">
        <v>428292</v>
      </c>
      <c r="D142" s="7">
        <f t="shared" si="9"/>
        <v>0.8403489054768095</v>
      </c>
      <c r="E142" s="8">
        <f aca="true" t="shared" si="10" ref="E142:E173">B142+C142</f>
        <v>2682675</v>
      </c>
      <c r="F142" s="1">
        <v>2682675</v>
      </c>
      <c r="G142" s="1" t="s">
        <v>107</v>
      </c>
      <c r="H142" s="1" t="s">
        <v>65</v>
      </c>
      <c r="I142" s="4">
        <v>62716678.5</v>
      </c>
      <c r="J142" s="4">
        <v>11.3710851789342</v>
      </c>
      <c r="K142" s="4">
        <v>5.82587313045084E-30</v>
      </c>
      <c r="L142" s="5" t="s">
        <v>34</v>
      </c>
      <c r="M142" s="4">
        <v>62568556.5</v>
      </c>
      <c r="N142" s="4">
        <v>11.0522212418527</v>
      </c>
      <c r="O142" s="4">
        <v>2.13856969504428E-28</v>
      </c>
      <c r="P142" s="5" t="s">
        <v>34</v>
      </c>
      <c r="Q142" s="10">
        <v>0.919204423128091</v>
      </c>
      <c r="R142" s="10">
        <v>0.928517200450692</v>
      </c>
      <c r="S142" s="10">
        <v>0.918659163646599</v>
      </c>
      <c r="T142" s="11">
        <v>97</v>
      </c>
      <c r="U142" s="10">
        <v>0.919067399636353</v>
      </c>
      <c r="V142" s="1">
        <v>100</v>
      </c>
      <c r="W142" s="10">
        <v>0.919284206287015</v>
      </c>
      <c r="X142" s="10">
        <v>0.929603834126774</v>
      </c>
      <c r="Y142" s="10">
        <v>0.918714839742793</v>
      </c>
      <c r="Z142" s="1">
        <v>98</v>
      </c>
      <c r="AA142" s="10">
        <v>0.919391662957686</v>
      </c>
      <c r="AB142" s="1">
        <v>100</v>
      </c>
      <c r="AC142" s="5" t="s">
        <v>34</v>
      </c>
      <c r="AD142" s="5" t="s">
        <v>34</v>
      </c>
      <c r="AE142" s="5" t="s">
        <v>38</v>
      </c>
      <c r="AF142" s="5" t="s">
        <v>34</v>
      </c>
      <c r="AG142" s="5" t="s">
        <v>38</v>
      </c>
      <c r="AH142" s="5" t="s">
        <v>34</v>
      </c>
    </row>
    <row r="143" spans="1:34" ht="15" customHeight="1">
      <c r="A143" s="1">
        <v>32.2</v>
      </c>
      <c r="B143" s="1">
        <v>4153507</v>
      </c>
      <c r="C143" s="1">
        <v>505512</v>
      </c>
      <c r="D143" s="7">
        <f t="shared" si="9"/>
        <v>0.8914981887818015</v>
      </c>
      <c r="E143" s="8">
        <f t="shared" si="10"/>
        <v>4659019</v>
      </c>
      <c r="F143" s="1">
        <v>4659019</v>
      </c>
      <c r="G143" s="9" t="s">
        <v>168</v>
      </c>
      <c r="H143" s="9" t="s">
        <v>65</v>
      </c>
      <c r="I143" s="14">
        <v>138672035.5</v>
      </c>
      <c r="J143" s="14">
        <v>23.163167850798</v>
      </c>
      <c r="K143" s="14">
        <v>1.07107041823249E-118</v>
      </c>
      <c r="L143" s="2" t="s">
        <v>34</v>
      </c>
      <c r="M143" s="14">
        <v>138736529.5</v>
      </c>
      <c r="N143" s="14">
        <v>23.2345958725391</v>
      </c>
      <c r="O143" s="14">
        <v>2.03628238797452E-119</v>
      </c>
      <c r="P143" s="2" t="s">
        <v>34</v>
      </c>
      <c r="Q143" s="18">
        <v>0.9112001415620771</v>
      </c>
      <c r="R143" s="18">
        <v>0.928700587699245</v>
      </c>
      <c r="S143" s="18">
        <v>0.91869503338586</v>
      </c>
      <c r="T143" s="8">
        <v>0</v>
      </c>
      <c r="U143" s="18">
        <v>0.9191533487682091</v>
      </c>
      <c r="V143" s="8">
        <v>100</v>
      </c>
      <c r="W143" s="18">
        <v>0.9111765690601211</v>
      </c>
      <c r="X143" s="18">
        <v>0.92877754037103</v>
      </c>
      <c r="Y143" s="18">
        <v>0.9186645892785991</v>
      </c>
      <c r="Z143" s="8">
        <v>0</v>
      </c>
      <c r="AA143" s="18">
        <v>0.919095261974555</v>
      </c>
      <c r="AB143" s="8">
        <v>100</v>
      </c>
      <c r="AC143" s="2" t="s">
        <v>34</v>
      </c>
      <c r="AD143" s="2" t="s">
        <v>34</v>
      </c>
      <c r="AE143" s="5" t="s">
        <v>38</v>
      </c>
      <c r="AF143" s="5" t="s">
        <v>34</v>
      </c>
      <c r="AG143" s="5" t="s">
        <v>38</v>
      </c>
      <c r="AH143" s="5" t="s">
        <v>34</v>
      </c>
    </row>
    <row r="144" spans="1:34" ht="15" customHeight="1">
      <c r="A144" s="1">
        <v>72.8</v>
      </c>
      <c r="B144" s="1">
        <v>3971775</v>
      </c>
      <c r="C144" s="1">
        <v>698038</v>
      </c>
      <c r="D144" s="7">
        <f t="shared" si="9"/>
        <v>0.8505212093075247</v>
      </c>
      <c r="E144" s="8">
        <f t="shared" si="10"/>
        <v>4669813</v>
      </c>
      <c r="F144" s="1">
        <v>4669813</v>
      </c>
      <c r="G144" s="1" t="s">
        <v>197</v>
      </c>
      <c r="H144" s="1" t="s">
        <v>65</v>
      </c>
      <c r="I144" s="4">
        <v>169273288</v>
      </c>
      <c r="J144" s="4">
        <v>6.0628848061429</v>
      </c>
      <c r="K144" s="4">
        <v>1.33701427721438E-09</v>
      </c>
      <c r="L144" s="5" t="s">
        <v>34</v>
      </c>
      <c r="M144" s="4">
        <v>169310391</v>
      </c>
      <c r="N144" s="4">
        <v>6.09860700854936</v>
      </c>
      <c r="O144" s="4">
        <v>1.06996760227221E-09</v>
      </c>
      <c r="P144" s="5" t="s">
        <v>34</v>
      </c>
      <c r="Q144" s="10">
        <v>0.936870608007332</v>
      </c>
      <c r="R144" s="10">
        <v>0.944373839733069</v>
      </c>
      <c r="S144" s="10">
        <v>0.918734101398687</v>
      </c>
      <c r="T144" s="11">
        <v>100</v>
      </c>
      <c r="U144" s="10">
        <v>0.919492855906409</v>
      </c>
      <c r="V144" s="1">
        <v>100</v>
      </c>
      <c r="W144" s="10">
        <v>0.936810046726359</v>
      </c>
      <c r="X144" s="10">
        <v>0.94372646137415</v>
      </c>
      <c r="Y144" s="10">
        <v>0.918774451305622</v>
      </c>
      <c r="Z144" s="1">
        <v>100</v>
      </c>
      <c r="AA144" s="10">
        <v>0.919530582416934</v>
      </c>
      <c r="AB144" s="1">
        <v>100</v>
      </c>
      <c r="AC144" s="5" t="s">
        <v>34</v>
      </c>
      <c r="AD144" s="5" t="s">
        <v>34</v>
      </c>
      <c r="AE144" s="5" t="s">
        <v>34</v>
      </c>
      <c r="AF144" s="5" t="s">
        <v>34</v>
      </c>
      <c r="AG144" s="5" t="s">
        <v>34</v>
      </c>
      <c r="AH144" s="5" t="s">
        <v>34</v>
      </c>
    </row>
    <row r="145" spans="1:34" ht="15" customHeight="1">
      <c r="A145" s="1">
        <v>27.2</v>
      </c>
      <c r="B145" s="1">
        <v>368524</v>
      </c>
      <c r="C145" s="1">
        <v>61177</v>
      </c>
      <c r="D145" s="7">
        <f t="shared" si="9"/>
        <v>0.8576289094044464</v>
      </c>
      <c r="E145" s="8">
        <f t="shared" si="10"/>
        <v>429701</v>
      </c>
      <c r="G145" s="1" t="s">
        <v>198</v>
      </c>
      <c r="H145" s="1" t="s">
        <v>65</v>
      </c>
      <c r="I145" s="4">
        <v>1386970</v>
      </c>
      <c r="J145" s="4">
        <v>2.6145</v>
      </c>
      <c r="K145" s="4">
        <v>0.0089</v>
      </c>
      <c r="L145" s="5" t="s">
        <v>34</v>
      </c>
      <c r="M145" s="4">
        <v>1390800</v>
      </c>
      <c r="N145" s="4">
        <v>2.7493</v>
      </c>
      <c r="O145" s="4">
        <v>0.006</v>
      </c>
      <c r="P145" s="5" t="s">
        <v>34</v>
      </c>
      <c r="Q145" s="10">
        <v>0.940524808461489</v>
      </c>
      <c r="R145" s="10">
        <v>0.949201348624645</v>
      </c>
      <c r="S145" s="10">
        <v>0.918810141789586</v>
      </c>
      <c r="T145" s="11">
        <v>100</v>
      </c>
      <c r="U145" s="10">
        <v>0.920158545635275</v>
      </c>
      <c r="V145" s="1">
        <v>100</v>
      </c>
      <c r="W145" s="10">
        <v>0.940103836458598</v>
      </c>
      <c r="X145" s="10">
        <v>0.948544762032417</v>
      </c>
      <c r="Y145" s="10">
        <v>0.918706419935092</v>
      </c>
      <c r="Z145" s="1">
        <v>100</v>
      </c>
      <c r="AA145" s="10">
        <v>0.92010231486705</v>
      </c>
      <c r="AB145" s="1">
        <v>100</v>
      </c>
      <c r="AC145" s="5" t="s">
        <v>34</v>
      </c>
      <c r="AD145" s="5" t="s">
        <v>34</v>
      </c>
      <c r="AE145" s="5" t="s">
        <v>34</v>
      </c>
      <c r="AF145" s="5" t="s">
        <v>34</v>
      </c>
      <c r="AG145" s="5" t="s">
        <v>34</v>
      </c>
      <c r="AH145" s="5" t="s">
        <v>34</v>
      </c>
    </row>
    <row r="146" spans="1:34" ht="15" customHeight="1">
      <c r="A146" s="1">
        <v>52</v>
      </c>
      <c r="B146" s="1">
        <v>4276291</v>
      </c>
      <c r="C146" s="1">
        <v>657980</v>
      </c>
      <c r="D146" s="7">
        <f t="shared" si="9"/>
        <v>0.8666510209917534</v>
      </c>
      <c r="E146" s="8">
        <f t="shared" si="10"/>
        <v>4934271</v>
      </c>
      <c r="G146" s="1" t="s">
        <v>199</v>
      </c>
      <c r="H146" s="1" t="s">
        <v>65</v>
      </c>
      <c r="I146" s="4">
        <v>171415463</v>
      </c>
      <c r="J146" s="4">
        <v>8.4655</v>
      </c>
      <c r="K146" s="4">
        <v>2.5507E-17</v>
      </c>
      <c r="L146" s="5" t="s">
        <v>34</v>
      </c>
      <c r="M146" s="4">
        <v>171760000</v>
      </c>
      <c r="N146" s="4">
        <v>8.7831</v>
      </c>
      <c r="O146" s="4">
        <v>1.5904E-18</v>
      </c>
      <c r="P146" s="5" t="s">
        <v>34</v>
      </c>
      <c r="Q146" s="10">
        <v>0.941358403260799</v>
      </c>
      <c r="R146" s="10">
        <v>0.949962693385413</v>
      </c>
      <c r="S146" s="10">
        <v>0.918798525261132</v>
      </c>
      <c r="T146" s="11">
        <v>100</v>
      </c>
      <c r="U146" s="10">
        <v>0.919959563262</v>
      </c>
      <c r="V146" s="1">
        <v>100</v>
      </c>
      <c r="W146" s="10">
        <v>0.941164332558236</v>
      </c>
      <c r="X146" s="10">
        <v>0.950050083904011</v>
      </c>
      <c r="Y146" s="10">
        <v>0.918755917747229</v>
      </c>
      <c r="Z146" s="1">
        <v>100</v>
      </c>
      <c r="AA146" s="10">
        <v>0.919830282177505</v>
      </c>
      <c r="AB146" s="1">
        <v>100</v>
      </c>
      <c r="AC146" s="5" t="s">
        <v>34</v>
      </c>
      <c r="AD146" s="5" t="s">
        <v>34</v>
      </c>
      <c r="AE146" s="5" t="s">
        <v>34</v>
      </c>
      <c r="AF146" s="5" t="s">
        <v>34</v>
      </c>
      <c r="AG146" s="5" t="s">
        <v>34</v>
      </c>
      <c r="AH146" s="5" t="s">
        <v>34</v>
      </c>
    </row>
    <row r="147" spans="1:34" ht="15" customHeight="1">
      <c r="A147" s="1">
        <v>60.3</v>
      </c>
      <c r="B147" s="1">
        <v>4276291</v>
      </c>
      <c r="C147" s="1">
        <v>657980</v>
      </c>
      <c r="D147" s="7">
        <f t="shared" si="9"/>
        <v>0.8666510209917534</v>
      </c>
      <c r="E147" s="8">
        <f t="shared" si="10"/>
        <v>4934271</v>
      </c>
      <c r="F147" s="20">
        <v>4433218</v>
      </c>
      <c r="G147" s="9" t="s">
        <v>200</v>
      </c>
      <c r="H147" s="9" t="s">
        <v>65</v>
      </c>
      <c r="I147" s="14">
        <v>170954211.5</v>
      </c>
      <c r="J147" s="14">
        <v>8.0366380253934</v>
      </c>
      <c r="K147" s="14">
        <v>9.23369259098779E-16</v>
      </c>
      <c r="L147" s="2" t="s">
        <v>34</v>
      </c>
      <c r="M147" s="14">
        <v>170988289</v>
      </c>
      <c r="N147" s="14">
        <v>8.06832206783835</v>
      </c>
      <c r="O147" s="14">
        <v>7.12708384301384E-16</v>
      </c>
      <c r="P147" s="2" t="s">
        <v>34</v>
      </c>
      <c r="Q147" s="18">
        <v>0.9412989681620171</v>
      </c>
      <c r="R147" s="18">
        <v>0.9493360418188651</v>
      </c>
      <c r="S147" s="18">
        <v>0.918763182778472</v>
      </c>
      <c r="T147" s="8">
        <v>100</v>
      </c>
      <c r="U147" s="18">
        <v>0.919988577948571</v>
      </c>
      <c r="V147" s="8">
        <v>100</v>
      </c>
      <c r="W147" s="18">
        <v>0.94111431569286</v>
      </c>
      <c r="X147" s="18">
        <v>0.9497317855951091</v>
      </c>
      <c r="Y147" s="18">
        <v>0.91875978770107</v>
      </c>
      <c r="Z147" s="8">
        <v>100</v>
      </c>
      <c r="AA147" s="18">
        <v>0.9198911284729071</v>
      </c>
      <c r="AB147" s="8">
        <v>100</v>
      </c>
      <c r="AC147" s="2" t="s">
        <v>34</v>
      </c>
      <c r="AD147" s="2" t="s">
        <v>34</v>
      </c>
      <c r="AE147" s="5" t="s">
        <v>34</v>
      </c>
      <c r="AF147" s="5" t="s">
        <v>34</v>
      </c>
      <c r="AG147" s="5" t="s">
        <v>34</v>
      </c>
      <c r="AH147" s="5" t="s">
        <v>34</v>
      </c>
    </row>
    <row r="148" spans="1:38" ht="15" customHeight="1">
      <c r="A148" s="1">
        <v>54.7</v>
      </c>
      <c r="B148" s="1">
        <v>5193714</v>
      </c>
      <c r="C148" s="1">
        <v>1172013</v>
      </c>
      <c r="D148" s="7">
        <f t="shared" si="9"/>
        <v>0.8158870149473894</v>
      </c>
      <c r="E148" s="8">
        <f t="shared" si="10"/>
        <v>6365727</v>
      </c>
      <c r="F148" s="20">
        <v>6365727</v>
      </c>
      <c r="G148" s="9" t="s">
        <v>302</v>
      </c>
      <c r="H148" s="1" t="s">
        <v>65</v>
      </c>
      <c r="I148" s="14">
        <v>417615316.5</v>
      </c>
      <c r="J148" s="14">
        <v>24.8083959348894</v>
      </c>
      <c r="K148" s="14">
        <v>7.27705654225449E-136</v>
      </c>
      <c r="L148" s="2" t="s">
        <v>34</v>
      </c>
      <c r="M148" s="14">
        <v>417141298</v>
      </c>
      <c r="N148" s="14">
        <v>24.5446057656941</v>
      </c>
      <c r="O148" s="14">
        <v>4.93841644965144E-133</v>
      </c>
      <c r="P148" s="2" t="s">
        <v>34</v>
      </c>
      <c r="Q148" s="18">
        <v>0.92291224046955</v>
      </c>
      <c r="R148" s="18">
        <v>0.939459135958111</v>
      </c>
      <c r="S148" s="18">
        <v>0.918767902136405</v>
      </c>
      <c r="T148" s="8">
        <v>100</v>
      </c>
      <c r="U148" s="18">
        <v>0.919455974874485</v>
      </c>
      <c r="V148" s="20">
        <v>100</v>
      </c>
      <c r="W148" s="18">
        <v>0.9227675375513541</v>
      </c>
      <c r="X148" s="18">
        <v>0.93954398410435</v>
      </c>
      <c r="Y148" s="18">
        <v>0.9186712056870381</v>
      </c>
      <c r="Z148" s="8">
        <v>100</v>
      </c>
      <c r="AA148" s="18">
        <v>0.9194899505890851</v>
      </c>
      <c r="AB148" s="8">
        <v>100</v>
      </c>
      <c r="AC148" s="2" t="s">
        <v>34</v>
      </c>
      <c r="AD148" s="2" t="s">
        <v>34</v>
      </c>
      <c r="AE148" s="5" t="s">
        <v>34</v>
      </c>
      <c r="AF148" s="5" t="s">
        <v>34</v>
      </c>
      <c r="AG148" s="5" t="s">
        <v>34</v>
      </c>
      <c r="AH148" s="5" t="s">
        <v>34</v>
      </c>
      <c r="AI148" s="21" t="s">
        <v>34</v>
      </c>
      <c r="AJ148" s="21" t="s">
        <v>34</v>
      </c>
      <c r="AK148" s="21" t="s">
        <v>34</v>
      </c>
      <c r="AL148" s="21" t="s">
        <v>34</v>
      </c>
    </row>
    <row r="149" spans="1:38" ht="15" customHeight="1">
      <c r="A149" s="1">
        <v>62</v>
      </c>
      <c r="B149" s="1">
        <v>5456521</v>
      </c>
      <c r="C149" s="1">
        <v>1047203</v>
      </c>
      <c r="D149" s="7">
        <f t="shared" si="9"/>
        <v>0.8389840958810675</v>
      </c>
      <c r="E149" s="8">
        <f t="shared" si="10"/>
        <v>6503724</v>
      </c>
      <c r="F149" s="20">
        <v>6503724</v>
      </c>
      <c r="G149" s="1" t="s">
        <v>320</v>
      </c>
      <c r="H149" s="9" t="s">
        <v>65</v>
      </c>
      <c r="I149" s="14">
        <v>374721450</v>
      </c>
      <c r="J149" s="14">
        <v>19.424118505284</v>
      </c>
      <c r="K149" s="14">
        <v>4.8260001089082E-84</v>
      </c>
      <c r="L149" s="2" t="s">
        <v>34</v>
      </c>
      <c r="M149" s="14">
        <v>374687036.5</v>
      </c>
      <c r="N149" s="14">
        <v>19.404565382515</v>
      </c>
      <c r="O149" s="14">
        <v>7.06131203661001E-84</v>
      </c>
      <c r="P149" s="2" t="s">
        <v>34</v>
      </c>
      <c r="Q149" s="18">
        <v>0.923433687885098</v>
      </c>
      <c r="R149" s="18">
        <v>0.93448084995251</v>
      </c>
      <c r="S149" s="18">
        <v>0.9186844109362641</v>
      </c>
      <c r="T149" s="8">
        <v>100</v>
      </c>
      <c r="U149" s="18">
        <v>0.9191290143071581</v>
      </c>
      <c r="V149" s="20">
        <v>100</v>
      </c>
      <c r="W149" s="18">
        <v>0.9234497000547811</v>
      </c>
      <c r="X149" s="18">
        <v>0.934511447961002</v>
      </c>
      <c r="Y149" s="18">
        <v>0.91869006099949</v>
      </c>
      <c r="Z149" s="8">
        <v>100</v>
      </c>
      <c r="AA149" s="18">
        <v>0.9192869027622341</v>
      </c>
      <c r="AB149" s="8">
        <v>100</v>
      </c>
      <c r="AC149" s="2" t="s">
        <v>34</v>
      </c>
      <c r="AD149" s="2" t="s">
        <v>34</v>
      </c>
      <c r="AE149" s="5" t="s">
        <v>34</v>
      </c>
      <c r="AF149" s="5" t="s">
        <v>34</v>
      </c>
      <c r="AG149" s="5" t="s">
        <v>34</v>
      </c>
      <c r="AH149" s="5" t="s">
        <v>34</v>
      </c>
      <c r="AI149" s="21" t="s">
        <v>34</v>
      </c>
      <c r="AJ149" s="21" t="s">
        <v>34</v>
      </c>
      <c r="AK149" s="21" t="s">
        <v>34</v>
      </c>
      <c r="AL149" s="21" t="s">
        <v>34</v>
      </c>
    </row>
    <row r="150" spans="1:34" ht="15" customHeight="1">
      <c r="A150" s="1">
        <v>38.2</v>
      </c>
      <c r="B150" s="1">
        <v>1799178</v>
      </c>
      <c r="C150" s="1">
        <v>95699</v>
      </c>
      <c r="D150" s="7">
        <f t="shared" si="9"/>
        <v>0.9494959303427083</v>
      </c>
      <c r="E150" s="8">
        <f t="shared" si="10"/>
        <v>1894877</v>
      </c>
      <c r="F150" s="1">
        <v>1894877</v>
      </c>
      <c r="G150" s="1" t="s">
        <v>57</v>
      </c>
      <c r="H150" s="1" t="s">
        <v>58</v>
      </c>
      <c r="I150" s="4">
        <v>8844226</v>
      </c>
      <c r="J150" s="4">
        <v>-1.29200535651818</v>
      </c>
      <c r="K150" s="4">
        <v>0.196355289586253</v>
      </c>
      <c r="L150" s="5" t="s">
        <v>38</v>
      </c>
      <c r="M150" s="4">
        <v>8763951.5</v>
      </c>
      <c r="N150" s="4">
        <v>-1.77911933853406</v>
      </c>
      <c r="O150" s="4">
        <v>0.075220198839406</v>
      </c>
      <c r="P150" s="5" t="s">
        <v>38</v>
      </c>
      <c r="Q150" s="10">
        <v>0.985486647751533</v>
      </c>
      <c r="R150" s="10">
        <v>0.981961374783259</v>
      </c>
      <c r="S150" s="10">
        <v>0.984290330157231</v>
      </c>
      <c r="T150" s="11">
        <v>100</v>
      </c>
      <c r="U150" s="10">
        <v>0.987482256021499</v>
      </c>
      <c r="V150" s="1">
        <v>100</v>
      </c>
      <c r="W150" s="10">
        <v>0.984290330157231</v>
      </c>
      <c r="X150" s="10">
        <v>0.987482256021499</v>
      </c>
      <c r="Y150" s="10">
        <v>0.918707184453138</v>
      </c>
      <c r="Z150" s="1">
        <v>100</v>
      </c>
      <c r="AA150" s="10">
        <v>0.925225655484136</v>
      </c>
      <c r="AB150" s="1">
        <v>100</v>
      </c>
      <c r="AC150" s="5" t="s">
        <v>38</v>
      </c>
      <c r="AD150" s="5" t="s">
        <v>34</v>
      </c>
      <c r="AE150" s="5" t="s">
        <v>34</v>
      </c>
      <c r="AF150" s="5" t="s">
        <v>34</v>
      </c>
      <c r="AG150" s="5" t="s">
        <v>34</v>
      </c>
      <c r="AH150" s="5" t="s">
        <v>34</v>
      </c>
    </row>
    <row r="151" spans="1:34" ht="15" customHeight="1">
      <c r="A151" s="1">
        <v>53.9</v>
      </c>
      <c r="B151" s="1">
        <v>366785</v>
      </c>
      <c r="C151" s="1">
        <v>45563</v>
      </c>
      <c r="D151" s="7">
        <f t="shared" si="9"/>
        <v>0.8895035261478169</v>
      </c>
      <c r="E151" s="8">
        <f t="shared" si="10"/>
        <v>412348</v>
      </c>
      <c r="F151" s="1">
        <v>412348</v>
      </c>
      <c r="G151" s="1" t="s">
        <v>189</v>
      </c>
      <c r="H151" s="1" t="s">
        <v>58</v>
      </c>
      <c r="I151" s="14">
        <v>1173563</v>
      </c>
      <c r="J151" s="14">
        <v>9.8393</v>
      </c>
      <c r="K151" s="14">
        <v>7.622E-23</v>
      </c>
      <c r="L151" s="2" t="s">
        <v>34</v>
      </c>
      <c r="M151" s="14">
        <v>1168800</v>
      </c>
      <c r="N151" s="14">
        <v>9.6419</v>
      </c>
      <c r="O151" s="14">
        <v>5.3209E-22</v>
      </c>
      <c r="P151" s="2" t="s">
        <v>34</v>
      </c>
      <c r="Q151" s="18">
        <v>0.911623507787674</v>
      </c>
      <c r="R151" s="18">
        <v>0.942462509741003</v>
      </c>
      <c r="S151" s="18">
        <v>0.918807236910678</v>
      </c>
      <c r="T151" s="8">
        <v>0</v>
      </c>
      <c r="U151" s="18">
        <v>0.920864561708268</v>
      </c>
      <c r="V151" s="8">
        <v>100</v>
      </c>
      <c r="W151" s="18">
        <v>0.911385550965414</v>
      </c>
      <c r="X151" s="18">
        <v>0.945494532331051</v>
      </c>
      <c r="Y151" s="10">
        <v>0.918437407714027</v>
      </c>
      <c r="Z151" s="11">
        <v>0</v>
      </c>
      <c r="AA151" s="18">
        <v>0.921434176719147</v>
      </c>
      <c r="AB151" s="8">
        <v>100</v>
      </c>
      <c r="AC151" s="2" t="s">
        <v>34</v>
      </c>
      <c r="AD151" s="2" t="s">
        <v>34</v>
      </c>
      <c r="AE151" s="5" t="s">
        <v>38</v>
      </c>
      <c r="AF151" s="5" t="s">
        <v>34</v>
      </c>
      <c r="AG151" s="5" t="s">
        <v>38</v>
      </c>
      <c r="AH151" s="5" t="s">
        <v>34</v>
      </c>
    </row>
    <row r="152" spans="1:34" ht="15" customHeight="1">
      <c r="A152" s="1">
        <v>62</v>
      </c>
      <c r="B152" s="1">
        <v>2328525</v>
      </c>
      <c r="C152" s="1">
        <v>320113</v>
      </c>
      <c r="D152" s="7">
        <f t="shared" si="9"/>
        <v>0.8791405242996589</v>
      </c>
      <c r="E152" s="8">
        <f t="shared" si="10"/>
        <v>2648638</v>
      </c>
      <c r="F152" s="1">
        <v>2648638</v>
      </c>
      <c r="G152" s="1" t="s">
        <v>190</v>
      </c>
      <c r="H152" s="1" t="s">
        <v>58</v>
      </c>
      <c r="I152" s="4">
        <v>56608772</v>
      </c>
      <c r="J152" s="4">
        <v>35.0496954381555</v>
      </c>
      <c r="K152" s="4">
        <v>3.94103831989103E-269</v>
      </c>
      <c r="L152" s="5" t="s">
        <v>34</v>
      </c>
      <c r="M152" s="4">
        <v>56390705.5</v>
      </c>
      <c r="N152" s="4">
        <v>34.5120574599596</v>
      </c>
      <c r="O152" s="4">
        <v>5.28946066358551E-261</v>
      </c>
      <c r="P152" s="5" t="s">
        <v>34</v>
      </c>
      <c r="Q152" s="10">
        <v>0.911290616107882</v>
      </c>
      <c r="R152" s="10">
        <v>0.954153980902683</v>
      </c>
      <c r="S152" s="10">
        <v>0.918703254549835</v>
      </c>
      <c r="T152" s="11">
        <v>0</v>
      </c>
      <c r="U152" s="10">
        <v>0.920953096952556</v>
      </c>
      <c r="V152" s="1">
        <v>100</v>
      </c>
      <c r="W152" s="10">
        <v>0.911394516371447</v>
      </c>
      <c r="X152" s="10">
        <v>0.955226828577723</v>
      </c>
      <c r="Y152" s="10">
        <v>0.918738678427881</v>
      </c>
      <c r="Z152" s="1">
        <v>100</v>
      </c>
      <c r="AA152" s="10">
        <v>0.920683912693398</v>
      </c>
      <c r="AB152" s="1">
        <v>100</v>
      </c>
      <c r="AC152" s="5" t="s">
        <v>34</v>
      </c>
      <c r="AD152" s="5" t="s">
        <v>34</v>
      </c>
      <c r="AE152" s="5" t="s">
        <v>38</v>
      </c>
      <c r="AF152" s="5" t="s">
        <v>34</v>
      </c>
      <c r="AG152" s="5" t="s">
        <v>38</v>
      </c>
      <c r="AH152" s="5" t="s">
        <v>34</v>
      </c>
    </row>
    <row r="153" spans="1:34" ht="15" customHeight="1">
      <c r="A153" s="1">
        <v>57</v>
      </c>
      <c r="B153" s="1">
        <v>2443756</v>
      </c>
      <c r="C153" s="1">
        <v>376086</v>
      </c>
      <c r="D153" s="7">
        <f t="shared" si="9"/>
        <v>0.8666286976362505</v>
      </c>
      <c r="E153" s="8">
        <f t="shared" si="10"/>
        <v>2819842</v>
      </c>
      <c r="F153" s="1">
        <v>2819842</v>
      </c>
      <c r="G153" s="1" t="s">
        <v>191</v>
      </c>
      <c r="H153" s="1" t="s">
        <v>58</v>
      </c>
      <c r="I153" s="4">
        <v>69976865</v>
      </c>
      <c r="J153" s="4">
        <v>36.5100852492006</v>
      </c>
      <c r="K153" s="4">
        <v>7.67183649627342E-292</v>
      </c>
      <c r="L153" s="5" t="s">
        <v>34</v>
      </c>
      <c r="M153" s="4">
        <v>69949823.5</v>
      </c>
      <c r="N153" s="4">
        <v>36.4518894660003</v>
      </c>
      <c r="O153" s="4">
        <v>6.42118969815638E-291</v>
      </c>
      <c r="P153" s="5" t="s">
        <v>34</v>
      </c>
      <c r="Q153" s="10">
        <v>0.90235542639155</v>
      </c>
      <c r="R153" s="10">
        <v>0.936148401855866</v>
      </c>
      <c r="S153" s="10">
        <v>0.91874585066737</v>
      </c>
      <c r="T153" s="11">
        <v>0</v>
      </c>
      <c r="U153" s="10">
        <v>0.919055614623442</v>
      </c>
      <c r="V153" s="1">
        <v>100</v>
      </c>
      <c r="W153" s="10">
        <v>0.902550733050461</v>
      </c>
      <c r="X153" s="10">
        <v>0.936334762052616</v>
      </c>
      <c r="Y153" s="10">
        <v>0.918722418702633</v>
      </c>
      <c r="Z153" s="1">
        <v>0</v>
      </c>
      <c r="AA153" s="10">
        <v>0.919148654994074</v>
      </c>
      <c r="AB153" s="1">
        <v>100</v>
      </c>
      <c r="AC153" s="5" t="s">
        <v>34</v>
      </c>
      <c r="AD153" s="5" t="s">
        <v>34</v>
      </c>
      <c r="AE153" s="5" t="s">
        <v>38</v>
      </c>
      <c r="AF153" s="5" t="s">
        <v>34</v>
      </c>
      <c r="AG153" s="5" t="s">
        <v>38</v>
      </c>
      <c r="AH153" s="5" t="s">
        <v>34</v>
      </c>
    </row>
    <row r="154" spans="1:34" ht="15" customHeight="1">
      <c r="A154" s="1">
        <v>65.7</v>
      </c>
      <c r="B154" s="1">
        <v>2223878</v>
      </c>
      <c r="C154" s="1">
        <v>243327</v>
      </c>
      <c r="D154" s="7">
        <f t="shared" si="9"/>
        <v>0.9013754430620885</v>
      </c>
      <c r="E154" s="8">
        <f t="shared" si="10"/>
        <v>2467205</v>
      </c>
      <c r="F154" s="1">
        <v>2467205</v>
      </c>
      <c r="G154" s="9" t="s">
        <v>192</v>
      </c>
      <c r="H154" s="9" t="s">
        <v>58</v>
      </c>
      <c r="I154" s="14">
        <v>40138692.5</v>
      </c>
      <c r="J154" s="14">
        <v>30.3582040882395</v>
      </c>
      <c r="K154" s="14">
        <v>1.95809250196953E-202</v>
      </c>
      <c r="L154" s="2" t="s">
        <v>34</v>
      </c>
      <c r="M154" s="14">
        <v>40042500.5</v>
      </c>
      <c r="N154" s="14">
        <v>30.0697966401623</v>
      </c>
      <c r="O154" s="14">
        <v>1.20333626270488E-198</v>
      </c>
      <c r="P154" s="2" t="s">
        <v>34</v>
      </c>
      <c r="Q154" s="18">
        <v>0.9168173369726511</v>
      </c>
      <c r="R154" s="18">
        <v>0.9557452704941841</v>
      </c>
      <c r="S154" s="18">
        <v>0.918742939415475</v>
      </c>
      <c r="T154" s="8">
        <v>0</v>
      </c>
      <c r="U154" s="18">
        <v>0.92090079574306</v>
      </c>
      <c r="V154" s="8">
        <v>100</v>
      </c>
      <c r="W154" s="18">
        <v>0.9168360165801691</v>
      </c>
      <c r="X154" s="18">
        <v>0.9574331210676811</v>
      </c>
      <c r="Y154" s="10">
        <v>0.9186988437044851</v>
      </c>
      <c r="Z154" s="11">
        <v>0</v>
      </c>
      <c r="AA154" s="18">
        <v>0.9211471272621411</v>
      </c>
      <c r="AB154" s="8">
        <v>100</v>
      </c>
      <c r="AC154" s="2" t="s">
        <v>34</v>
      </c>
      <c r="AD154" s="2" t="s">
        <v>34</v>
      </c>
      <c r="AE154" s="5" t="s">
        <v>38</v>
      </c>
      <c r="AF154" s="5" t="s">
        <v>34</v>
      </c>
      <c r="AG154" s="5" t="s">
        <v>38</v>
      </c>
      <c r="AH154" s="5" t="s">
        <v>34</v>
      </c>
    </row>
    <row r="155" spans="1:34" ht="15" customHeight="1">
      <c r="A155" s="1">
        <v>47.9</v>
      </c>
      <c r="B155" s="1">
        <v>8272157</v>
      </c>
      <c r="C155" s="1">
        <v>867606</v>
      </c>
      <c r="D155" s="7">
        <f t="shared" si="9"/>
        <v>0.9050734685352344</v>
      </c>
      <c r="E155" s="8">
        <f t="shared" si="10"/>
        <v>9139763</v>
      </c>
      <c r="F155" s="1">
        <v>9139763</v>
      </c>
      <c r="G155" s="1" t="s">
        <v>126</v>
      </c>
      <c r="H155" s="1" t="s">
        <v>127</v>
      </c>
      <c r="I155" s="4">
        <v>454100875.5</v>
      </c>
      <c r="J155" s="4">
        <v>24.6435569623295</v>
      </c>
      <c r="K155" s="4">
        <v>4.31460530498443E-134</v>
      </c>
      <c r="L155" s="5" t="s">
        <v>34</v>
      </c>
      <c r="M155" s="4">
        <v>453714852</v>
      </c>
      <c r="N155" s="4">
        <v>24.4784481663433</v>
      </c>
      <c r="O155" s="4">
        <v>2.50621473648326E-132</v>
      </c>
      <c r="P155" s="5" t="s">
        <v>34</v>
      </c>
      <c r="Q155" s="10">
        <v>0.91822702941818</v>
      </c>
      <c r="R155" s="10">
        <v>0.933110546178833</v>
      </c>
      <c r="S155" s="10">
        <v>0.918691402131786</v>
      </c>
      <c r="T155" s="11">
        <v>0</v>
      </c>
      <c r="U155" s="10">
        <v>0.919203325033786</v>
      </c>
      <c r="V155" s="1">
        <v>100</v>
      </c>
      <c r="W155" s="10">
        <v>0.918084084738603</v>
      </c>
      <c r="X155" s="10">
        <v>0.933421470844801</v>
      </c>
      <c r="Y155" s="10">
        <v>0.918691508039055</v>
      </c>
      <c r="Z155" s="1">
        <v>0</v>
      </c>
      <c r="AA155" s="10">
        <v>0.919148414150333</v>
      </c>
      <c r="AB155" s="1">
        <v>100</v>
      </c>
      <c r="AC155" s="5" t="s">
        <v>34</v>
      </c>
      <c r="AD155" s="5" t="s">
        <v>34</v>
      </c>
      <c r="AE155" s="5" t="s">
        <v>38</v>
      </c>
      <c r="AF155" s="5" t="s">
        <v>34</v>
      </c>
      <c r="AG155" s="5" t="s">
        <v>38</v>
      </c>
      <c r="AH155" s="5" t="s">
        <v>34</v>
      </c>
    </row>
    <row r="156" spans="1:34" ht="15" customHeight="1">
      <c r="A156" s="1">
        <v>66</v>
      </c>
      <c r="B156" s="1">
        <v>3592119</v>
      </c>
      <c r="C156" s="1">
        <v>325642</v>
      </c>
      <c r="D156" s="7">
        <f t="shared" si="9"/>
        <v>0.916880585620205</v>
      </c>
      <c r="E156" s="8">
        <f t="shared" si="10"/>
        <v>3917761</v>
      </c>
      <c r="F156" s="1">
        <v>3917761</v>
      </c>
      <c r="G156" s="1" t="s">
        <v>169</v>
      </c>
      <c r="H156" s="1" t="s">
        <v>127</v>
      </c>
      <c r="I156" s="4">
        <v>77099804.5</v>
      </c>
      <c r="J156" s="4">
        <v>21.5523873509688</v>
      </c>
      <c r="K156" s="4">
        <v>5.02861706155096E-103</v>
      </c>
      <c r="L156" s="5" t="s">
        <v>34</v>
      </c>
      <c r="M156" s="4">
        <v>76799667.5</v>
      </c>
      <c r="N156" s="4">
        <v>21.0666782934319</v>
      </c>
      <c r="O156" s="4">
        <v>1.60825115359527E-98</v>
      </c>
      <c r="P156" s="5" t="s">
        <v>34</v>
      </c>
      <c r="Q156" s="10">
        <v>0.918665359856447</v>
      </c>
      <c r="R156" s="10">
        <v>0.940728546506486</v>
      </c>
      <c r="S156" s="10">
        <v>0.918696319587594</v>
      </c>
      <c r="T156" s="11">
        <v>45</v>
      </c>
      <c r="U156" s="10">
        <v>0.920234848485255</v>
      </c>
      <c r="V156" s="1">
        <v>100</v>
      </c>
      <c r="W156" s="10">
        <v>0.918468090086631</v>
      </c>
      <c r="X156" s="10">
        <v>0.942171191325373</v>
      </c>
      <c r="Y156" s="10">
        <v>0.918742598830347</v>
      </c>
      <c r="Z156" s="1">
        <v>14</v>
      </c>
      <c r="AA156" s="10">
        <v>0.92045391698598</v>
      </c>
      <c r="AB156" s="1">
        <v>100</v>
      </c>
      <c r="AC156" s="5" t="s">
        <v>34</v>
      </c>
      <c r="AD156" s="5" t="s">
        <v>34</v>
      </c>
      <c r="AE156" s="5" t="s">
        <v>38</v>
      </c>
      <c r="AF156" s="5" t="s">
        <v>34</v>
      </c>
      <c r="AG156" s="5" t="s">
        <v>38</v>
      </c>
      <c r="AH156" s="5" t="s">
        <v>34</v>
      </c>
    </row>
    <row r="157" spans="1:34" ht="15" customHeight="1">
      <c r="A157" s="1">
        <v>57</v>
      </c>
      <c r="B157" s="1">
        <v>4011443</v>
      </c>
      <c r="C157" s="1">
        <v>603707</v>
      </c>
      <c r="D157" s="7">
        <f t="shared" si="9"/>
        <v>0.869190167166831</v>
      </c>
      <c r="E157" s="8">
        <f t="shared" si="10"/>
        <v>4615150</v>
      </c>
      <c r="F157" s="1">
        <v>4615150</v>
      </c>
      <c r="G157" s="9" t="s">
        <v>170</v>
      </c>
      <c r="H157" s="9" t="s">
        <v>127</v>
      </c>
      <c r="I157" s="14">
        <v>162914490</v>
      </c>
      <c r="J157" s="14">
        <v>24.4588490595314</v>
      </c>
      <c r="K157" s="14">
        <v>4.05169590076214E-132</v>
      </c>
      <c r="L157" s="2" t="s">
        <v>34</v>
      </c>
      <c r="M157" s="14">
        <v>162651979</v>
      </c>
      <c r="N157" s="14">
        <v>24.1868384331832</v>
      </c>
      <c r="O157" s="14">
        <v>3.06056083938786E-129</v>
      </c>
      <c r="P157" s="2" t="s">
        <v>34</v>
      </c>
      <c r="Q157" s="18">
        <v>0.9407186007713481</v>
      </c>
      <c r="R157" s="18">
        <v>0.96990115352775</v>
      </c>
      <c r="S157" s="18">
        <v>0.9188183544780981</v>
      </c>
      <c r="T157" s="8">
        <v>100</v>
      </c>
      <c r="U157" s="18">
        <v>0.9209155303431811</v>
      </c>
      <c r="V157" s="8">
        <v>100</v>
      </c>
      <c r="W157" s="18">
        <v>0.9404250511613731</v>
      </c>
      <c r="X157" s="18">
        <v>0.96878750912499</v>
      </c>
      <c r="Y157" s="18">
        <v>0.91869427305173</v>
      </c>
      <c r="Z157" s="8">
        <v>100</v>
      </c>
      <c r="AA157" s="18">
        <v>0.9207320334675031</v>
      </c>
      <c r="AB157" s="8">
        <v>100</v>
      </c>
      <c r="AC157" s="2" t="s">
        <v>34</v>
      </c>
      <c r="AD157" s="2" t="s">
        <v>34</v>
      </c>
      <c r="AE157" s="5" t="s">
        <v>34</v>
      </c>
      <c r="AF157" s="5" t="s">
        <v>34</v>
      </c>
      <c r="AG157" s="5" t="s">
        <v>34</v>
      </c>
      <c r="AH157" s="5" t="s">
        <v>34</v>
      </c>
    </row>
    <row r="158" spans="1:34" ht="15" customHeight="1">
      <c r="A158" s="1">
        <v>38.2</v>
      </c>
      <c r="B158" s="1">
        <v>3476331</v>
      </c>
      <c r="C158" s="1">
        <v>467836</v>
      </c>
      <c r="D158" s="7">
        <f t="shared" si="9"/>
        <v>0.8813853470200425</v>
      </c>
      <c r="E158" s="8">
        <f t="shared" si="10"/>
        <v>3944167</v>
      </c>
      <c r="F158" s="1">
        <v>3944167</v>
      </c>
      <c r="G158" s="9" t="s">
        <v>187</v>
      </c>
      <c r="H158" s="9" t="s">
        <v>127</v>
      </c>
      <c r="I158" s="14">
        <v>110978771.5</v>
      </c>
      <c r="J158" s="14">
        <v>25.6106935997656</v>
      </c>
      <c r="K158" s="14">
        <v>1.15965191619086E-144</v>
      </c>
      <c r="L158" s="2" t="s">
        <v>34</v>
      </c>
      <c r="M158" s="14">
        <v>110899676</v>
      </c>
      <c r="N158" s="14">
        <v>25.502505103073</v>
      </c>
      <c r="O158" s="14">
        <v>1.84907458701641E-143</v>
      </c>
      <c r="P158" s="2" t="s">
        <v>34</v>
      </c>
      <c r="Q158" s="18">
        <v>0.92826319545284</v>
      </c>
      <c r="R158" s="18">
        <v>0.952708335442306</v>
      </c>
      <c r="S158" s="18">
        <v>0.9187715528038761</v>
      </c>
      <c r="T158" s="8">
        <v>100</v>
      </c>
      <c r="U158" s="18">
        <v>0.920347591591528</v>
      </c>
      <c r="V158" s="8">
        <v>100</v>
      </c>
      <c r="W158" s="18">
        <v>0.9282449882701681</v>
      </c>
      <c r="X158" s="18">
        <v>0.9528641811438361</v>
      </c>
      <c r="Y158" s="10">
        <v>0.91868624116185</v>
      </c>
      <c r="Z158" s="11">
        <v>100</v>
      </c>
      <c r="AA158" s="18">
        <v>0.920516841168699</v>
      </c>
      <c r="AB158" s="8">
        <v>100</v>
      </c>
      <c r="AC158" s="2" t="s">
        <v>34</v>
      </c>
      <c r="AD158" s="2" t="s">
        <v>34</v>
      </c>
      <c r="AE158" s="5" t="s">
        <v>34</v>
      </c>
      <c r="AF158" s="5" t="s">
        <v>34</v>
      </c>
      <c r="AG158" s="5" t="s">
        <v>34</v>
      </c>
      <c r="AH158" s="5" t="s">
        <v>34</v>
      </c>
    </row>
    <row r="159" spans="1:34" ht="15" customHeight="1">
      <c r="A159" s="1">
        <v>38.9</v>
      </c>
      <c r="B159" s="1">
        <v>5670505</v>
      </c>
      <c r="C159" s="1">
        <v>846568</v>
      </c>
      <c r="D159" s="7">
        <f t="shared" si="9"/>
        <v>0.8700999666568106</v>
      </c>
      <c r="E159" s="8">
        <f t="shared" si="10"/>
        <v>6517073</v>
      </c>
      <c r="F159" s="1">
        <v>6517073</v>
      </c>
      <c r="G159" s="9" t="s">
        <v>188</v>
      </c>
      <c r="H159" s="9" t="s">
        <v>127</v>
      </c>
      <c r="I159" s="14">
        <v>318781423</v>
      </c>
      <c r="J159" s="14">
        <v>26.5983826691439</v>
      </c>
      <c r="K159" s="14">
        <v>7.08687099089323E-156</v>
      </c>
      <c r="L159" s="2" t="s">
        <v>34</v>
      </c>
      <c r="M159" s="14">
        <v>318742779</v>
      </c>
      <c r="N159" s="14">
        <v>26.574448810688</v>
      </c>
      <c r="O159" s="14">
        <v>1.34027126996838E-155</v>
      </c>
      <c r="P159" s="2" t="s">
        <v>34</v>
      </c>
      <c r="Q159" s="18">
        <v>0.93361284247641</v>
      </c>
      <c r="R159" s="18">
        <v>0.9586279746465081</v>
      </c>
      <c r="S159" s="18">
        <v>0.9186654341511251</v>
      </c>
      <c r="T159" s="8">
        <v>100</v>
      </c>
      <c r="U159" s="18">
        <v>0.9197453633528551</v>
      </c>
      <c r="V159" s="8">
        <v>100</v>
      </c>
      <c r="W159" s="18">
        <v>0.93394107231505</v>
      </c>
      <c r="X159" s="18">
        <v>0.9533495032036561</v>
      </c>
      <c r="Y159" s="10">
        <v>0.9187260319431391</v>
      </c>
      <c r="Z159" s="11">
        <v>100</v>
      </c>
      <c r="AA159" s="18">
        <v>0.919990288558816</v>
      </c>
      <c r="AB159" s="8">
        <v>100</v>
      </c>
      <c r="AC159" s="2" t="s">
        <v>34</v>
      </c>
      <c r="AD159" s="2" t="s">
        <v>34</v>
      </c>
      <c r="AE159" s="5" t="s">
        <v>34</v>
      </c>
      <c r="AF159" s="5" t="s">
        <v>34</v>
      </c>
      <c r="AG159" s="5" t="s">
        <v>34</v>
      </c>
      <c r="AH159" s="5" t="s">
        <v>34</v>
      </c>
    </row>
    <row r="160" spans="1:38" ht="15" customHeight="1">
      <c r="A160" s="1">
        <v>50.9</v>
      </c>
      <c r="B160" s="1">
        <v>4535482</v>
      </c>
      <c r="C160" s="1">
        <v>493847</v>
      </c>
      <c r="D160" s="7">
        <f t="shared" si="9"/>
        <v>0.9018065829457568</v>
      </c>
      <c r="E160" s="8">
        <f t="shared" si="10"/>
        <v>5029329</v>
      </c>
      <c r="F160" s="20">
        <v>5029329</v>
      </c>
      <c r="G160" s="9" t="s">
        <v>300</v>
      </c>
      <c r="H160" s="9" t="s">
        <v>127</v>
      </c>
      <c r="I160" s="14">
        <v>144285945.5</v>
      </c>
      <c r="J160" s="14">
        <v>20.7598451627451</v>
      </c>
      <c r="K160" s="14">
        <v>9.98879886743776E-96</v>
      </c>
      <c r="L160" s="2" t="s">
        <v>34</v>
      </c>
      <c r="M160" s="14">
        <v>143410275.5</v>
      </c>
      <c r="N160" s="14">
        <v>19.8559935236332</v>
      </c>
      <c r="O160" s="14">
        <v>9.78089520970373E-88</v>
      </c>
      <c r="P160" s="2" t="s">
        <v>34</v>
      </c>
      <c r="Q160" s="18">
        <v>0.905334306412195</v>
      </c>
      <c r="R160" s="18">
        <v>0.9199599036334081</v>
      </c>
      <c r="S160" s="18">
        <v>0.9187116464139451</v>
      </c>
      <c r="T160" s="8">
        <v>0</v>
      </c>
      <c r="U160" s="18">
        <v>0.9193054990923331</v>
      </c>
      <c r="V160" s="8">
        <v>85</v>
      </c>
      <c r="W160" s="18">
        <v>0.905009682124264</v>
      </c>
      <c r="X160" s="18">
        <v>0.9207249586261951</v>
      </c>
      <c r="Y160" s="18">
        <v>0.9187381398116911</v>
      </c>
      <c r="Z160" s="8">
        <v>0</v>
      </c>
      <c r="AA160" s="18">
        <v>0.91950172533724</v>
      </c>
      <c r="AB160" s="8">
        <v>94</v>
      </c>
      <c r="AC160" s="2" t="s">
        <v>34</v>
      </c>
      <c r="AD160" s="2" t="s">
        <v>34</v>
      </c>
      <c r="AE160" s="5" t="s">
        <v>38</v>
      </c>
      <c r="AF160" s="5" t="s">
        <v>38</v>
      </c>
      <c r="AG160" s="5" t="s">
        <v>38</v>
      </c>
      <c r="AH160" s="5" t="s">
        <v>38</v>
      </c>
      <c r="AI160" s="21" t="s">
        <v>264</v>
      </c>
      <c r="AJ160" s="21" t="s">
        <v>34</v>
      </c>
      <c r="AK160" s="21" t="s">
        <v>34</v>
      </c>
      <c r="AL160" s="21" t="s">
        <v>34</v>
      </c>
    </row>
    <row r="161" spans="1:34" ht="15" customHeight="1">
      <c r="A161" s="1">
        <v>34.8</v>
      </c>
      <c r="B161" s="1">
        <v>2325430</v>
      </c>
      <c r="C161" s="1">
        <v>236847</v>
      </c>
      <c r="D161" s="7">
        <f t="shared" si="9"/>
        <v>0.9075638582401513</v>
      </c>
      <c r="E161" s="8">
        <f t="shared" si="10"/>
        <v>2562277</v>
      </c>
      <c r="F161" s="1">
        <v>2562277</v>
      </c>
      <c r="G161" s="1" t="s">
        <v>70</v>
      </c>
      <c r="H161" s="1" t="s">
        <v>71</v>
      </c>
      <c r="I161" s="4">
        <v>32301223</v>
      </c>
      <c r="J161" s="4">
        <v>5.72647935223922</v>
      </c>
      <c r="K161" s="4">
        <v>1.02536235273541E-08</v>
      </c>
      <c r="L161" s="5" t="s">
        <v>34</v>
      </c>
      <c r="M161" s="4">
        <v>32444312.5</v>
      </c>
      <c r="N161" s="4">
        <v>6.14377571477561</v>
      </c>
      <c r="O161" s="4">
        <v>8.05826062753599E-10</v>
      </c>
      <c r="P161" s="5" t="s">
        <v>34</v>
      </c>
      <c r="Q161" s="10">
        <v>0.94597438638445</v>
      </c>
      <c r="R161" s="10">
        <v>0.955808967419323</v>
      </c>
      <c r="S161" s="10">
        <v>0.918642100558773</v>
      </c>
      <c r="T161" s="11">
        <v>100</v>
      </c>
      <c r="U161" s="10">
        <v>0.922414051546609</v>
      </c>
      <c r="V161" s="1">
        <v>100</v>
      </c>
      <c r="W161" s="10">
        <v>0.946652705299297</v>
      </c>
      <c r="X161" s="10">
        <v>0.956500727085042</v>
      </c>
      <c r="Y161" s="10">
        <v>0.918723139438255</v>
      </c>
      <c r="Z161" s="1">
        <v>100</v>
      </c>
      <c r="AA161" s="10">
        <v>0.922568667378812</v>
      </c>
      <c r="AB161" s="1">
        <v>100</v>
      </c>
      <c r="AC161" s="5" t="s">
        <v>34</v>
      </c>
      <c r="AD161" s="5" t="s">
        <v>34</v>
      </c>
      <c r="AE161" s="5" t="s">
        <v>34</v>
      </c>
      <c r="AF161" s="5" t="s">
        <v>34</v>
      </c>
      <c r="AG161" s="5" t="s">
        <v>34</v>
      </c>
      <c r="AH161" s="5" t="s">
        <v>34</v>
      </c>
    </row>
    <row r="162" spans="1:34" ht="15" customHeight="1">
      <c r="A162" s="1">
        <v>53.7</v>
      </c>
      <c r="B162" s="1">
        <v>2041081</v>
      </c>
      <c r="C162" s="1">
        <v>160480</v>
      </c>
      <c r="D162" s="7">
        <f>B162/(C162+B162)</f>
        <v>0.9271062668715516</v>
      </c>
      <c r="E162" s="8">
        <f t="shared" si="10"/>
        <v>2201561</v>
      </c>
      <c r="F162" s="1">
        <v>2201561</v>
      </c>
      <c r="G162" s="1" t="s">
        <v>72</v>
      </c>
      <c r="H162" s="1" t="s">
        <v>71</v>
      </c>
      <c r="I162" s="4">
        <v>19160996.5</v>
      </c>
      <c r="J162" s="4">
        <v>6.14094299156841</v>
      </c>
      <c r="K162" s="4">
        <v>8.20330230887074E-10</v>
      </c>
      <c r="L162" s="5" t="s">
        <v>34</v>
      </c>
      <c r="M162" s="4">
        <v>19038332</v>
      </c>
      <c r="N162" s="4">
        <v>5.64041627360229</v>
      </c>
      <c r="O162" s="4">
        <v>1.69639542200198E-08</v>
      </c>
      <c r="P162" s="5" t="s">
        <v>34</v>
      </c>
      <c r="Q162" s="10">
        <v>0.943996597868897</v>
      </c>
      <c r="R162" s="10">
        <v>0.954342342735579</v>
      </c>
      <c r="S162" s="10">
        <v>0.918761318557216</v>
      </c>
      <c r="T162" s="11">
        <v>100</v>
      </c>
      <c r="U162" s="10">
        <v>0.922561298115349</v>
      </c>
      <c r="V162" s="1">
        <v>100</v>
      </c>
      <c r="W162" s="10">
        <v>0.943007836609175</v>
      </c>
      <c r="X162" s="10">
        <v>0.954231726543633</v>
      </c>
      <c r="Y162" s="10">
        <v>0.91859998347486</v>
      </c>
      <c r="Z162" s="1">
        <v>100</v>
      </c>
      <c r="AA162" s="10">
        <v>0.923002471421523</v>
      </c>
      <c r="AB162" s="1">
        <v>100</v>
      </c>
      <c r="AC162" s="5" t="s">
        <v>34</v>
      </c>
      <c r="AD162" s="5" t="s">
        <v>34</v>
      </c>
      <c r="AE162" s="5" t="s">
        <v>34</v>
      </c>
      <c r="AF162" s="5" t="s">
        <v>34</v>
      </c>
      <c r="AG162" s="5" t="s">
        <v>34</v>
      </c>
      <c r="AH162" s="5" t="s">
        <v>34</v>
      </c>
    </row>
    <row r="163" spans="1:34" ht="15" customHeight="1">
      <c r="A163" s="1">
        <v>61.9</v>
      </c>
      <c r="B163" s="1">
        <v>1777106</v>
      </c>
      <c r="C163" s="1">
        <v>100825</v>
      </c>
      <c r="D163" s="7">
        <f>F163/(C163+F163)</f>
        <v>0.9490462694743567</v>
      </c>
      <c r="E163" s="8">
        <f t="shared" si="10"/>
        <v>1877931</v>
      </c>
      <c r="F163" s="1">
        <v>1877931</v>
      </c>
      <c r="G163" s="1" t="s">
        <v>123</v>
      </c>
      <c r="H163" s="1" t="s">
        <v>71</v>
      </c>
      <c r="I163" s="4">
        <v>10333412.5</v>
      </c>
      <c r="J163" s="4">
        <v>5.18588753361937</v>
      </c>
      <c r="K163" s="4">
        <v>2.1498852677811E-07</v>
      </c>
      <c r="L163" s="5" t="s">
        <v>34</v>
      </c>
      <c r="M163" s="4">
        <v>10356940.5</v>
      </c>
      <c r="N163" s="4">
        <v>5.32640892002775</v>
      </c>
      <c r="O163" s="4">
        <v>1.00173474449551E-07</v>
      </c>
      <c r="P163" s="5" t="s">
        <v>34</v>
      </c>
      <c r="Q163" s="10">
        <v>0.950189923408224</v>
      </c>
      <c r="R163" s="10">
        <v>0.964262067636523</v>
      </c>
      <c r="S163" s="10">
        <v>0.918617705917997</v>
      </c>
      <c r="T163" s="11">
        <v>100</v>
      </c>
      <c r="U163" s="10">
        <v>0.924398364699717</v>
      </c>
      <c r="V163" s="1">
        <v>100</v>
      </c>
      <c r="W163" s="10">
        <v>0.950322001136779</v>
      </c>
      <c r="X163" s="10">
        <v>0.963170347262526</v>
      </c>
      <c r="Y163" s="10">
        <v>0.918620095361502</v>
      </c>
      <c r="Z163" s="1">
        <v>100</v>
      </c>
      <c r="AA163" s="10">
        <v>0.924220552090797</v>
      </c>
      <c r="AB163" s="1">
        <v>100</v>
      </c>
      <c r="AC163" s="5" t="s">
        <v>34</v>
      </c>
      <c r="AD163" s="5" t="s">
        <v>34</v>
      </c>
      <c r="AE163" s="5" t="s">
        <v>34</v>
      </c>
      <c r="AF163" s="5" t="s">
        <v>34</v>
      </c>
      <c r="AG163" s="5" t="s">
        <v>34</v>
      </c>
      <c r="AH163" s="5" t="s">
        <v>34</v>
      </c>
    </row>
    <row r="164" spans="1:34" ht="15" customHeight="1">
      <c r="A164" s="1">
        <v>47</v>
      </c>
      <c r="B164" s="1">
        <v>1490269</v>
      </c>
      <c r="C164" s="1">
        <v>177598</v>
      </c>
      <c r="D164" s="7">
        <f aca="true" t="shared" si="11" ref="D164:D195">B164/(C164+B164)</f>
        <v>0.8935178884167623</v>
      </c>
      <c r="E164" s="8">
        <f t="shared" si="10"/>
        <v>1667867</v>
      </c>
      <c r="F164" s="1">
        <v>1667867</v>
      </c>
      <c r="G164" s="9" t="s">
        <v>158</v>
      </c>
      <c r="H164" s="9" t="s">
        <v>71</v>
      </c>
      <c r="I164" s="14">
        <v>16160223</v>
      </c>
      <c r="J164" s="14">
        <v>7.08528083685764</v>
      </c>
      <c r="K164" s="14">
        <v>1.38762610787725E-12</v>
      </c>
      <c r="L164" s="2" t="s">
        <v>34</v>
      </c>
      <c r="M164" s="14">
        <v>16089964.5</v>
      </c>
      <c r="N164" s="14">
        <v>6.71884582174728</v>
      </c>
      <c r="O164" s="14">
        <v>1.83169589355548E-11</v>
      </c>
      <c r="P164" s="2" t="s">
        <v>34</v>
      </c>
      <c r="Q164" s="18">
        <v>0.939737189840768</v>
      </c>
      <c r="R164" s="18">
        <v>0.950955662746599</v>
      </c>
      <c r="S164" s="18">
        <v>0.9185046939772661</v>
      </c>
      <c r="T164" s="8">
        <v>100</v>
      </c>
      <c r="U164" s="18">
        <v>0.921446264470655</v>
      </c>
      <c r="V164" s="8">
        <v>100</v>
      </c>
      <c r="W164" s="18">
        <v>0.94054673342574</v>
      </c>
      <c r="X164" s="18">
        <v>0.9525264497070991</v>
      </c>
      <c r="Y164" s="18">
        <v>0.918792809206855</v>
      </c>
      <c r="Z164" s="8">
        <v>100</v>
      </c>
      <c r="AA164" s="18">
        <v>0.9219352553663961</v>
      </c>
      <c r="AB164" s="8">
        <v>100</v>
      </c>
      <c r="AC164" s="2" t="s">
        <v>34</v>
      </c>
      <c r="AD164" s="2" t="s">
        <v>34</v>
      </c>
      <c r="AE164" s="5" t="s">
        <v>34</v>
      </c>
      <c r="AF164" s="5" t="s">
        <v>34</v>
      </c>
      <c r="AG164" s="5" t="s">
        <v>34</v>
      </c>
      <c r="AH164" s="5" t="s">
        <v>34</v>
      </c>
    </row>
    <row r="165" spans="1:34" ht="15" customHeight="1">
      <c r="A165" s="1">
        <v>56.5</v>
      </c>
      <c r="B165" s="1">
        <v>1391684</v>
      </c>
      <c r="C165" s="1">
        <v>162243</v>
      </c>
      <c r="D165" s="7">
        <f t="shared" si="11"/>
        <v>0.8955916204557872</v>
      </c>
      <c r="E165" s="8">
        <f t="shared" si="10"/>
        <v>1553927</v>
      </c>
      <c r="F165" s="1">
        <v>1553927</v>
      </c>
      <c r="G165" s="9" t="s">
        <v>159</v>
      </c>
      <c r="H165" s="9" t="s">
        <v>71</v>
      </c>
      <c r="I165" s="14">
        <v>13799345.5</v>
      </c>
      <c r="J165" s="14">
        <v>7.00277259214342</v>
      </c>
      <c r="K165" s="14">
        <v>2.50945982627782E-12</v>
      </c>
      <c r="L165" s="2" t="s">
        <v>34</v>
      </c>
      <c r="M165" s="14">
        <v>13884587.5</v>
      </c>
      <c r="N165" s="14">
        <v>7.50137122405587</v>
      </c>
      <c r="O165" s="14">
        <v>6.3153655011318E-14</v>
      </c>
      <c r="P165" s="2" t="s">
        <v>34</v>
      </c>
      <c r="Q165" s="18">
        <v>0.93926648093228</v>
      </c>
      <c r="R165" s="18">
        <v>0.952078838607558</v>
      </c>
      <c r="S165" s="18">
        <v>0.9187278705399651</v>
      </c>
      <c r="T165" s="8">
        <v>100</v>
      </c>
      <c r="U165" s="18">
        <v>0.9219444756309191</v>
      </c>
      <c r="V165" s="8">
        <v>100</v>
      </c>
      <c r="W165" s="18">
        <v>0.9393994786103381</v>
      </c>
      <c r="X165" s="18">
        <v>0.9505862542622561</v>
      </c>
      <c r="Y165" s="18">
        <v>0.918552099635585</v>
      </c>
      <c r="Z165" s="8">
        <v>100</v>
      </c>
      <c r="AA165" s="18">
        <v>0.921561398657585</v>
      </c>
      <c r="AB165" s="8">
        <v>100</v>
      </c>
      <c r="AC165" s="2" t="s">
        <v>34</v>
      </c>
      <c r="AD165" s="2" t="s">
        <v>34</v>
      </c>
      <c r="AE165" s="5" t="s">
        <v>34</v>
      </c>
      <c r="AF165" s="5" t="s">
        <v>34</v>
      </c>
      <c r="AG165" s="5" t="s">
        <v>34</v>
      </c>
      <c r="AH165" s="5" t="s">
        <v>34</v>
      </c>
    </row>
    <row r="166" spans="1:34" ht="15" customHeight="1">
      <c r="A166" s="1">
        <v>62.2</v>
      </c>
      <c r="B166" s="1">
        <v>1421970</v>
      </c>
      <c r="C166" s="1">
        <v>103490</v>
      </c>
      <c r="D166" s="7">
        <f t="shared" si="11"/>
        <v>0.9321581686835446</v>
      </c>
      <c r="E166" s="8">
        <f t="shared" si="10"/>
        <v>1525460</v>
      </c>
      <c r="F166" s="1">
        <v>1525460</v>
      </c>
      <c r="G166" s="1" t="s">
        <v>239</v>
      </c>
      <c r="H166" s="1" t="s">
        <v>71</v>
      </c>
      <c r="I166" s="4">
        <v>9063228</v>
      </c>
      <c r="J166" s="4">
        <v>8.60890447869569</v>
      </c>
      <c r="K166" s="4">
        <v>7.37620792590947E-18</v>
      </c>
      <c r="L166" s="5" t="s">
        <v>34</v>
      </c>
      <c r="M166" s="4">
        <v>9099180.5</v>
      </c>
      <c r="N166" s="4">
        <v>8.87189078180724</v>
      </c>
      <c r="O166" s="4">
        <v>7.19142941773799E-19</v>
      </c>
      <c r="P166" s="5" t="s">
        <v>34</v>
      </c>
      <c r="Q166" s="10">
        <v>0.937423496441457</v>
      </c>
      <c r="R166" s="10">
        <v>0.956370843394792</v>
      </c>
      <c r="S166" s="10">
        <v>0.918676376855609</v>
      </c>
      <c r="T166" s="11">
        <v>100</v>
      </c>
      <c r="U166" s="10">
        <v>0.922688438807694</v>
      </c>
      <c r="V166" s="1">
        <v>100</v>
      </c>
      <c r="W166" s="10">
        <v>0.937797732419155</v>
      </c>
      <c r="X166" s="10">
        <v>0.956217959631082</v>
      </c>
      <c r="Y166" s="10">
        <v>0.918643098351476</v>
      </c>
      <c r="Z166" s="1">
        <v>100</v>
      </c>
      <c r="AA166" s="10">
        <v>0.922498859889892</v>
      </c>
      <c r="AB166" s="1">
        <v>100</v>
      </c>
      <c r="AC166" s="5" t="s">
        <v>34</v>
      </c>
      <c r="AD166" s="5" t="s">
        <v>34</v>
      </c>
      <c r="AE166" s="5" t="s">
        <v>34</v>
      </c>
      <c r="AF166" s="5" t="s">
        <v>34</v>
      </c>
      <c r="AG166" s="5" t="s">
        <v>34</v>
      </c>
      <c r="AH166" s="5" t="s">
        <v>34</v>
      </c>
    </row>
    <row r="167" spans="1:34" ht="15" customHeight="1">
      <c r="A167" s="1">
        <v>54.2</v>
      </c>
      <c r="B167" s="1">
        <v>1441201</v>
      </c>
      <c r="C167" s="1">
        <v>270072</v>
      </c>
      <c r="D167" s="7">
        <f t="shared" si="11"/>
        <v>0.8421806456363187</v>
      </c>
      <c r="E167" s="8">
        <f t="shared" si="10"/>
        <v>1711273</v>
      </c>
      <c r="F167" s="1">
        <v>1711273</v>
      </c>
      <c r="G167" s="1" t="s">
        <v>240</v>
      </c>
      <c r="H167" s="1" t="s">
        <v>71</v>
      </c>
      <c r="I167" s="4">
        <v>23985153.5</v>
      </c>
      <c r="J167" s="4">
        <v>3.74670798661102</v>
      </c>
      <c r="K167" s="4">
        <v>0.000179170454245982</v>
      </c>
      <c r="L167" s="5" t="s">
        <v>34</v>
      </c>
      <c r="M167" s="4">
        <v>23974173.5</v>
      </c>
      <c r="N167" s="4">
        <v>3.70009709306168</v>
      </c>
      <c r="O167" s="4">
        <v>0.000215516995335505</v>
      </c>
      <c r="P167" s="5" t="s">
        <v>34</v>
      </c>
      <c r="Q167" s="10">
        <v>0.930769151747797</v>
      </c>
      <c r="R167" s="10">
        <v>0.935325842745153</v>
      </c>
      <c r="S167" s="10">
        <v>0.918692017581342</v>
      </c>
      <c r="T167" s="11">
        <v>100</v>
      </c>
      <c r="U167" s="10">
        <v>0.920493298221034</v>
      </c>
      <c r="V167" s="1">
        <v>100</v>
      </c>
      <c r="W167" s="10">
        <v>0.930660820563528</v>
      </c>
      <c r="X167" s="10">
        <v>0.935385403784213</v>
      </c>
      <c r="Y167" s="10">
        <v>0.918545599834204</v>
      </c>
      <c r="Z167" s="1">
        <v>100</v>
      </c>
      <c r="AA167" s="10">
        <v>0.920461619745181</v>
      </c>
      <c r="AB167" s="1">
        <v>100</v>
      </c>
      <c r="AC167" s="5" t="s">
        <v>34</v>
      </c>
      <c r="AD167" s="5" t="s">
        <v>34</v>
      </c>
      <c r="AE167" s="5" t="s">
        <v>34</v>
      </c>
      <c r="AF167" s="5" t="s">
        <v>34</v>
      </c>
      <c r="AG167" s="5" t="s">
        <v>34</v>
      </c>
      <c r="AH167" s="5" t="s">
        <v>34</v>
      </c>
    </row>
    <row r="168" spans="1:34" ht="15" customHeight="1">
      <c r="A168" s="1">
        <v>58.4</v>
      </c>
      <c r="B168" s="17">
        <v>1833614</v>
      </c>
      <c r="C168" s="17">
        <v>218393</v>
      </c>
      <c r="D168" s="7">
        <f t="shared" si="11"/>
        <v>0.8935710258298339</v>
      </c>
      <c r="E168" s="8">
        <f t="shared" si="10"/>
        <v>2052007</v>
      </c>
      <c r="F168" s="20">
        <v>1884364</v>
      </c>
      <c r="G168" s="9" t="s">
        <v>241</v>
      </c>
      <c r="H168" s="9" t="s">
        <v>71</v>
      </c>
      <c r="I168" s="14">
        <v>25085145</v>
      </c>
      <c r="J168" s="14">
        <v>10.2726543948863</v>
      </c>
      <c r="K168" s="14">
        <v>9.35934032032614E-25</v>
      </c>
      <c r="L168" s="2" t="s">
        <v>34</v>
      </c>
      <c r="M168" s="14">
        <v>25163438</v>
      </c>
      <c r="N168" s="14">
        <v>10.5719130370037</v>
      </c>
      <c r="O168" s="14">
        <v>4.02205180322195E-26</v>
      </c>
      <c r="P168" s="2" t="s">
        <v>34</v>
      </c>
      <c r="Q168" s="18">
        <v>0.92615346610359</v>
      </c>
      <c r="R168" s="18">
        <v>0.9412668252773071</v>
      </c>
      <c r="S168" s="18">
        <v>0.9186014311569181</v>
      </c>
      <c r="T168" s="8">
        <v>100</v>
      </c>
      <c r="U168" s="18">
        <v>0.9218301397409371</v>
      </c>
      <c r="V168" s="20">
        <v>100</v>
      </c>
      <c r="W168" s="18">
        <v>0.926169308705255</v>
      </c>
      <c r="X168" s="18">
        <v>0.941372017423393</v>
      </c>
      <c r="Y168" s="18">
        <v>0.9187422232821181</v>
      </c>
      <c r="Z168" s="8">
        <v>100</v>
      </c>
      <c r="AA168" s="18">
        <v>0.9218543098824661</v>
      </c>
      <c r="AB168" s="8">
        <v>100</v>
      </c>
      <c r="AC168" s="2" t="s">
        <v>34</v>
      </c>
      <c r="AD168" s="2" t="s">
        <v>34</v>
      </c>
      <c r="AE168" s="5" t="s">
        <v>34</v>
      </c>
      <c r="AF168" s="5" t="s">
        <v>34</v>
      </c>
      <c r="AG168" s="5" t="s">
        <v>34</v>
      </c>
      <c r="AH168" s="5" t="s">
        <v>34</v>
      </c>
    </row>
    <row r="169" spans="1:38" ht="15" customHeight="1">
      <c r="A169" s="1">
        <v>74.2</v>
      </c>
      <c r="B169" s="1">
        <v>2176502</v>
      </c>
      <c r="C169" s="1">
        <v>164749</v>
      </c>
      <c r="D169" s="7">
        <f t="shared" si="11"/>
        <v>0.9296320642254932</v>
      </c>
      <c r="E169" s="8">
        <f t="shared" si="10"/>
        <v>2341251</v>
      </c>
      <c r="F169" s="20">
        <v>2341251</v>
      </c>
      <c r="G169" s="9" t="s">
        <v>296</v>
      </c>
      <c r="H169" s="9" t="s">
        <v>71</v>
      </c>
      <c r="I169" s="14">
        <v>21669182.5</v>
      </c>
      <c r="J169" s="14">
        <v>9.03183001409895</v>
      </c>
      <c r="K169" s="14">
        <v>1.68824522424383E-19</v>
      </c>
      <c r="L169" s="2" t="s">
        <v>34</v>
      </c>
      <c r="M169" s="14">
        <v>21523720</v>
      </c>
      <c r="N169" s="14">
        <v>8.48179831970058</v>
      </c>
      <c r="O169" s="14">
        <v>2.21739684828471E-17</v>
      </c>
      <c r="P169" s="2" t="s">
        <v>34</v>
      </c>
      <c r="Q169" s="18">
        <v>0.942296860333882</v>
      </c>
      <c r="R169" s="18">
        <v>0.960329179607698</v>
      </c>
      <c r="S169" s="18">
        <v>0.918684185588286</v>
      </c>
      <c r="T169" s="8">
        <v>100</v>
      </c>
      <c r="U169" s="18">
        <v>0.9236080998525</v>
      </c>
      <c r="V169" s="20">
        <v>100</v>
      </c>
      <c r="W169" s="18">
        <v>0.9426410434680631</v>
      </c>
      <c r="X169" s="18">
        <v>0.959529132053282</v>
      </c>
      <c r="Y169" s="18">
        <v>0.918659676090077</v>
      </c>
      <c r="Z169" s="8">
        <v>100</v>
      </c>
      <c r="AA169" s="18">
        <v>0.9241915205433511</v>
      </c>
      <c r="AB169" s="8">
        <v>100</v>
      </c>
      <c r="AC169" s="2" t="s">
        <v>34</v>
      </c>
      <c r="AD169" s="2" t="s">
        <v>34</v>
      </c>
      <c r="AE169" s="5" t="s">
        <v>34</v>
      </c>
      <c r="AF169" s="5" t="s">
        <v>34</v>
      </c>
      <c r="AG169" s="5" t="s">
        <v>34</v>
      </c>
      <c r="AH169" s="5" t="s">
        <v>34</v>
      </c>
      <c r="AI169" s="21" t="s">
        <v>264</v>
      </c>
      <c r="AJ169" s="21" t="s">
        <v>264</v>
      </c>
      <c r="AK169" s="21" t="s">
        <v>264</v>
      </c>
      <c r="AL169" s="21" t="s">
        <v>264</v>
      </c>
    </row>
    <row r="170" spans="1:34" ht="15" customHeight="1">
      <c r="A170" s="1">
        <v>56.9</v>
      </c>
      <c r="B170" s="1">
        <v>1577639</v>
      </c>
      <c r="C170" s="1">
        <v>160866</v>
      </c>
      <c r="D170" s="7">
        <f t="shared" si="11"/>
        <v>0.9074687734576548</v>
      </c>
      <c r="E170" s="8">
        <f t="shared" si="10"/>
        <v>1738505</v>
      </c>
      <c r="F170" s="1">
        <v>1738505</v>
      </c>
      <c r="G170" s="1" t="s">
        <v>96</v>
      </c>
      <c r="H170" s="1" t="s">
        <v>97</v>
      </c>
      <c r="I170" s="4">
        <v>15176345</v>
      </c>
      <c r="J170" s="4">
        <v>6.25331957420413</v>
      </c>
      <c r="K170" s="4">
        <v>4.01818723472935E-10</v>
      </c>
      <c r="L170" s="5" t="s">
        <v>34</v>
      </c>
      <c r="M170" s="4">
        <v>15238792.5</v>
      </c>
      <c r="N170" s="4">
        <v>6.57906418608216</v>
      </c>
      <c r="O170" s="4">
        <v>4.7341838547925E-11</v>
      </c>
      <c r="P170" s="5" t="s">
        <v>34</v>
      </c>
      <c r="Q170" s="10">
        <v>0.951412815807655</v>
      </c>
      <c r="R170" s="10">
        <v>0.964011701262717</v>
      </c>
      <c r="S170" s="10">
        <v>0.918668152939223</v>
      </c>
      <c r="T170" s="11">
        <v>100</v>
      </c>
      <c r="U170" s="10">
        <v>0.923042517724846</v>
      </c>
      <c r="V170" s="1">
        <v>100</v>
      </c>
      <c r="W170" s="10">
        <v>0.952137274678953</v>
      </c>
      <c r="X170" s="10">
        <v>0.962965513045381</v>
      </c>
      <c r="Y170" s="10">
        <v>0.918831706457213</v>
      </c>
      <c r="Z170" s="1">
        <v>100</v>
      </c>
      <c r="AA170" s="10">
        <v>0.922960388617098</v>
      </c>
      <c r="AB170" s="1">
        <v>100</v>
      </c>
      <c r="AC170" s="5" t="s">
        <v>34</v>
      </c>
      <c r="AD170" s="5" t="s">
        <v>34</v>
      </c>
      <c r="AE170" s="5" t="s">
        <v>34</v>
      </c>
      <c r="AF170" s="5" t="s">
        <v>34</v>
      </c>
      <c r="AG170" s="5" t="s">
        <v>34</v>
      </c>
      <c r="AH170" s="5" t="s">
        <v>34</v>
      </c>
    </row>
    <row r="171" spans="1:34" ht="15" customHeight="1">
      <c r="A171" s="1">
        <v>71.2</v>
      </c>
      <c r="B171" s="1">
        <v>1412616</v>
      </c>
      <c r="C171" s="1">
        <v>133279</v>
      </c>
      <c r="D171" s="7">
        <f t="shared" si="11"/>
        <v>0.9137852182716161</v>
      </c>
      <c r="E171" s="8">
        <f t="shared" si="10"/>
        <v>1545895</v>
      </c>
      <c r="F171" s="1">
        <v>1545895</v>
      </c>
      <c r="G171" s="1" t="s">
        <v>112</v>
      </c>
      <c r="H171" s="1" t="s">
        <v>97</v>
      </c>
      <c r="I171" s="4">
        <v>10422184</v>
      </c>
      <c r="J171" s="4">
        <v>0.812444737679619</v>
      </c>
      <c r="K171" s="4">
        <v>0.416536484281228</v>
      </c>
      <c r="L171" s="5" t="s">
        <v>38</v>
      </c>
      <c r="M171" s="4">
        <v>10495190</v>
      </c>
      <c r="N171" s="4">
        <v>1.28136385653542</v>
      </c>
      <c r="O171" s="4">
        <v>0.200065893160883</v>
      </c>
      <c r="P171" s="5" t="s">
        <v>38</v>
      </c>
      <c r="Q171" s="10">
        <v>0.92069254765291</v>
      </c>
      <c r="R171" s="10">
        <v>0.92365517262331</v>
      </c>
      <c r="S171" s="10">
        <v>0.918757455108422</v>
      </c>
      <c r="T171" s="11">
        <v>100</v>
      </c>
      <c r="U171" s="10">
        <v>0.918862951447399</v>
      </c>
      <c r="V171" s="1">
        <v>100</v>
      </c>
      <c r="W171" s="10">
        <v>0.921133689486138</v>
      </c>
      <c r="X171" s="10">
        <v>0.922893849189107</v>
      </c>
      <c r="Y171" s="10">
        <v>0.918750842230093</v>
      </c>
      <c r="Z171" s="1">
        <v>100</v>
      </c>
      <c r="AA171" s="10">
        <v>0.919026143619575</v>
      </c>
      <c r="AB171" s="1">
        <v>100</v>
      </c>
      <c r="AC171" s="5" t="s">
        <v>34</v>
      </c>
      <c r="AD171" s="5" t="s">
        <v>34</v>
      </c>
      <c r="AE171" s="5" t="s">
        <v>34</v>
      </c>
      <c r="AF171" s="5" t="s">
        <v>34</v>
      </c>
      <c r="AG171" s="5" t="s">
        <v>34</v>
      </c>
      <c r="AH171" s="5" t="s">
        <v>34</v>
      </c>
    </row>
    <row r="172" spans="1:34" ht="15" customHeight="1">
      <c r="A172" s="1">
        <v>41.5</v>
      </c>
      <c r="B172" s="1">
        <v>1473041</v>
      </c>
      <c r="C172" s="1">
        <v>247007</v>
      </c>
      <c r="D172" s="7">
        <f t="shared" si="11"/>
        <v>0.8563952866431634</v>
      </c>
      <c r="E172" s="8">
        <f t="shared" si="10"/>
        <v>1720048</v>
      </c>
      <c r="F172" s="1">
        <v>1720048</v>
      </c>
      <c r="G172" s="1" t="s">
        <v>131</v>
      </c>
      <c r="H172" s="1" t="s">
        <v>97</v>
      </c>
      <c r="I172" s="4">
        <v>21428750.5</v>
      </c>
      <c r="J172" s="4">
        <v>0.812351281580064</v>
      </c>
      <c r="K172" s="4">
        <v>0.416590092649843</v>
      </c>
      <c r="L172" s="5" t="s">
        <v>38</v>
      </c>
      <c r="M172" s="4">
        <v>21433430.5</v>
      </c>
      <c r="N172" s="4">
        <v>0.832844516392085</v>
      </c>
      <c r="O172" s="4">
        <v>0.404932424659033</v>
      </c>
      <c r="P172" s="5" t="s">
        <v>38</v>
      </c>
      <c r="Q172" s="10">
        <v>0.928042566481047</v>
      </c>
      <c r="R172" s="10">
        <v>0.929303607341975</v>
      </c>
      <c r="S172" s="10">
        <v>0.918841626296755</v>
      </c>
      <c r="T172" s="11">
        <v>100</v>
      </c>
      <c r="U172" s="10">
        <v>0.920513803373771</v>
      </c>
      <c r="V172" s="1">
        <v>100</v>
      </c>
      <c r="W172" s="10">
        <v>0.916576960254091</v>
      </c>
      <c r="X172" s="10">
        <v>0.956044024327256</v>
      </c>
      <c r="Y172" s="10">
        <v>0.918708553092144</v>
      </c>
      <c r="Z172" s="1">
        <v>100</v>
      </c>
      <c r="AA172" s="10">
        <v>0.92150186337407</v>
      </c>
      <c r="AB172" s="1">
        <v>100</v>
      </c>
      <c r="AC172" s="5" t="s">
        <v>34</v>
      </c>
      <c r="AD172" s="5" t="s">
        <v>38</v>
      </c>
      <c r="AE172" s="5" t="s">
        <v>34</v>
      </c>
      <c r="AF172" s="5" t="s">
        <v>34</v>
      </c>
      <c r="AG172" s="5" t="s">
        <v>34</v>
      </c>
      <c r="AH172" s="5" t="s">
        <v>34</v>
      </c>
    </row>
    <row r="173" spans="1:38" ht="15" customHeight="1">
      <c r="A173" s="1">
        <v>39</v>
      </c>
      <c r="B173" s="1">
        <v>1671340</v>
      </c>
      <c r="C173" s="1">
        <v>181820</v>
      </c>
      <c r="D173" s="7">
        <f t="shared" si="11"/>
        <v>0.901886507371193</v>
      </c>
      <c r="E173" s="8">
        <f t="shared" si="10"/>
        <v>1853160</v>
      </c>
      <c r="F173" s="1">
        <v>2191517</v>
      </c>
      <c r="G173" s="1" t="s">
        <v>132</v>
      </c>
      <c r="H173" s="1" t="s">
        <v>97</v>
      </c>
      <c r="I173" s="4">
        <v>19089049.5</v>
      </c>
      <c r="J173" s="4">
        <v>10.3567873064657</v>
      </c>
      <c r="K173" s="4">
        <v>3.89836513319536E-25</v>
      </c>
      <c r="L173" s="5" t="s">
        <v>34</v>
      </c>
      <c r="M173" s="4">
        <v>19236313.5</v>
      </c>
      <c r="N173" s="4">
        <v>11.0366215411253</v>
      </c>
      <c r="O173" s="4">
        <v>2.54420212776303E-28</v>
      </c>
      <c r="P173" s="5" t="s">
        <v>34</v>
      </c>
      <c r="Q173" s="10">
        <v>0.925644343451842</v>
      </c>
      <c r="R173" s="10">
        <v>0.944264819235016</v>
      </c>
      <c r="S173" s="10">
        <v>0.918794164195154</v>
      </c>
      <c r="T173" s="11">
        <v>100</v>
      </c>
      <c r="U173" s="10">
        <v>0.92215043809581</v>
      </c>
      <c r="V173" s="1">
        <v>100</v>
      </c>
      <c r="W173" s="10">
        <v>0.925092022590825</v>
      </c>
      <c r="X173" s="10">
        <v>0.94069172787203</v>
      </c>
      <c r="Y173" s="10">
        <v>0.918794164195154</v>
      </c>
      <c r="Z173" s="1">
        <v>100</v>
      </c>
      <c r="AA173" s="10">
        <v>0.921927700251611</v>
      </c>
      <c r="AB173" s="1">
        <v>100</v>
      </c>
      <c r="AC173" s="19" t="s">
        <v>34</v>
      </c>
      <c r="AD173" s="19" t="s">
        <v>34</v>
      </c>
      <c r="AE173" s="5" t="s">
        <v>34</v>
      </c>
      <c r="AF173" s="5" t="s">
        <v>34</v>
      </c>
      <c r="AG173" s="5" t="s">
        <v>34</v>
      </c>
      <c r="AH173" s="5" t="s">
        <v>34</v>
      </c>
      <c r="AI173" s="19"/>
      <c r="AJ173" s="19"/>
      <c r="AK173" s="19"/>
      <c r="AL173" s="19"/>
    </row>
    <row r="174" spans="1:34" ht="15" customHeight="1">
      <c r="A174" s="1">
        <v>38</v>
      </c>
      <c r="B174" s="1">
        <v>416186</v>
      </c>
      <c r="C174" s="1">
        <v>109757</v>
      </c>
      <c r="D174" s="7">
        <f t="shared" si="11"/>
        <v>0.7913138876266059</v>
      </c>
      <c r="E174" s="8">
        <f aca="true" t="shared" si="12" ref="E174:E205">B174+C174</f>
        <v>525943</v>
      </c>
      <c r="F174" s="1">
        <v>525943</v>
      </c>
      <c r="G174" s="9" t="s">
        <v>160</v>
      </c>
      <c r="H174" s="9" t="s">
        <v>97</v>
      </c>
      <c r="I174" s="14">
        <v>3037300</v>
      </c>
      <c r="J174" s="14">
        <v>3.4159</v>
      </c>
      <c r="K174" s="14">
        <v>0.00063582</v>
      </c>
      <c r="L174" s="2" t="s">
        <v>34</v>
      </c>
      <c r="M174" s="14">
        <v>3011300</v>
      </c>
      <c r="N174" s="14">
        <v>2.8338</v>
      </c>
      <c r="O174" s="14">
        <v>0.0046</v>
      </c>
      <c r="P174" s="2" t="s">
        <v>34</v>
      </c>
      <c r="Q174" s="18">
        <v>0.913165981586924</v>
      </c>
      <c r="R174" s="18">
        <v>0.917859229031045</v>
      </c>
      <c r="S174" s="18">
        <v>0.918545225406886</v>
      </c>
      <c r="T174" s="8">
        <v>0</v>
      </c>
      <c r="U174" s="18">
        <v>0.918519692342462</v>
      </c>
      <c r="V174" s="8">
        <v>29</v>
      </c>
      <c r="W174" s="18">
        <v>0.91290469995472</v>
      </c>
      <c r="X174" s="18">
        <v>0.918251671038161</v>
      </c>
      <c r="Y174" s="18">
        <v>0.918895332947602</v>
      </c>
      <c r="Z174" s="8">
        <v>0</v>
      </c>
      <c r="AA174" s="18">
        <v>0.918760773321697</v>
      </c>
      <c r="AB174" s="8">
        <v>39</v>
      </c>
      <c r="AC174" s="2" t="s">
        <v>34</v>
      </c>
      <c r="AD174" s="2" t="s">
        <v>34</v>
      </c>
      <c r="AE174" s="5" t="s">
        <v>38</v>
      </c>
      <c r="AF174" s="5" t="s">
        <v>38</v>
      </c>
      <c r="AG174" s="5" t="s">
        <v>38</v>
      </c>
      <c r="AH174" s="5" t="s">
        <v>38</v>
      </c>
    </row>
    <row r="175" spans="1:34" ht="15" customHeight="1">
      <c r="A175" s="1">
        <v>40</v>
      </c>
      <c r="B175" s="1">
        <v>2367590</v>
      </c>
      <c r="C175" s="1">
        <v>367705</v>
      </c>
      <c r="D175" s="7">
        <f t="shared" si="11"/>
        <v>0.8655702584181962</v>
      </c>
      <c r="E175" s="8">
        <f t="shared" si="12"/>
        <v>2735295</v>
      </c>
      <c r="F175" s="1">
        <v>2735295</v>
      </c>
      <c r="G175" s="9" t="s">
        <v>161</v>
      </c>
      <c r="H175" s="9" t="s">
        <v>97</v>
      </c>
      <c r="I175" s="14">
        <v>54920602.5</v>
      </c>
      <c r="J175" s="14">
        <v>10.3986914231869</v>
      </c>
      <c r="K175" s="14">
        <v>2.51361285227837E-25</v>
      </c>
      <c r="L175" s="2" t="s">
        <v>34</v>
      </c>
      <c r="M175" s="14">
        <v>54929713.5</v>
      </c>
      <c r="N175" s="14">
        <v>10.4191459752695</v>
      </c>
      <c r="O175" s="14">
        <v>2.02765699856397E-25</v>
      </c>
      <c r="P175" s="2" t="s">
        <v>34</v>
      </c>
      <c r="Q175" s="18">
        <v>0.907388017327133</v>
      </c>
      <c r="R175" s="18">
        <v>0.916010786844988</v>
      </c>
      <c r="S175" s="18">
        <v>0.9186961533372051</v>
      </c>
      <c r="T175" s="8">
        <v>0</v>
      </c>
      <c r="U175" s="18">
        <v>0.919850749853872</v>
      </c>
      <c r="V175" s="8">
        <v>0</v>
      </c>
      <c r="W175" s="18">
        <v>0.907398760761409</v>
      </c>
      <c r="X175" s="18">
        <v>0.916527633130303</v>
      </c>
      <c r="Y175" s="18">
        <v>0.918762062095517</v>
      </c>
      <c r="Z175" s="8">
        <v>0</v>
      </c>
      <c r="AA175" s="18">
        <v>0.9199646049606611</v>
      </c>
      <c r="AB175" s="8">
        <v>0</v>
      </c>
      <c r="AC175" s="2" t="s">
        <v>34</v>
      </c>
      <c r="AD175" s="2" t="s">
        <v>34</v>
      </c>
      <c r="AE175" s="5" t="s">
        <v>38</v>
      </c>
      <c r="AF175" s="5" t="s">
        <v>38</v>
      </c>
      <c r="AG175" s="5" t="s">
        <v>38</v>
      </c>
      <c r="AH175" s="5" t="s">
        <v>38</v>
      </c>
    </row>
    <row r="176" spans="1:34" ht="15" customHeight="1">
      <c r="A176" s="1">
        <v>40</v>
      </c>
      <c r="B176" s="1">
        <v>2394671</v>
      </c>
      <c r="C176" s="1">
        <v>737823</v>
      </c>
      <c r="D176" s="7">
        <f t="shared" si="11"/>
        <v>0.7644614802135296</v>
      </c>
      <c r="E176" s="8">
        <f t="shared" si="12"/>
        <v>3132494</v>
      </c>
      <c r="F176" s="1">
        <v>3132494</v>
      </c>
      <c r="G176" s="9" t="s">
        <v>162</v>
      </c>
      <c r="H176" s="9" t="s">
        <v>97</v>
      </c>
      <c r="I176" s="14">
        <v>126399355</v>
      </c>
      <c r="J176" s="14">
        <v>15.9642767263535</v>
      </c>
      <c r="K176" s="14">
        <v>2.26653841862371E-57</v>
      </c>
      <c r="L176" s="2" t="s">
        <v>34</v>
      </c>
      <c r="M176" s="14">
        <v>126114881</v>
      </c>
      <c r="N176" s="14">
        <v>15.5453840881163</v>
      </c>
      <c r="O176" s="14">
        <v>1.70994394827022E-54</v>
      </c>
      <c r="P176" s="2" t="s">
        <v>34</v>
      </c>
      <c r="Q176" s="18">
        <v>0.9054758837086371</v>
      </c>
      <c r="R176" s="18">
        <v>0.9155164517612681</v>
      </c>
      <c r="S176" s="18">
        <v>0.918703727143735</v>
      </c>
      <c r="T176" s="8">
        <v>0</v>
      </c>
      <c r="U176" s="18">
        <v>0.9187949659663741</v>
      </c>
      <c r="V176" s="8">
        <v>0</v>
      </c>
      <c r="W176" s="18">
        <v>0.9052873981421481</v>
      </c>
      <c r="X176" s="18">
        <v>0.9156753990234391</v>
      </c>
      <c r="Y176" s="18">
        <v>0.918724130215772</v>
      </c>
      <c r="Z176" s="8">
        <v>0</v>
      </c>
      <c r="AA176" s="18">
        <v>0.9188486383110931</v>
      </c>
      <c r="AB176" s="8">
        <v>0</v>
      </c>
      <c r="AC176" s="2" t="s">
        <v>34</v>
      </c>
      <c r="AD176" s="2" t="s">
        <v>34</v>
      </c>
      <c r="AE176" s="5" t="s">
        <v>38</v>
      </c>
      <c r="AF176" s="5" t="s">
        <v>38</v>
      </c>
      <c r="AG176" s="5" t="s">
        <v>38</v>
      </c>
      <c r="AH176" s="5" t="s">
        <v>38</v>
      </c>
    </row>
    <row r="177" spans="1:34" ht="15" customHeight="1">
      <c r="A177" s="1">
        <v>34</v>
      </c>
      <c r="B177" s="1">
        <v>1823282</v>
      </c>
      <c r="C177" s="1">
        <v>177680</v>
      </c>
      <c r="D177" s="7">
        <f t="shared" si="11"/>
        <v>0.9112027114957706</v>
      </c>
      <c r="E177" s="8">
        <f t="shared" si="12"/>
        <v>2000962</v>
      </c>
      <c r="F177" s="1">
        <v>2000962</v>
      </c>
      <c r="G177" s="9" t="s">
        <v>163</v>
      </c>
      <c r="H177" s="9" t="s">
        <v>97</v>
      </c>
      <c r="I177" s="14">
        <v>20853839.5</v>
      </c>
      <c r="J177" s="14">
        <v>13.2806588074124</v>
      </c>
      <c r="K177" s="14">
        <v>2.99745300528288E-40</v>
      </c>
      <c r="L177" s="2" t="s">
        <v>34</v>
      </c>
      <c r="M177" s="14">
        <v>20748635</v>
      </c>
      <c r="N177" s="14">
        <v>12.82788601466</v>
      </c>
      <c r="O177" s="14">
        <v>1.14444356853907E-37</v>
      </c>
      <c r="P177" s="2" t="s">
        <v>34</v>
      </c>
      <c r="Q177" s="18">
        <v>0.8906249790907391</v>
      </c>
      <c r="R177" s="18">
        <v>0.904606714813989</v>
      </c>
      <c r="S177" s="18">
        <v>0.9186710795309411</v>
      </c>
      <c r="T177" s="8">
        <v>0</v>
      </c>
      <c r="U177" s="18">
        <v>0.917706288940584</v>
      </c>
      <c r="V177" s="8">
        <v>0</v>
      </c>
      <c r="W177" s="18">
        <v>0.8906805299895061</v>
      </c>
      <c r="X177" s="18">
        <v>0.905067025493811</v>
      </c>
      <c r="Y177" s="18">
        <v>0.918676675972783</v>
      </c>
      <c r="Z177" s="8">
        <v>0</v>
      </c>
      <c r="AA177" s="18">
        <v>0.9177404553104831</v>
      </c>
      <c r="AB177" s="8">
        <v>0</v>
      </c>
      <c r="AC177" s="2" t="s">
        <v>34</v>
      </c>
      <c r="AD177" s="2" t="s">
        <v>34</v>
      </c>
      <c r="AE177" s="5" t="s">
        <v>38</v>
      </c>
      <c r="AF177" s="5" t="s">
        <v>38</v>
      </c>
      <c r="AG177" s="5" t="s">
        <v>38</v>
      </c>
      <c r="AH177" s="5" t="s">
        <v>38</v>
      </c>
    </row>
    <row r="178" spans="1:34" ht="15" customHeight="1">
      <c r="A178" s="1">
        <v>35</v>
      </c>
      <c r="B178" s="1">
        <v>220584</v>
      </c>
      <c r="C178" s="1">
        <v>67466</v>
      </c>
      <c r="D178" s="7">
        <f t="shared" si="11"/>
        <v>0.7657837181044957</v>
      </c>
      <c r="E178" s="8">
        <f t="shared" si="12"/>
        <v>288050</v>
      </c>
      <c r="F178" s="1">
        <v>288050</v>
      </c>
      <c r="G178" s="9" t="s">
        <v>164</v>
      </c>
      <c r="H178" s="9" t="s">
        <v>97</v>
      </c>
      <c r="I178" s="14">
        <v>991140</v>
      </c>
      <c r="J178" s="14">
        <v>1.0895</v>
      </c>
      <c r="K178" s="14">
        <v>0.2759</v>
      </c>
      <c r="L178" s="2" t="s">
        <v>38</v>
      </c>
      <c r="M178" s="14">
        <v>985076</v>
      </c>
      <c r="N178" s="14">
        <v>0.7686</v>
      </c>
      <c r="O178" s="14">
        <v>0.4421</v>
      </c>
      <c r="P178" s="2" t="s">
        <v>38</v>
      </c>
      <c r="Q178" s="18">
        <v>0.90839287635829</v>
      </c>
      <c r="R178" s="18">
        <v>0.911935595952633</v>
      </c>
      <c r="S178" s="18">
        <v>0.918595992968897</v>
      </c>
      <c r="T178" s="8">
        <v>0</v>
      </c>
      <c r="U178" s="18">
        <v>0.918847190031885</v>
      </c>
      <c r="V178" s="8">
        <v>0</v>
      </c>
      <c r="W178" s="18">
        <v>0.907939665342074</v>
      </c>
      <c r="X178" s="18">
        <v>0.911613256304657</v>
      </c>
      <c r="Y178" s="18">
        <v>0.918829071511422</v>
      </c>
      <c r="Z178" s="8">
        <v>0</v>
      </c>
      <c r="AA178" s="18">
        <v>0.919178954010863</v>
      </c>
      <c r="AB178" s="8">
        <v>0</v>
      </c>
      <c r="AC178" s="2" t="s">
        <v>34</v>
      </c>
      <c r="AD178" s="2" t="s">
        <v>34</v>
      </c>
      <c r="AE178" s="5" t="s">
        <v>38</v>
      </c>
      <c r="AF178" s="5" t="s">
        <v>38</v>
      </c>
      <c r="AG178" s="5" t="s">
        <v>38</v>
      </c>
      <c r="AH178" s="5" t="s">
        <v>38</v>
      </c>
    </row>
    <row r="179" spans="1:34" ht="15" customHeight="1">
      <c r="A179" s="1">
        <v>35</v>
      </c>
      <c r="B179" s="1">
        <v>2700822</v>
      </c>
      <c r="C179" s="1">
        <v>430902</v>
      </c>
      <c r="D179" s="7">
        <f t="shared" si="11"/>
        <v>0.8624074152128348</v>
      </c>
      <c r="E179" s="8">
        <f t="shared" si="12"/>
        <v>3131724</v>
      </c>
      <c r="F179" s="1">
        <v>3131724</v>
      </c>
      <c r="G179" s="9" t="s">
        <v>165</v>
      </c>
      <c r="H179" s="9" t="s">
        <v>97</v>
      </c>
      <c r="I179" s="14">
        <v>76089367.5</v>
      </c>
      <c r="J179" s="14">
        <v>15.6316582956875</v>
      </c>
      <c r="K179" s="14">
        <v>4.4311915837602E-55</v>
      </c>
      <c r="L179" s="2" t="s">
        <v>34</v>
      </c>
      <c r="M179" s="14">
        <v>76179588</v>
      </c>
      <c r="N179" s="14">
        <v>15.7953647777021</v>
      </c>
      <c r="O179" s="14">
        <v>3.34850630364957E-56</v>
      </c>
      <c r="P179" s="2" t="s">
        <v>34</v>
      </c>
      <c r="Q179" s="18">
        <v>0.9039834952506741</v>
      </c>
      <c r="R179" s="18">
        <v>0.9161806656959871</v>
      </c>
      <c r="S179" s="18">
        <v>0.918709273772891</v>
      </c>
      <c r="T179" s="8">
        <v>0</v>
      </c>
      <c r="U179" s="18">
        <v>0.9161806656959871</v>
      </c>
      <c r="V179" s="8">
        <v>1</v>
      </c>
      <c r="W179" s="18">
        <v>0.9039795797348751</v>
      </c>
      <c r="X179" s="18">
        <v>0.916084788480202</v>
      </c>
      <c r="Y179" s="18">
        <v>0.918771786120073</v>
      </c>
      <c r="Z179" s="8">
        <v>0</v>
      </c>
      <c r="AA179" s="18">
        <v>0.918849465804578</v>
      </c>
      <c r="AB179" s="8">
        <v>0</v>
      </c>
      <c r="AC179" s="2" t="s">
        <v>34</v>
      </c>
      <c r="AD179" s="2" t="s">
        <v>34</v>
      </c>
      <c r="AE179" s="5" t="s">
        <v>38</v>
      </c>
      <c r="AF179" s="5" t="s">
        <v>38</v>
      </c>
      <c r="AG179" s="5" t="s">
        <v>38</v>
      </c>
      <c r="AH179" s="5" t="s">
        <v>38</v>
      </c>
    </row>
    <row r="180" spans="1:34" ht="15" customHeight="1">
      <c r="A180" s="1">
        <v>35</v>
      </c>
      <c r="B180" s="1">
        <v>2456708</v>
      </c>
      <c r="C180" s="1">
        <v>466209</v>
      </c>
      <c r="D180" s="7">
        <f t="shared" si="11"/>
        <v>0.8404987209694973</v>
      </c>
      <c r="E180" s="8">
        <f t="shared" si="12"/>
        <v>2922917</v>
      </c>
      <c r="F180" s="20">
        <v>1308759</v>
      </c>
      <c r="G180" s="9" t="s">
        <v>234</v>
      </c>
      <c r="H180" s="9" t="s">
        <v>97</v>
      </c>
      <c r="I180" s="14">
        <v>76833654</v>
      </c>
      <c r="J180" s="14">
        <v>16.4687711893814</v>
      </c>
      <c r="K180" s="14">
        <v>6.15070979371866E-61</v>
      </c>
      <c r="L180" s="2" t="s">
        <v>38</v>
      </c>
      <c r="M180" s="14">
        <v>76623383</v>
      </c>
      <c r="N180" s="14">
        <v>16.0706680771709</v>
      </c>
      <c r="O180" s="14">
        <v>4.09647512421354E-58</v>
      </c>
      <c r="P180" s="2" t="s">
        <v>38</v>
      </c>
      <c r="Q180" s="18">
        <v>0.9316789955040881</v>
      </c>
      <c r="R180" s="18">
        <v>0.9470947299695841</v>
      </c>
      <c r="S180" s="18">
        <v>0.9186620865595171</v>
      </c>
      <c r="T180" s="8">
        <v>100</v>
      </c>
      <c r="U180" s="18">
        <v>0.9198775379696241</v>
      </c>
      <c r="V180" s="20">
        <v>100</v>
      </c>
      <c r="W180" s="18">
        <v>0.9319269627790681</v>
      </c>
      <c r="X180" s="18">
        <v>0.9472916365914811</v>
      </c>
      <c r="Y180" s="18">
        <v>0.9187297506261161</v>
      </c>
      <c r="Z180" s="8">
        <v>100</v>
      </c>
      <c r="AA180" s="18">
        <v>0.91991017577433</v>
      </c>
      <c r="AB180" s="8">
        <v>100</v>
      </c>
      <c r="AC180" s="2" t="s">
        <v>34</v>
      </c>
      <c r="AD180" s="2" t="s">
        <v>34</v>
      </c>
      <c r="AE180" s="5" t="s">
        <v>34</v>
      </c>
      <c r="AF180" s="5" t="s">
        <v>34</v>
      </c>
      <c r="AG180" s="5" t="s">
        <v>34</v>
      </c>
      <c r="AH180" s="5" t="s">
        <v>34</v>
      </c>
    </row>
    <row r="181" spans="1:34" ht="15" customHeight="1">
      <c r="A181" s="1">
        <v>29.6</v>
      </c>
      <c r="B181" s="1">
        <v>2185840</v>
      </c>
      <c r="C181" s="1">
        <v>357103</v>
      </c>
      <c r="D181" s="7">
        <f t="shared" si="11"/>
        <v>0.8595709774068865</v>
      </c>
      <c r="E181" s="8">
        <f t="shared" si="12"/>
        <v>2542943</v>
      </c>
      <c r="F181" s="20">
        <v>2922917</v>
      </c>
      <c r="G181" s="9" t="s">
        <v>235</v>
      </c>
      <c r="H181" s="9" t="s">
        <v>97</v>
      </c>
      <c r="I181" s="14">
        <v>54429755.5</v>
      </c>
      <c r="J181" s="14">
        <v>22.189186239064</v>
      </c>
      <c r="K181" s="14">
        <v>4.36826069921812E-109</v>
      </c>
      <c r="L181" s="2" t="s">
        <v>34</v>
      </c>
      <c r="M181" s="14">
        <v>54271322</v>
      </c>
      <c r="N181" s="14">
        <v>21.7996347241203</v>
      </c>
      <c r="O181" s="14">
        <v>2.33875756089354E-105</v>
      </c>
      <c r="P181" s="2" t="s">
        <v>34</v>
      </c>
      <c r="Q181" s="18">
        <v>0.937540434757227</v>
      </c>
      <c r="R181" s="18">
        <v>0.9632009861740681</v>
      </c>
      <c r="S181" s="18">
        <v>0.9186954135810381</v>
      </c>
      <c r="T181" s="8">
        <v>100</v>
      </c>
      <c r="U181" s="18">
        <v>0.92086916431332</v>
      </c>
      <c r="V181" s="20">
        <v>100</v>
      </c>
      <c r="W181" s="18">
        <v>0.9372225595774891</v>
      </c>
      <c r="X181" s="18">
        <v>0.9639614871138691</v>
      </c>
      <c r="Y181" s="18">
        <v>0.9186956648891361</v>
      </c>
      <c r="Z181" s="8">
        <v>100</v>
      </c>
      <c r="AA181" s="18">
        <v>0.9212690597498651</v>
      </c>
      <c r="AB181" s="8">
        <v>100</v>
      </c>
      <c r="AC181" s="2" t="s">
        <v>34</v>
      </c>
      <c r="AD181" s="2" t="s">
        <v>34</v>
      </c>
      <c r="AE181" s="5" t="s">
        <v>34</v>
      </c>
      <c r="AF181" s="5" t="s">
        <v>34</v>
      </c>
      <c r="AG181" s="5" t="s">
        <v>34</v>
      </c>
      <c r="AH181" s="5" t="s">
        <v>34</v>
      </c>
    </row>
    <row r="182" spans="1:38" ht="15" customHeight="1">
      <c r="A182" s="1">
        <v>46.2</v>
      </c>
      <c r="B182" s="1">
        <v>1978825</v>
      </c>
      <c r="C182" s="1">
        <v>199575</v>
      </c>
      <c r="D182" s="7">
        <f t="shared" si="11"/>
        <v>0.9083845941975762</v>
      </c>
      <c r="E182" s="8">
        <f t="shared" si="12"/>
        <v>2178400</v>
      </c>
      <c r="F182" s="20">
        <v>2178400</v>
      </c>
      <c r="G182" s="9" t="s">
        <v>297</v>
      </c>
      <c r="H182" s="9" t="s">
        <v>97</v>
      </c>
      <c r="I182" s="14">
        <v>21002571.5</v>
      </c>
      <c r="J182" s="14">
        <v>-2.71559613204475</v>
      </c>
      <c r="K182" s="14">
        <v>0.006615656670741</v>
      </c>
      <c r="L182" s="2" t="s">
        <v>34</v>
      </c>
      <c r="M182" s="14">
        <v>20960010</v>
      </c>
      <c r="N182" s="14">
        <v>-2.87458500034416</v>
      </c>
      <c r="O182" s="14">
        <v>0.004045588584458</v>
      </c>
      <c r="P182" s="2" t="s">
        <v>34</v>
      </c>
      <c r="Q182" s="18">
        <v>0.956589750352627</v>
      </c>
      <c r="R182" s="18">
        <v>0.9514385208689381</v>
      </c>
      <c r="S182" s="18">
        <v>0.91874354221342</v>
      </c>
      <c r="T182" s="8">
        <v>100</v>
      </c>
      <c r="U182" s="18">
        <v>0.922012613609089</v>
      </c>
      <c r="V182" s="20">
        <v>100</v>
      </c>
      <c r="W182" s="18">
        <v>0.95573524800353</v>
      </c>
      <c r="X182" s="18">
        <v>0.9510026212855791</v>
      </c>
      <c r="Y182" s="18">
        <v>0.9187097504985491</v>
      </c>
      <c r="Z182" s="8">
        <v>100</v>
      </c>
      <c r="AA182" s="18">
        <v>0.9220505022898451</v>
      </c>
      <c r="AB182" s="8">
        <v>100</v>
      </c>
      <c r="AC182" s="2" t="s">
        <v>38</v>
      </c>
      <c r="AD182" s="2" t="s">
        <v>38</v>
      </c>
      <c r="AE182" s="5" t="s">
        <v>34</v>
      </c>
      <c r="AF182" s="5" t="s">
        <v>34</v>
      </c>
      <c r="AG182" s="5" t="s">
        <v>34</v>
      </c>
      <c r="AH182" s="5" t="s">
        <v>34</v>
      </c>
      <c r="AI182" s="23" t="s">
        <v>38</v>
      </c>
      <c r="AJ182" s="23" t="s">
        <v>38</v>
      </c>
      <c r="AK182" s="23" t="s">
        <v>38</v>
      </c>
      <c r="AL182" s="23" t="s">
        <v>38</v>
      </c>
    </row>
    <row r="183" spans="1:34" ht="15" customHeight="1">
      <c r="A183" s="1">
        <v>31</v>
      </c>
      <c r="B183" s="1">
        <v>1886444</v>
      </c>
      <c r="C183" s="1">
        <v>334871</v>
      </c>
      <c r="D183" s="7">
        <f t="shared" si="11"/>
        <v>0.8492465048856196</v>
      </c>
      <c r="E183" s="8">
        <f t="shared" si="12"/>
        <v>2221315</v>
      </c>
      <c r="F183" s="1">
        <v>2221315</v>
      </c>
      <c r="G183" s="9" t="s">
        <v>77</v>
      </c>
      <c r="H183" s="9" t="s">
        <v>78</v>
      </c>
      <c r="I183" s="14">
        <v>44119150</v>
      </c>
      <c r="J183" s="14">
        <v>20.2814589951587</v>
      </c>
      <c r="K183" s="14">
        <v>1.87486941766167E-91</v>
      </c>
      <c r="L183" s="2" t="s">
        <v>34</v>
      </c>
      <c r="M183" s="14">
        <v>43610946.5</v>
      </c>
      <c r="N183" s="14">
        <v>18.7951260216428</v>
      </c>
      <c r="O183" s="14">
        <v>8.27833022420184E-79</v>
      </c>
      <c r="P183" s="2" t="s">
        <v>34</v>
      </c>
      <c r="Q183" s="18">
        <v>0.9373838707592971</v>
      </c>
      <c r="R183" s="18">
        <v>0.964291436511664</v>
      </c>
      <c r="S183" s="18">
        <v>0.9186892828538551</v>
      </c>
      <c r="T183" s="8">
        <v>100</v>
      </c>
      <c r="U183" s="18">
        <v>0.9208370291267821</v>
      </c>
      <c r="V183" s="8">
        <v>100</v>
      </c>
      <c r="W183" s="18">
        <v>0.937452647564826</v>
      </c>
      <c r="X183" s="18">
        <v>0.966548179098428</v>
      </c>
      <c r="Y183" s="18">
        <v>0.9186549922530831</v>
      </c>
      <c r="Z183" s="8">
        <v>100</v>
      </c>
      <c r="AA183" s="18">
        <v>0.9215083967777161</v>
      </c>
      <c r="AB183" s="8">
        <v>100</v>
      </c>
      <c r="AC183" s="2" t="s">
        <v>34</v>
      </c>
      <c r="AD183" s="2" t="s">
        <v>34</v>
      </c>
      <c r="AE183" s="5" t="s">
        <v>34</v>
      </c>
      <c r="AF183" s="5" t="s">
        <v>34</v>
      </c>
      <c r="AG183" s="5" t="s">
        <v>34</v>
      </c>
      <c r="AH183" s="5" t="s">
        <v>34</v>
      </c>
    </row>
    <row r="184" spans="1:34" ht="15" customHeight="1">
      <c r="A184" s="1">
        <v>31.3</v>
      </c>
      <c r="B184" s="1">
        <v>6321997</v>
      </c>
      <c r="C184" s="1">
        <v>862933</v>
      </c>
      <c r="D184" s="7">
        <f t="shared" si="11"/>
        <v>0.8798968117991407</v>
      </c>
      <c r="E184" s="8">
        <f t="shared" si="12"/>
        <v>7184930</v>
      </c>
      <c r="F184" s="1">
        <v>7184930</v>
      </c>
      <c r="G184" s="1" t="s">
        <v>118</v>
      </c>
      <c r="H184" s="1" t="s">
        <v>78</v>
      </c>
      <c r="I184" s="4">
        <v>385577823</v>
      </c>
      <c r="J184" s="4">
        <v>41.8229997647813</v>
      </c>
      <c r="K184" s="4">
        <v>0</v>
      </c>
      <c r="L184" s="5" t="s">
        <v>34</v>
      </c>
      <c r="M184" s="4">
        <v>385891131.5</v>
      </c>
      <c r="N184" s="4">
        <v>41.9963595386839</v>
      </c>
      <c r="O184" s="4">
        <v>0</v>
      </c>
      <c r="P184" s="5" t="s">
        <v>34</v>
      </c>
      <c r="Q184" s="10">
        <v>0.927065100485028</v>
      </c>
      <c r="R184" s="10">
        <v>0.957554391083445</v>
      </c>
      <c r="S184" s="10">
        <v>0.918681592543935</v>
      </c>
      <c r="T184" s="11">
        <v>100</v>
      </c>
      <c r="U184" s="10">
        <v>0.920151193286878</v>
      </c>
      <c r="V184" s="1">
        <v>100</v>
      </c>
      <c r="W184" s="10">
        <v>0.926253299792526</v>
      </c>
      <c r="X184" s="10">
        <v>0.956933680320473</v>
      </c>
      <c r="Y184" s="10">
        <v>0.918662050399991</v>
      </c>
      <c r="Z184" s="1">
        <v>100</v>
      </c>
      <c r="AA184" s="10">
        <v>0.919843238804946</v>
      </c>
      <c r="AB184" s="1">
        <v>100</v>
      </c>
      <c r="AC184" s="5" t="s">
        <v>34</v>
      </c>
      <c r="AD184" s="5" t="s">
        <v>34</v>
      </c>
      <c r="AE184" s="5" t="s">
        <v>34</v>
      </c>
      <c r="AF184" s="5" t="s">
        <v>34</v>
      </c>
      <c r="AG184" s="5" t="s">
        <v>34</v>
      </c>
      <c r="AH184" s="5" t="s">
        <v>34</v>
      </c>
    </row>
    <row r="185" spans="1:34" ht="15" customHeight="1">
      <c r="A185" s="1">
        <v>68.4</v>
      </c>
      <c r="B185" s="1">
        <v>3007218</v>
      </c>
      <c r="C185" s="1">
        <v>537558</v>
      </c>
      <c r="D185" s="7">
        <f t="shared" si="11"/>
        <v>0.8483520538392271</v>
      </c>
      <c r="E185" s="8">
        <f t="shared" si="12"/>
        <v>3544776</v>
      </c>
      <c r="F185" s="1">
        <v>3544776</v>
      </c>
      <c r="G185" s="9" t="s">
        <v>171</v>
      </c>
      <c r="H185" s="9" t="s">
        <v>78</v>
      </c>
      <c r="I185" s="14">
        <v>125061438.5</v>
      </c>
      <c r="J185" s="14">
        <v>43.1189188638612</v>
      </c>
      <c r="K185" s="14">
        <v>0</v>
      </c>
      <c r="L185" s="2" t="s">
        <v>34</v>
      </c>
      <c r="M185" s="14">
        <v>125623219</v>
      </c>
      <c r="N185" s="14">
        <v>43.9319221856401</v>
      </c>
      <c r="O185" s="14">
        <v>0</v>
      </c>
      <c r="P185" s="2" t="s">
        <v>34</v>
      </c>
      <c r="Q185" s="18">
        <v>0.9363850894711</v>
      </c>
      <c r="R185" s="18">
        <v>0.986624685008823</v>
      </c>
      <c r="S185" s="18">
        <v>0.9187313332119851</v>
      </c>
      <c r="T185" s="8">
        <v>100</v>
      </c>
      <c r="U185" s="18">
        <v>0.92142371801279</v>
      </c>
      <c r="V185" s="8">
        <v>100</v>
      </c>
      <c r="W185" s="18">
        <v>0.9362333112653851</v>
      </c>
      <c r="X185" s="18">
        <v>0.986500754939819</v>
      </c>
      <c r="Y185" s="18">
        <v>0.9187522172455921</v>
      </c>
      <c r="Z185" s="8">
        <v>100</v>
      </c>
      <c r="AA185" s="18">
        <v>0.9214116563658751</v>
      </c>
      <c r="AB185" s="8">
        <v>100</v>
      </c>
      <c r="AC185" s="2" t="s">
        <v>34</v>
      </c>
      <c r="AD185" s="2" t="s">
        <v>34</v>
      </c>
      <c r="AE185" s="5" t="s">
        <v>34</v>
      </c>
      <c r="AF185" s="5" t="s">
        <v>34</v>
      </c>
      <c r="AG185" s="5" t="s">
        <v>34</v>
      </c>
      <c r="AH185" s="5" t="s">
        <v>34</v>
      </c>
    </row>
    <row r="186" spans="1:34" ht="15" customHeight="1">
      <c r="A186" s="1">
        <v>71.5</v>
      </c>
      <c r="B186" s="1">
        <v>1629900</v>
      </c>
      <c r="C186" s="1">
        <v>167677</v>
      </c>
      <c r="D186" s="7">
        <f t="shared" si="11"/>
        <v>0.9067205466024543</v>
      </c>
      <c r="E186" s="8">
        <f t="shared" si="12"/>
        <v>1797577</v>
      </c>
      <c r="F186" s="1">
        <v>1797577</v>
      </c>
      <c r="G186" s="9" t="s">
        <v>179</v>
      </c>
      <c r="H186" s="9" t="s">
        <v>78</v>
      </c>
      <c r="I186" s="14">
        <v>17469533.5</v>
      </c>
      <c r="J186" s="14">
        <v>11.8921098863617</v>
      </c>
      <c r="K186" s="14">
        <v>1.30078447726972E-32</v>
      </c>
      <c r="L186" s="2" t="s">
        <v>34</v>
      </c>
      <c r="M186" s="14">
        <v>17495785.5</v>
      </c>
      <c r="N186" s="14">
        <v>12.0218844838648</v>
      </c>
      <c r="O186" s="14">
        <v>2.7268070797229E-33</v>
      </c>
      <c r="P186" s="2" t="s">
        <v>34</v>
      </c>
      <c r="Q186" s="18">
        <v>0.9273747482497261</v>
      </c>
      <c r="R186" s="18">
        <v>0.9457173710312121</v>
      </c>
      <c r="S186" s="18">
        <v>0.9183554934381271</v>
      </c>
      <c r="T186" s="8">
        <v>100</v>
      </c>
      <c r="U186" s="18">
        <v>0.920467891310012</v>
      </c>
      <c r="V186" s="8">
        <v>100</v>
      </c>
      <c r="W186" s="18">
        <v>0.9277558750050441</v>
      </c>
      <c r="X186" s="18">
        <v>0.9471820499438911</v>
      </c>
      <c r="Y186" s="10">
        <v>0.9185549343812681</v>
      </c>
      <c r="Z186" s="11">
        <v>100</v>
      </c>
      <c r="AA186" s="18">
        <v>0.920879443221409</v>
      </c>
      <c r="AB186" s="8">
        <v>100</v>
      </c>
      <c r="AC186" s="2" t="s">
        <v>34</v>
      </c>
      <c r="AD186" s="2" t="s">
        <v>34</v>
      </c>
      <c r="AE186" s="5" t="s">
        <v>34</v>
      </c>
      <c r="AF186" s="5" t="s">
        <v>34</v>
      </c>
      <c r="AG186" s="5" t="s">
        <v>34</v>
      </c>
      <c r="AH186" s="5" t="s">
        <v>34</v>
      </c>
    </row>
    <row r="187" spans="1:34" ht="15" customHeight="1">
      <c r="A187" s="1">
        <v>45.5</v>
      </c>
      <c r="B187" s="1">
        <v>2767279</v>
      </c>
      <c r="C187" s="1">
        <v>450752</v>
      </c>
      <c r="D187" s="7">
        <f t="shared" si="11"/>
        <v>0.8599292548766622</v>
      </c>
      <c r="E187" s="8">
        <f t="shared" si="12"/>
        <v>3218031</v>
      </c>
      <c r="F187" s="1">
        <v>3218031</v>
      </c>
      <c r="G187" s="9" t="s">
        <v>181</v>
      </c>
      <c r="H187" s="9" t="s">
        <v>78</v>
      </c>
      <c r="I187" s="14">
        <v>94706793.5</v>
      </c>
      <c r="J187" s="14">
        <v>38.3685564537656</v>
      </c>
      <c r="K187" s="14">
        <v>0</v>
      </c>
      <c r="L187" s="2" t="s">
        <v>34</v>
      </c>
      <c r="M187" s="14">
        <v>94603441</v>
      </c>
      <c r="N187" s="14">
        <v>38.1898446506919</v>
      </c>
      <c r="O187" s="14">
        <v>0</v>
      </c>
      <c r="P187" s="2" t="s">
        <v>34</v>
      </c>
      <c r="Q187" s="18">
        <v>0.93184426041592</v>
      </c>
      <c r="R187" s="18">
        <v>0.9786110673102261</v>
      </c>
      <c r="S187" s="18">
        <v>0.9185906909819631</v>
      </c>
      <c r="T187" s="8">
        <v>100</v>
      </c>
      <c r="U187" s="18">
        <v>0.921383934736524</v>
      </c>
      <c r="V187" s="8">
        <v>100</v>
      </c>
      <c r="W187" s="18">
        <v>0.9319856011106511</v>
      </c>
      <c r="X187" s="18">
        <v>0.979225883958289</v>
      </c>
      <c r="Y187" s="10">
        <v>0.9187058961871921</v>
      </c>
      <c r="Z187" s="11">
        <v>100</v>
      </c>
      <c r="AA187" s="18">
        <v>0.9217434769638511</v>
      </c>
      <c r="AB187" s="8">
        <v>100</v>
      </c>
      <c r="AC187" s="2" t="s">
        <v>34</v>
      </c>
      <c r="AD187" s="2" t="s">
        <v>34</v>
      </c>
      <c r="AE187" s="5" t="s">
        <v>34</v>
      </c>
      <c r="AF187" s="5" t="s">
        <v>34</v>
      </c>
      <c r="AG187" s="5" t="s">
        <v>34</v>
      </c>
      <c r="AH187" s="5" t="s">
        <v>34</v>
      </c>
    </row>
    <row r="188" spans="1:34" ht="15" customHeight="1">
      <c r="A188" s="1">
        <v>68.9</v>
      </c>
      <c r="B188" s="1">
        <v>1312642</v>
      </c>
      <c r="C188" s="1">
        <v>112270</v>
      </c>
      <c r="D188" s="7">
        <f t="shared" si="11"/>
        <v>0.9212091694083564</v>
      </c>
      <c r="E188" s="8">
        <f t="shared" si="12"/>
        <v>1424912</v>
      </c>
      <c r="F188" s="1">
        <v>1424912</v>
      </c>
      <c r="G188" s="9" t="s">
        <v>204</v>
      </c>
      <c r="H188" s="9" t="s">
        <v>78</v>
      </c>
      <c r="I188" s="14">
        <v>9157660.5</v>
      </c>
      <c r="J188" s="14">
        <v>8.80195596679546</v>
      </c>
      <c r="K188" s="14">
        <v>1.34451940523058E-18</v>
      </c>
      <c r="L188" s="2" t="s">
        <v>34</v>
      </c>
      <c r="M188" s="14">
        <v>9133356.5</v>
      </c>
      <c r="N188" s="14">
        <v>8.61816853151034</v>
      </c>
      <c r="O188" s="14">
        <v>6.80334979267082E-18</v>
      </c>
      <c r="P188" s="2" t="s">
        <v>34</v>
      </c>
      <c r="Q188" s="18">
        <v>0.935008986636858</v>
      </c>
      <c r="R188" s="18">
        <v>0.9535748695007921</v>
      </c>
      <c r="S188" s="18">
        <v>0.9188507453516861</v>
      </c>
      <c r="T188" s="8">
        <v>100</v>
      </c>
      <c r="U188" s="18">
        <v>0.922684387244575</v>
      </c>
      <c r="V188" s="20">
        <v>100</v>
      </c>
      <c r="W188" s="18">
        <v>0.9341677519088221</v>
      </c>
      <c r="X188" s="18">
        <v>0.9520759023478351</v>
      </c>
      <c r="Y188" s="18">
        <v>0.918511976034021</v>
      </c>
      <c r="Z188" s="8">
        <v>100</v>
      </c>
      <c r="AA188" s="18">
        <v>0.9227383027079631</v>
      </c>
      <c r="AB188" s="8">
        <v>100</v>
      </c>
      <c r="AC188" s="2" t="s">
        <v>34</v>
      </c>
      <c r="AD188" s="2" t="s">
        <v>34</v>
      </c>
      <c r="AE188" s="5" t="s">
        <v>34</v>
      </c>
      <c r="AF188" s="5" t="s">
        <v>34</v>
      </c>
      <c r="AG188" s="5" t="s">
        <v>34</v>
      </c>
      <c r="AH188" s="5" t="s">
        <v>34</v>
      </c>
    </row>
    <row r="189" spans="1:34" ht="15" customHeight="1">
      <c r="A189" s="1">
        <v>31.6</v>
      </c>
      <c r="B189" s="1">
        <v>3133052</v>
      </c>
      <c r="C189" s="1">
        <v>730398</v>
      </c>
      <c r="D189" s="7">
        <f t="shared" si="11"/>
        <v>0.8109466927228255</v>
      </c>
      <c r="E189" s="8">
        <f t="shared" si="12"/>
        <v>3863450</v>
      </c>
      <c r="F189" s="20">
        <v>5373180</v>
      </c>
      <c r="G189" s="9" t="s">
        <v>206</v>
      </c>
      <c r="H189" s="9" t="s">
        <v>78</v>
      </c>
      <c r="I189" s="14">
        <v>141780814</v>
      </c>
      <c r="J189" s="14">
        <v>0.825802479149777</v>
      </c>
      <c r="K189" s="14">
        <v>0.408916147540985</v>
      </c>
      <c r="L189" s="2" t="s">
        <v>38</v>
      </c>
      <c r="M189" s="14">
        <v>143016613</v>
      </c>
      <c r="N189" s="14">
        <v>2.26567254096612</v>
      </c>
      <c r="O189" s="14">
        <v>0.023471439974176</v>
      </c>
      <c r="P189" s="2" t="s">
        <v>34</v>
      </c>
      <c r="Q189" s="18">
        <v>0.9377175456661551</v>
      </c>
      <c r="R189" s="18">
        <v>0.938862931971812</v>
      </c>
      <c r="S189" s="18">
        <v>0.918170329529375</v>
      </c>
      <c r="T189" s="8">
        <v>100</v>
      </c>
      <c r="U189" s="18">
        <v>0.919389357290703</v>
      </c>
      <c r="V189" s="20">
        <v>100</v>
      </c>
      <c r="W189" s="18">
        <v>0.939452509759617</v>
      </c>
      <c r="X189" s="18">
        <v>0.9396654666177551</v>
      </c>
      <c r="Y189" s="18">
        <v>0.918603115846469</v>
      </c>
      <c r="Z189" s="8">
        <v>100</v>
      </c>
      <c r="AA189" s="18">
        <v>0.9195154539308861</v>
      </c>
      <c r="AB189" s="8">
        <v>100</v>
      </c>
      <c r="AC189" s="2" t="s">
        <v>34</v>
      </c>
      <c r="AD189" s="2" t="s">
        <v>34</v>
      </c>
      <c r="AE189" s="5" t="s">
        <v>34</v>
      </c>
      <c r="AF189" s="5" t="s">
        <v>34</v>
      </c>
      <c r="AG189" s="5" t="s">
        <v>34</v>
      </c>
      <c r="AH189" s="5" t="s">
        <v>34</v>
      </c>
    </row>
    <row r="190" spans="1:34" ht="15" customHeight="1">
      <c r="A190" s="1">
        <v>39.7</v>
      </c>
      <c r="B190" s="1">
        <v>3376656</v>
      </c>
      <c r="C190" s="1">
        <v>564224</v>
      </c>
      <c r="D190" s="7">
        <f t="shared" si="11"/>
        <v>0.8568279166074583</v>
      </c>
      <c r="E190" s="8">
        <f t="shared" si="12"/>
        <v>3940880</v>
      </c>
      <c r="F190" s="20">
        <v>3863450</v>
      </c>
      <c r="G190" s="9" t="s">
        <v>207</v>
      </c>
      <c r="H190" s="9" t="s">
        <v>78</v>
      </c>
      <c r="I190" s="14">
        <v>114329421</v>
      </c>
      <c r="J190" s="14">
        <v>3.9908099122177</v>
      </c>
      <c r="K190" s="14">
        <v>6.58480422292957E-05</v>
      </c>
      <c r="L190" s="2" t="s">
        <v>34</v>
      </c>
      <c r="M190" s="14">
        <v>114186357</v>
      </c>
      <c r="N190" s="14">
        <v>3.80993951487804</v>
      </c>
      <c r="O190" s="14">
        <v>0.000139000794005308</v>
      </c>
      <c r="P190" s="2" t="s">
        <v>34</v>
      </c>
      <c r="Q190" s="18">
        <v>0.9358142333460081</v>
      </c>
      <c r="R190" s="18">
        <v>0.93852350292083</v>
      </c>
      <c r="S190" s="18">
        <v>0.9184707818534371</v>
      </c>
      <c r="T190" s="8">
        <v>100</v>
      </c>
      <c r="U190" s="18">
        <v>0.9197036173751321</v>
      </c>
      <c r="V190" s="20">
        <v>100</v>
      </c>
      <c r="W190" s="18">
        <v>0.9352982923410511</v>
      </c>
      <c r="X190" s="18">
        <v>0.9395262107284241</v>
      </c>
      <c r="Y190" s="18">
        <v>0.9184804780690451</v>
      </c>
      <c r="Z190" s="8">
        <v>100</v>
      </c>
      <c r="AA190" s="18">
        <v>0.9194819346733271</v>
      </c>
      <c r="AB190" s="8">
        <v>100</v>
      </c>
      <c r="AC190" s="2" t="s">
        <v>34</v>
      </c>
      <c r="AD190" s="2" t="s">
        <v>34</v>
      </c>
      <c r="AE190" s="5" t="s">
        <v>34</v>
      </c>
      <c r="AF190" s="5" t="s">
        <v>34</v>
      </c>
      <c r="AG190" s="5" t="s">
        <v>34</v>
      </c>
      <c r="AH190" s="5" t="s">
        <v>34</v>
      </c>
    </row>
    <row r="191" spans="1:34" ht="15" customHeight="1">
      <c r="A191" s="1">
        <v>50.7</v>
      </c>
      <c r="B191" s="1">
        <v>654509</v>
      </c>
      <c r="C191" s="1">
        <v>225450</v>
      </c>
      <c r="D191" s="7">
        <f t="shared" si="11"/>
        <v>0.7437948813524267</v>
      </c>
      <c r="E191" s="8">
        <f t="shared" si="12"/>
        <v>879959</v>
      </c>
      <c r="F191" s="20">
        <v>2401520</v>
      </c>
      <c r="G191" s="9" t="s">
        <v>228</v>
      </c>
      <c r="H191" s="9" t="s">
        <v>78</v>
      </c>
      <c r="I191" s="14">
        <v>11502653.5</v>
      </c>
      <c r="J191" s="14">
        <v>15.2391933918803</v>
      </c>
      <c r="K191" s="14">
        <v>1.94253655710274E-52</v>
      </c>
      <c r="L191" s="2" t="s">
        <v>34</v>
      </c>
      <c r="M191" s="14">
        <v>11371009.5</v>
      </c>
      <c r="N191" s="14">
        <v>13.9735270338244</v>
      </c>
      <c r="O191" s="14">
        <v>2.26144010563378E-44</v>
      </c>
      <c r="P191" s="2" t="s">
        <v>34</v>
      </c>
      <c r="Q191" s="18">
        <v>0.949865036254758</v>
      </c>
      <c r="R191" s="18">
        <v>0.97404266582509</v>
      </c>
      <c r="S191" s="18">
        <v>0.918551931192044</v>
      </c>
      <c r="T191" s="8">
        <v>100</v>
      </c>
      <c r="U191" s="18">
        <v>0.9204514844916311</v>
      </c>
      <c r="V191" s="20">
        <v>100</v>
      </c>
      <c r="W191" s="18">
        <v>0.950353695998515</v>
      </c>
      <c r="X191" s="18">
        <v>0.9777969564374751</v>
      </c>
      <c r="Y191" s="18">
        <v>0.9187397037085631</v>
      </c>
      <c r="Z191" s="8">
        <v>100</v>
      </c>
      <c r="AA191" s="18">
        <v>0.9209848222854031</v>
      </c>
      <c r="AB191" s="8">
        <v>100</v>
      </c>
      <c r="AC191" s="2" t="s">
        <v>34</v>
      </c>
      <c r="AD191" s="2" t="s">
        <v>34</v>
      </c>
      <c r="AE191" s="5" t="s">
        <v>34</v>
      </c>
      <c r="AF191" s="5" t="s">
        <v>34</v>
      </c>
      <c r="AG191" s="5" t="s">
        <v>34</v>
      </c>
      <c r="AH191" s="5" t="s">
        <v>34</v>
      </c>
    </row>
    <row r="192" spans="1:34" ht="15" customHeight="1">
      <c r="A192" s="1">
        <v>34.2</v>
      </c>
      <c r="B192" s="1">
        <v>5489657</v>
      </c>
      <c r="C192" s="1">
        <v>806779</v>
      </c>
      <c r="D192" s="7">
        <f t="shared" si="11"/>
        <v>0.8718673548019864</v>
      </c>
      <c r="E192" s="8">
        <f t="shared" si="12"/>
        <v>6296436</v>
      </c>
      <c r="F192" s="1">
        <v>6296436</v>
      </c>
      <c r="G192" s="1" t="s">
        <v>277</v>
      </c>
      <c r="H192" s="1" t="s">
        <v>78</v>
      </c>
      <c r="I192" s="4">
        <v>317869703.5</v>
      </c>
      <c r="J192" s="4">
        <v>41.9227635516879</v>
      </c>
      <c r="K192" s="4">
        <v>0</v>
      </c>
      <c r="L192" s="5" t="s">
        <v>34</v>
      </c>
      <c r="M192" s="4">
        <v>317774203</v>
      </c>
      <c r="N192" s="4">
        <v>41.860113837127</v>
      </c>
      <c r="O192" s="4">
        <v>0</v>
      </c>
      <c r="P192" s="5" t="s">
        <v>34</v>
      </c>
      <c r="Q192" s="10">
        <v>0.938737744350313</v>
      </c>
      <c r="R192" s="10">
        <v>0.974567311392285</v>
      </c>
      <c r="S192" s="10">
        <v>0.918666330684598</v>
      </c>
      <c r="T192" s="11">
        <v>100</v>
      </c>
      <c r="U192" s="10">
        <v>0.92072504716002</v>
      </c>
      <c r="V192" s="1">
        <v>100</v>
      </c>
      <c r="W192" s="10">
        <v>0.938707219473701</v>
      </c>
      <c r="X192" s="10">
        <v>0.974736045419886</v>
      </c>
      <c r="Y192" s="10">
        <v>0.918744972561836</v>
      </c>
      <c r="Z192" s="1">
        <v>100</v>
      </c>
      <c r="AA192" s="10">
        <v>0.920617134157239</v>
      </c>
      <c r="AB192" s="1">
        <v>100</v>
      </c>
      <c r="AC192" s="5" t="s">
        <v>34</v>
      </c>
      <c r="AD192" s="5" t="s">
        <v>34</v>
      </c>
      <c r="AE192" s="5" t="s">
        <v>34</v>
      </c>
      <c r="AF192" s="5" t="s">
        <v>34</v>
      </c>
      <c r="AG192" s="5" t="s">
        <v>34</v>
      </c>
      <c r="AH192" s="5" t="s">
        <v>34</v>
      </c>
    </row>
    <row r="193" spans="1:38" ht="15" customHeight="1">
      <c r="A193" s="1">
        <v>56</v>
      </c>
      <c r="B193" s="1">
        <v>4212748</v>
      </c>
      <c r="C193" s="1">
        <v>1014545</v>
      </c>
      <c r="D193" s="7">
        <f t="shared" si="11"/>
        <v>0.8059138831513749</v>
      </c>
      <c r="E193" s="8">
        <f t="shared" si="12"/>
        <v>5227293</v>
      </c>
      <c r="F193" s="20">
        <v>5227293</v>
      </c>
      <c r="G193" s="9" t="s">
        <v>291</v>
      </c>
      <c r="H193" s="9" t="s">
        <v>78</v>
      </c>
      <c r="I193" s="14">
        <v>316553254</v>
      </c>
      <c r="J193" s="14">
        <v>37.6700655031041</v>
      </c>
      <c r="K193" s="14">
        <v>0</v>
      </c>
      <c r="L193" s="2" t="s">
        <v>34</v>
      </c>
      <c r="M193" s="14">
        <v>318561059</v>
      </c>
      <c r="N193" s="14">
        <v>39.141591451541</v>
      </c>
      <c r="O193" s="14">
        <v>0</v>
      </c>
      <c r="P193" s="2" t="s">
        <v>34</v>
      </c>
      <c r="Q193" s="18">
        <v>0.93904316266425</v>
      </c>
      <c r="R193" s="18">
        <v>0.9710869252638321</v>
      </c>
      <c r="S193" s="18">
        <v>0.918680776737101</v>
      </c>
      <c r="T193" s="8">
        <v>100</v>
      </c>
      <c r="U193" s="18">
        <v>0.920084813500431</v>
      </c>
      <c r="V193" s="20">
        <v>100</v>
      </c>
      <c r="W193" s="18">
        <v>0.9401118493552941</v>
      </c>
      <c r="X193" s="18">
        <v>0.9707202017599851</v>
      </c>
      <c r="Y193" s="18">
        <v>0.9187974335879731</v>
      </c>
      <c r="Z193" s="8">
        <v>100</v>
      </c>
      <c r="AA193" s="18">
        <v>0.9201226034427981</v>
      </c>
      <c r="AB193" s="8">
        <v>100</v>
      </c>
      <c r="AC193" s="2" t="s">
        <v>34</v>
      </c>
      <c r="AD193" s="2" t="s">
        <v>34</v>
      </c>
      <c r="AE193" s="5" t="s">
        <v>34</v>
      </c>
      <c r="AF193" s="5" t="s">
        <v>34</v>
      </c>
      <c r="AG193" s="5" t="s">
        <v>34</v>
      </c>
      <c r="AH193" s="5" t="s">
        <v>34</v>
      </c>
      <c r="AI193" s="21" t="s">
        <v>264</v>
      </c>
      <c r="AJ193" s="21" t="s">
        <v>264</v>
      </c>
      <c r="AK193" s="21" t="s">
        <v>264</v>
      </c>
      <c r="AL193" s="21" t="s">
        <v>264</v>
      </c>
    </row>
    <row r="194" spans="1:38" ht="15" customHeight="1">
      <c r="A194" s="1">
        <v>56</v>
      </c>
      <c r="B194" s="1">
        <v>519589</v>
      </c>
      <c r="C194" s="1">
        <v>186980</v>
      </c>
      <c r="D194" s="7">
        <f t="shared" si="11"/>
        <v>0.7353690863878829</v>
      </c>
      <c r="E194" s="8">
        <f t="shared" si="12"/>
        <v>706569</v>
      </c>
      <c r="F194" s="20">
        <v>706569</v>
      </c>
      <c r="G194" s="9" t="s">
        <v>293</v>
      </c>
      <c r="H194" s="9" t="s">
        <v>78</v>
      </c>
      <c r="I194" s="14">
        <v>7108025.5</v>
      </c>
      <c r="J194" s="14">
        <v>6.68962487993933</v>
      </c>
      <c r="K194" s="14">
        <v>2.23743382188508E-11</v>
      </c>
      <c r="L194" s="2" t="s">
        <v>34</v>
      </c>
      <c r="M194" s="14">
        <v>7141015</v>
      </c>
      <c r="N194" s="14">
        <v>7.12595359474677</v>
      </c>
      <c r="O194" s="14">
        <v>1.03362540097758E-12</v>
      </c>
      <c r="P194" s="2" t="s">
        <v>34</v>
      </c>
      <c r="Q194" s="18">
        <v>0.9486136126279591</v>
      </c>
      <c r="R194" s="18">
        <v>0.9640585691273241</v>
      </c>
      <c r="S194" s="18">
        <v>0.9185538599624211</v>
      </c>
      <c r="T194" s="8">
        <v>100</v>
      </c>
      <c r="U194" s="18">
        <v>0.920127209535702</v>
      </c>
      <c r="V194" s="20">
        <v>100</v>
      </c>
      <c r="W194" s="18">
        <v>0.948611026551553</v>
      </c>
      <c r="X194" s="18">
        <v>0.96262792346145</v>
      </c>
      <c r="Y194" s="18">
        <v>0.9187717770109941</v>
      </c>
      <c r="Z194" s="8">
        <v>100</v>
      </c>
      <c r="AA194" s="18">
        <v>0.9201363705372</v>
      </c>
      <c r="AB194" s="8">
        <v>100</v>
      </c>
      <c r="AC194" s="2" t="s">
        <v>34</v>
      </c>
      <c r="AD194" s="2" t="s">
        <v>34</v>
      </c>
      <c r="AE194" s="5" t="s">
        <v>34</v>
      </c>
      <c r="AF194" s="5" t="s">
        <v>34</v>
      </c>
      <c r="AG194" s="5" t="s">
        <v>34</v>
      </c>
      <c r="AH194" s="5" t="s">
        <v>34</v>
      </c>
      <c r="AI194" s="21" t="s">
        <v>264</v>
      </c>
      <c r="AJ194" s="21" t="s">
        <v>264</v>
      </c>
      <c r="AK194" s="21" t="s">
        <v>264</v>
      </c>
      <c r="AL194" s="21" t="s">
        <v>264</v>
      </c>
    </row>
    <row r="195" spans="1:38" ht="15" customHeight="1">
      <c r="A195" s="1">
        <v>50.3</v>
      </c>
      <c r="B195" s="1">
        <v>2494492</v>
      </c>
      <c r="C195" s="1">
        <v>425226</v>
      </c>
      <c r="D195" s="7">
        <f t="shared" si="11"/>
        <v>0.8543605923585771</v>
      </c>
      <c r="E195" s="8">
        <f t="shared" si="12"/>
        <v>2919718</v>
      </c>
      <c r="F195" s="20">
        <v>2919718</v>
      </c>
      <c r="G195" s="9" t="s">
        <v>301</v>
      </c>
      <c r="H195" s="9" t="s">
        <v>78</v>
      </c>
      <c r="I195" s="14">
        <v>71260267</v>
      </c>
      <c r="J195" s="14">
        <v>18.0857744141384</v>
      </c>
      <c r="K195" s="14">
        <v>4.12531540616476E-73</v>
      </c>
      <c r="L195" s="2" t="s">
        <v>34</v>
      </c>
      <c r="M195" s="14">
        <v>70598297.5</v>
      </c>
      <c r="N195" s="14">
        <v>16.7826666251792</v>
      </c>
      <c r="O195" s="14">
        <v>3.26824761410969E-63</v>
      </c>
      <c r="P195" s="2" t="s">
        <v>34</v>
      </c>
      <c r="Q195" s="18">
        <v>0.9440669072302611</v>
      </c>
      <c r="R195" s="18">
        <v>0.966025204796738</v>
      </c>
      <c r="S195" s="18">
        <v>0.9185570341506271</v>
      </c>
      <c r="T195" s="8">
        <v>100</v>
      </c>
      <c r="U195" s="18">
        <v>0.9211364388431951</v>
      </c>
      <c r="V195" s="20">
        <v>100</v>
      </c>
      <c r="W195" s="18">
        <v>0.942859739943095</v>
      </c>
      <c r="X195" s="18">
        <v>0.9682304343453081</v>
      </c>
      <c r="Y195" s="18">
        <v>0.9184839515641511</v>
      </c>
      <c r="Z195" s="8">
        <v>100</v>
      </c>
      <c r="AA195" s="18">
        <v>0.9216316589907411</v>
      </c>
      <c r="AB195" s="8">
        <v>100</v>
      </c>
      <c r="AC195" s="2" t="s">
        <v>34</v>
      </c>
      <c r="AD195" s="2" t="s">
        <v>34</v>
      </c>
      <c r="AE195" s="5" t="s">
        <v>34</v>
      </c>
      <c r="AF195" s="5" t="s">
        <v>34</v>
      </c>
      <c r="AG195" s="5" t="s">
        <v>34</v>
      </c>
      <c r="AH195" s="5" t="s">
        <v>34</v>
      </c>
      <c r="AI195" s="21" t="s">
        <v>34</v>
      </c>
      <c r="AJ195" s="21" t="s">
        <v>34</v>
      </c>
      <c r="AK195" s="21" t="s">
        <v>34</v>
      </c>
      <c r="AL195" s="21" t="s">
        <v>34</v>
      </c>
    </row>
    <row r="196" spans="2:38" ht="15" customHeight="1">
      <c r="B196" s="1">
        <v>4082836</v>
      </c>
      <c r="C196" s="1">
        <v>846730</v>
      </c>
      <c r="D196" s="7">
        <f aca="true" t="shared" si="13" ref="D196:D227">B196/(C196+B196)</f>
        <v>0.8282343719507965</v>
      </c>
      <c r="E196" s="8">
        <f t="shared" si="12"/>
        <v>4929566</v>
      </c>
      <c r="F196" s="20">
        <v>4929566</v>
      </c>
      <c r="G196" s="9" t="s">
        <v>303</v>
      </c>
      <c r="H196" s="9" t="s">
        <v>78</v>
      </c>
      <c r="I196" s="14">
        <v>227664579.5</v>
      </c>
      <c r="J196" s="14">
        <v>15.9187170892305</v>
      </c>
      <c r="K196" s="14">
        <v>4.6991348795906E-57</v>
      </c>
      <c r="L196" s="2" t="s">
        <v>34</v>
      </c>
      <c r="M196" s="14">
        <v>228026297.5</v>
      </c>
      <c r="N196" s="14">
        <v>16.222254126622</v>
      </c>
      <c r="O196" s="14">
        <v>3.51070243401057E-59</v>
      </c>
      <c r="P196" s="2" t="s">
        <v>34</v>
      </c>
      <c r="Q196" s="18">
        <v>0.936858067695658</v>
      </c>
      <c r="R196" s="18">
        <v>0.9505744598038841</v>
      </c>
      <c r="S196" s="18">
        <v>0.9185161375162431</v>
      </c>
      <c r="T196" s="8">
        <v>100</v>
      </c>
      <c r="U196" s="18">
        <v>0.9201530976884441</v>
      </c>
      <c r="V196" s="20">
        <v>100</v>
      </c>
      <c r="W196" s="18">
        <v>0.936871342747945</v>
      </c>
      <c r="X196" s="18">
        <v>0.9496358750174471</v>
      </c>
      <c r="Y196" s="18">
        <v>0.9184921909837681</v>
      </c>
      <c r="Z196" s="8">
        <v>100</v>
      </c>
      <c r="AA196" s="18">
        <v>0.91998207028538</v>
      </c>
      <c r="AB196" s="8">
        <v>100</v>
      </c>
      <c r="AC196" s="2" t="s">
        <v>34</v>
      </c>
      <c r="AD196" s="2" t="s">
        <v>34</v>
      </c>
      <c r="AE196" s="5" t="s">
        <v>34</v>
      </c>
      <c r="AF196" s="5" t="s">
        <v>34</v>
      </c>
      <c r="AG196" s="5" t="s">
        <v>34</v>
      </c>
      <c r="AH196" s="5" t="s">
        <v>34</v>
      </c>
      <c r="AI196" s="21" t="s">
        <v>34</v>
      </c>
      <c r="AJ196" s="21" t="s">
        <v>34</v>
      </c>
      <c r="AK196" s="21" t="s">
        <v>34</v>
      </c>
      <c r="AL196" s="21" t="s">
        <v>34</v>
      </c>
    </row>
    <row r="197" spans="1:38" ht="15" customHeight="1">
      <c r="A197" s="1">
        <v>42</v>
      </c>
      <c r="B197" s="1">
        <v>1355267</v>
      </c>
      <c r="C197" s="1">
        <v>141725</v>
      </c>
      <c r="D197" s="7">
        <f t="shared" si="13"/>
        <v>0.9053268153737628</v>
      </c>
      <c r="E197" s="8">
        <f t="shared" si="12"/>
        <v>1496992</v>
      </c>
      <c r="F197" s="20">
        <v>1496992</v>
      </c>
      <c r="G197" s="9" t="s">
        <v>318</v>
      </c>
      <c r="H197" s="9" t="s">
        <v>78</v>
      </c>
      <c r="I197" s="4">
        <v>13128652</v>
      </c>
      <c r="J197" s="4">
        <v>16.2970884229915</v>
      </c>
      <c r="K197" s="4">
        <v>1.03506766627679E-59</v>
      </c>
      <c r="L197" s="5" t="s">
        <v>34</v>
      </c>
      <c r="M197" s="4">
        <v>13114315</v>
      </c>
      <c r="N197" s="4">
        <v>16.2044561255673</v>
      </c>
      <c r="O197" s="4">
        <v>4.69018014709057E-59</v>
      </c>
      <c r="P197" s="5" t="s">
        <v>34</v>
      </c>
      <c r="Q197" s="18">
        <v>0.913680914571258</v>
      </c>
      <c r="R197" s="18">
        <v>0.939471929623185</v>
      </c>
      <c r="S197" s="18">
        <v>0.9185975548070011</v>
      </c>
      <c r="T197" s="8">
        <v>0</v>
      </c>
      <c r="U197" s="18">
        <v>0.918644826733775</v>
      </c>
      <c r="V197" s="20">
        <v>100</v>
      </c>
      <c r="W197" s="18">
        <v>0.913663165130564</v>
      </c>
      <c r="X197" s="18">
        <v>0.938134107575736</v>
      </c>
      <c r="Y197" s="18">
        <v>0.918620598668173</v>
      </c>
      <c r="Z197" s="8">
        <v>0</v>
      </c>
      <c r="AA197" s="18">
        <v>0.919919764622507</v>
      </c>
      <c r="AB197" s="8">
        <v>100</v>
      </c>
      <c r="AC197" s="2" t="s">
        <v>34</v>
      </c>
      <c r="AD197" s="2" t="s">
        <v>34</v>
      </c>
      <c r="AE197" s="5" t="s">
        <v>38</v>
      </c>
      <c r="AF197" s="5" t="s">
        <v>34</v>
      </c>
      <c r="AG197" s="5" t="s">
        <v>38</v>
      </c>
      <c r="AH197" s="5" t="s">
        <v>34</v>
      </c>
      <c r="AI197" s="21" t="s">
        <v>34</v>
      </c>
      <c r="AJ197" s="21" t="s">
        <v>34</v>
      </c>
      <c r="AK197" s="21" t="s">
        <v>34</v>
      </c>
      <c r="AL197" s="21" t="s">
        <v>34</v>
      </c>
    </row>
    <row r="198" spans="1:34" ht="15" customHeight="1">
      <c r="A198" s="1">
        <v>37.1</v>
      </c>
      <c r="B198" s="1">
        <v>2058043</v>
      </c>
      <c r="C198" s="1">
        <v>407567</v>
      </c>
      <c r="D198" s="7">
        <f t="shared" si="13"/>
        <v>0.8346993238995624</v>
      </c>
      <c r="E198" s="8">
        <f t="shared" si="12"/>
        <v>2465610</v>
      </c>
      <c r="F198" s="1">
        <v>2465610</v>
      </c>
      <c r="G198" s="1" t="s">
        <v>135</v>
      </c>
      <c r="H198" s="1" t="s">
        <v>136</v>
      </c>
      <c r="I198" s="4">
        <v>56586164</v>
      </c>
      <c r="J198" s="4">
        <v>15.2963276264214</v>
      </c>
      <c r="K198" s="4">
        <v>8.08942127025546E-53</v>
      </c>
      <c r="L198" s="5" t="s">
        <v>34</v>
      </c>
      <c r="M198" s="4">
        <v>56682458</v>
      </c>
      <c r="N198" s="4">
        <v>15.5283034048966</v>
      </c>
      <c r="O198" s="4">
        <v>2.23207342060085E-54</v>
      </c>
      <c r="P198" s="5" t="s">
        <v>34</v>
      </c>
      <c r="Q198" s="10">
        <v>0.939600676326452</v>
      </c>
      <c r="R198" s="10">
        <v>0.9581185361255</v>
      </c>
      <c r="S198" s="10">
        <v>0.918173591247013</v>
      </c>
      <c r="T198" s="11">
        <v>100</v>
      </c>
      <c r="U198" s="10">
        <v>0.921612553639409</v>
      </c>
      <c r="V198" s="1">
        <v>100</v>
      </c>
      <c r="W198" s="10">
        <v>0.94152382443594</v>
      </c>
      <c r="X198" s="10">
        <v>0.961294280454315</v>
      </c>
      <c r="Y198" s="10">
        <v>0.918382832643303</v>
      </c>
      <c r="Z198" s="1">
        <v>100</v>
      </c>
      <c r="AA198" s="10">
        <v>0.922052162055801</v>
      </c>
      <c r="AB198" s="1">
        <v>100</v>
      </c>
      <c r="AC198" s="5" t="s">
        <v>34</v>
      </c>
      <c r="AD198" s="5" t="s">
        <v>34</v>
      </c>
      <c r="AE198" s="5" t="s">
        <v>34</v>
      </c>
      <c r="AF198" s="5" t="s">
        <v>34</v>
      </c>
      <c r="AG198" s="5" t="s">
        <v>34</v>
      </c>
      <c r="AH198" s="5" t="s">
        <v>34</v>
      </c>
    </row>
    <row r="199" spans="1:34" ht="15" customHeight="1">
      <c r="A199" s="1">
        <v>34.1</v>
      </c>
      <c r="B199" s="1">
        <v>1932224</v>
      </c>
      <c r="C199" s="1">
        <v>242276</v>
      </c>
      <c r="D199" s="7">
        <f t="shared" si="13"/>
        <v>0.8885831225569096</v>
      </c>
      <c r="E199" s="8">
        <f t="shared" si="12"/>
        <v>2174500</v>
      </c>
      <c r="F199" s="1">
        <v>2174500</v>
      </c>
      <c r="G199" s="9" t="s">
        <v>172</v>
      </c>
      <c r="H199" s="9" t="s">
        <v>173</v>
      </c>
      <c r="I199" s="14">
        <v>29033150.5</v>
      </c>
      <c r="J199" s="14">
        <v>9.27160242752723</v>
      </c>
      <c r="K199" s="14">
        <v>1.83370019616506E-20</v>
      </c>
      <c r="L199" s="2" t="s">
        <v>34</v>
      </c>
      <c r="M199" s="14">
        <v>28727645</v>
      </c>
      <c r="N199" s="14">
        <v>8.2225014443106</v>
      </c>
      <c r="O199" s="14">
        <v>1.99301902056027E-16</v>
      </c>
      <c r="P199" s="2" t="s">
        <v>34</v>
      </c>
      <c r="Q199" s="18">
        <v>0.9480458584421</v>
      </c>
      <c r="R199" s="18">
        <v>0.9618158704658181</v>
      </c>
      <c r="S199" s="18">
        <v>0.918303707484805</v>
      </c>
      <c r="T199" s="8">
        <v>100</v>
      </c>
      <c r="U199" s="18">
        <v>0.9223346869427681</v>
      </c>
      <c r="V199" s="8">
        <v>100</v>
      </c>
      <c r="W199" s="18">
        <v>0.9496853783988061</v>
      </c>
      <c r="X199" s="18">
        <v>0.9658420733130981</v>
      </c>
      <c r="Y199" s="18">
        <v>0.9185377161601471</v>
      </c>
      <c r="Z199" s="8">
        <v>100</v>
      </c>
      <c r="AA199" s="18">
        <v>0.9235496260843841</v>
      </c>
      <c r="AB199" s="8">
        <v>100</v>
      </c>
      <c r="AC199" s="2" t="s">
        <v>34</v>
      </c>
      <c r="AD199" s="2" t="s">
        <v>34</v>
      </c>
      <c r="AE199" s="5" t="s">
        <v>34</v>
      </c>
      <c r="AF199" s="5" t="s">
        <v>34</v>
      </c>
      <c r="AG199" s="5" t="s">
        <v>34</v>
      </c>
      <c r="AH199" s="5" t="s">
        <v>34</v>
      </c>
    </row>
    <row r="200" spans="1:34" ht="15" customHeight="1">
      <c r="A200" s="1">
        <v>36</v>
      </c>
      <c r="B200" s="1">
        <v>3913968</v>
      </c>
      <c r="C200" s="1">
        <v>775473</v>
      </c>
      <c r="D200" s="7">
        <f t="shared" si="13"/>
        <v>0.8346342346561136</v>
      </c>
      <c r="E200" s="8">
        <f t="shared" si="12"/>
        <v>4689441</v>
      </c>
      <c r="F200" s="1">
        <v>4689441</v>
      </c>
      <c r="G200" s="1" t="s">
        <v>36</v>
      </c>
      <c r="H200" s="9" t="s">
        <v>37</v>
      </c>
      <c r="I200" s="4">
        <v>213696265</v>
      </c>
      <c r="J200" s="4">
        <v>29.2817776257257</v>
      </c>
      <c r="K200" s="4">
        <v>1.7697306599519E-188</v>
      </c>
      <c r="L200" s="5" t="s">
        <v>34</v>
      </c>
      <c r="M200" s="4">
        <v>213658368.5</v>
      </c>
      <c r="N200" s="4">
        <v>29.246975551883</v>
      </c>
      <c r="O200" s="4">
        <v>4.90607792546863E-188</v>
      </c>
      <c r="P200" s="5" t="s">
        <v>34</v>
      </c>
      <c r="Q200" s="10">
        <v>0.912992073209142</v>
      </c>
      <c r="R200" s="10">
        <v>0.931868499068036</v>
      </c>
      <c r="S200" s="10">
        <v>0.918725524034907</v>
      </c>
      <c r="T200" s="11">
        <v>0</v>
      </c>
      <c r="U200" s="10">
        <v>0.91946881034037</v>
      </c>
      <c r="V200" s="1">
        <v>100</v>
      </c>
      <c r="W200" s="10">
        <v>0.91290709790782</v>
      </c>
      <c r="X200" s="10">
        <v>0.932310440030894</v>
      </c>
      <c r="Y200" s="10">
        <v>0.918745382391546</v>
      </c>
      <c r="Z200" s="1">
        <v>0</v>
      </c>
      <c r="AA200" s="10">
        <v>0.919448329802208</v>
      </c>
      <c r="AB200" s="1">
        <v>100</v>
      </c>
      <c r="AC200" s="5" t="s">
        <v>34</v>
      </c>
      <c r="AD200" s="5" t="s">
        <v>34</v>
      </c>
      <c r="AE200" s="5" t="s">
        <v>38</v>
      </c>
      <c r="AF200" s="5" t="s">
        <v>34</v>
      </c>
      <c r="AG200" s="5" t="s">
        <v>38</v>
      </c>
      <c r="AH200" s="5" t="s">
        <v>34</v>
      </c>
    </row>
    <row r="201" spans="1:34" ht="15" customHeight="1">
      <c r="A201" s="1">
        <v>61.7</v>
      </c>
      <c r="B201" s="1">
        <v>3927101</v>
      </c>
      <c r="C201" s="1">
        <v>768518</v>
      </c>
      <c r="D201" s="7">
        <f t="shared" si="13"/>
        <v>0.8363329733523951</v>
      </c>
      <c r="E201" s="8">
        <f t="shared" si="12"/>
        <v>4695619</v>
      </c>
      <c r="F201" s="1">
        <v>4695619</v>
      </c>
      <c r="G201" s="1" t="s">
        <v>39</v>
      </c>
      <c r="H201" s="9" t="s">
        <v>37</v>
      </c>
      <c r="I201" s="4">
        <v>210190345</v>
      </c>
      <c r="J201" s="4">
        <v>27.3835717111222</v>
      </c>
      <c r="K201" s="4">
        <v>4.30370696479509E-165</v>
      </c>
      <c r="L201" s="5" t="s">
        <v>34</v>
      </c>
      <c r="M201" s="4">
        <v>210966701.5</v>
      </c>
      <c r="N201" s="4">
        <v>28.0979795968685</v>
      </c>
      <c r="O201" s="4">
        <v>1.0369054046971E-173</v>
      </c>
      <c r="P201" s="5" t="s">
        <v>34</v>
      </c>
      <c r="Q201" s="10">
        <v>0.913016077178571</v>
      </c>
      <c r="R201" s="10">
        <v>0.932205045616559</v>
      </c>
      <c r="S201" s="10">
        <v>0.918721261400342</v>
      </c>
      <c r="T201" s="11">
        <v>0</v>
      </c>
      <c r="U201" s="10">
        <v>0.919506138888023</v>
      </c>
      <c r="V201" s="1">
        <v>100</v>
      </c>
      <c r="W201" s="10">
        <v>0.91299068387973</v>
      </c>
      <c r="X201" s="10">
        <v>0.931603147905356</v>
      </c>
      <c r="Y201" s="10">
        <v>0.918744894890376</v>
      </c>
      <c r="Z201" s="1">
        <v>0</v>
      </c>
      <c r="AA201" s="10">
        <v>0.919478457278214</v>
      </c>
      <c r="AB201" s="1">
        <v>100</v>
      </c>
      <c r="AC201" s="5" t="s">
        <v>34</v>
      </c>
      <c r="AD201" s="5" t="s">
        <v>34</v>
      </c>
      <c r="AE201" s="5" t="s">
        <v>38</v>
      </c>
      <c r="AF201" s="5" t="s">
        <v>34</v>
      </c>
      <c r="AG201" s="5" t="s">
        <v>38</v>
      </c>
      <c r="AH201" s="5" t="s">
        <v>34</v>
      </c>
    </row>
    <row r="202" spans="1:38" ht="15" customHeight="1">
      <c r="A202" s="1">
        <v>45.6</v>
      </c>
      <c r="B202" s="1">
        <v>3738424</v>
      </c>
      <c r="C202" s="1">
        <v>856641</v>
      </c>
      <c r="D202" s="7">
        <f t="shared" si="13"/>
        <v>0.8135736926463499</v>
      </c>
      <c r="E202" s="8">
        <f t="shared" si="12"/>
        <v>4595065</v>
      </c>
      <c r="F202" s="12">
        <v>4595065</v>
      </c>
      <c r="G202" s="13" t="s">
        <v>40</v>
      </c>
      <c r="H202" s="9" t="s">
        <v>37</v>
      </c>
      <c r="I202" s="14">
        <v>222261746</v>
      </c>
      <c r="J202" s="14">
        <v>22.9860015290961</v>
      </c>
      <c r="K202" s="14">
        <v>6.4350665892886E-117</v>
      </c>
      <c r="L202" s="2" t="s">
        <v>34</v>
      </c>
      <c r="M202" s="14">
        <v>222893073.5</v>
      </c>
      <c r="N202" s="14">
        <v>23.5561267356424</v>
      </c>
      <c r="O202" s="14">
        <v>1.08638595236889E-122</v>
      </c>
      <c r="P202" s="2" t="s">
        <v>34</v>
      </c>
      <c r="Q202" s="15">
        <v>0.913888721193283</v>
      </c>
      <c r="R202" s="15">
        <v>0.928821112699952</v>
      </c>
      <c r="S202" s="15">
        <v>0.918787246339823</v>
      </c>
      <c r="T202" s="12">
        <v>0</v>
      </c>
      <c r="U202" s="15">
        <v>0.919274886777594</v>
      </c>
      <c r="V202" s="16">
        <v>100</v>
      </c>
      <c r="W202" s="15">
        <v>0.914123504971209</v>
      </c>
      <c r="X202" s="15">
        <v>0.928636707182195</v>
      </c>
      <c r="Y202" s="15">
        <v>0.918660330846307</v>
      </c>
      <c r="Z202" s="12">
        <v>0</v>
      </c>
      <c r="AA202" s="15">
        <v>0.919313174947247</v>
      </c>
      <c r="AB202" s="12">
        <v>100</v>
      </c>
      <c r="AC202" s="2" t="s">
        <v>34</v>
      </c>
      <c r="AD202" s="2" t="s">
        <v>34</v>
      </c>
      <c r="AE202" s="5" t="s">
        <v>38</v>
      </c>
      <c r="AF202" s="5" t="s">
        <v>34</v>
      </c>
      <c r="AG202" s="5" t="s">
        <v>38</v>
      </c>
      <c r="AH202" s="5" t="s">
        <v>34</v>
      </c>
      <c r="AI202" s="2"/>
      <c r="AJ202" s="2"/>
      <c r="AK202" s="2"/>
      <c r="AL202" s="2"/>
    </row>
    <row r="203" spans="1:34" ht="15" customHeight="1">
      <c r="A203" s="1">
        <v>48.3</v>
      </c>
      <c r="B203" s="1">
        <v>1431741</v>
      </c>
      <c r="C203" s="1">
        <v>243774</v>
      </c>
      <c r="D203" s="7">
        <f t="shared" si="13"/>
        <v>0.8545080169380758</v>
      </c>
      <c r="E203" s="8">
        <f t="shared" si="12"/>
        <v>1675515</v>
      </c>
      <c r="G203" s="1" t="s">
        <v>44</v>
      </c>
      <c r="H203" s="9" t="s">
        <v>37</v>
      </c>
      <c r="I203" s="4">
        <v>23162000</v>
      </c>
      <c r="J203" s="4">
        <v>12.4395</v>
      </c>
      <c r="K203" s="4">
        <v>1.5959E-35</v>
      </c>
      <c r="L203" s="5" t="s">
        <v>34</v>
      </c>
      <c r="M203" s="4">
        <v>23183000</v>
      </c>
      <c r="N203" s="4">
        <v>12.5346</v>
      </c>
      <c r="O203" s="4">
        <v>4.8267E-36</v>
      </c>
      <c r="P203" s="5" t="s">
        <v>34</v>
      </c>
      <c r="Q203" s="10">
        <v>0.916823643767021</v>
      </c>
      <c r="R203" s="10">
        <v>0.931486559617518</v>
      </c>
      <c r="S203" s="10">
        <v>0.918755956635497</v>
      </c>
      <c r="T203" s="11">
        <v>0</v>
      </c>
      <c r="U203" s="10">
        <v>0.91903870082921</v>
      </c>
      <c r="V203" s="1">
        <v>100</v>
      </c>
      <c r="W203" s="10">
        <v>0.917003047114122</v>
      </c>
      <c r="X203" s="10">
        <v>0.931368909365138</v>
      </c>
      <c r="Y203" s="10">
        <v>0.918792516855439</v>
      </c>
      <c r="Z203" s="1">
        <v>0</v>
      </c>
      <c r="AA203" s="10">
        <v>0.919416601295841</v>
      </c>
      <c r="AB203" s="1">
        <v>100</v>
      </c>
      <c r="AC203" s="5" t="s">
        <v>34</v>
      </c>
      <c r="AD203" s="5" t="s">
        <v>34</v>
      </c>
      <c r="AE203" s="5" t="s">
        <v>38</v>
      </c>
      <c r="AF203" s="5" t="s">
        <v>34</v>
      </c>
      <c r="AG203" s="5" t="s">
        <v>38</v>
      </c>
      <c r="AH203" s="5" t="s">
        <v>34</v>
      </c>
    </row>
    <row r="204" spans="1:34" ht="15" customHeight="1">
      <c r="A204" s="1">
        <v>50</v>
      </c>
      <c r="B204" s="1">
        <v>2838849</v>
      </c>
      <c r="C204" s="1">
        <v>460454</v>
      </c>
      <c r="D204" s="7">
        <f t="shared" si="13"/>
        <v>0.8604390078752997</v>
      </c>
      <c r="E204" s="8">
        <f t="shared" si="12"/>
        <v>3299303</v>
      </c>
      <c r="G204" s="1" t="s">
        <v>45</v>
      </c>
      <c r="H204" s="9" t="s">
        <v>37</v>
      </c>
      <c r="I204" s="4">
        <v>88042000</v>
      </c>
      <c r="J204" s="4">
        <v>20.1728</v>
      </c>
      <c r="K204" s="4">
        <v>1.6968E-90</v>
      </c>
      <c r="L204" s="5" t="s">
        <v>34</v>
      </c>
      <c r="M204" s="4">
        <v>88193000</v>
      </c>
      <c r="N204" s="4">
        <v>20.4243</v>
      </c>
      <c r="O204" s="4">
        <v>1.0169E-92</v>
      </c>
      <c r="P204" s="5" t="s">
        <v>34</v>
      </c>
      <c r="Q204" s="10">
        <v>0.916614364400866</v>
      </c>
      <c r="R204" s="10">
        <v>0.935115868441767</v>
      </c>
      <c r="S204" s="10">
        <v>0.918757788775688</v>
      </c>
      <c r="T204" s="11">
        <v>0</v>
      </c>
      <c r="U204" s="10">
        <v>0.919320280261537</v>
      </c>
      <c r="V204" s="1">
        <v>100</v>
      </c>
      <c r="W204" s="10">
        <v>0.91666928073617</v>
      </c>
      <c r="X204" s="10">
        <v>0.934928475314272</v>
      </c>
      <c r="Y204" s="10">
        <v>0.918764811482382</v>
      </c>
      <c r="Z204" s="1">
        <v>0</v>
      </c>
      <c r="AA204" s="10">
        <v>0.919455773380645</v>
      </c>
      <c r="AB204" s="1">
        <v>100</v>
      </c>
      <c r="AC204" s="5" t="s">
        <v>34</v>
      </c>
      <c r="AD204" s="5" t="s">
        <v>34</v>
      </c>
      <c r="AE204" s="5" t="s">
        <v>38</v>
      </c>
      <c r="AF204" s="5" t="s">
        <v>34</v>
      </c>
      <c r="AG204" s="5" t="s">
        <v>38</v>
      </c>
      <c r="AH204" s="5" t="s">
        <v>34</v>
      </c>
    </row>
    <row r="205" spans="1:34" ht="15" customHeight="1">
      <c r="A205" s="1">
        <v>31.2</v>
      </c>
      <c r="B205" s="1">
        <v>1901116</v>
      </c>
      <c r="C205" s="1">
        <v>302902</v>
      </c>
      <c r="D205" s="7">
        <f t="shared" si="13"/>
        <v>0.8625682730358827</v>
      </c>
      <c r="E205" s="8">
        <f t="shared" si="12"/>
        <v>2204018</v>
      </c>
      <c r="G205" s="1" t="s">
        <v>46</v>
      </c>
      <c r="H205" s="9" t="s">
        <v>37</v>
      </c>
      <c r="I205" s="4">
        <v>39533000</v>
      </c>
      <c r="J205" s="4">
        <v>18.9167</v>
      </c>
      <c r="K205" s="4">
        <v>8.3105E-80</v>
      </c>
      <c r="L205" s="5" t="s">
        <v>34</v>
      </c>
      <c r="M205" s="4">
        <v>39522000</v>
      </c>
      <c r="N205" s="4">
        <v>18.881</v>
      </c>
      <c r="O205" s="4">
        <v>1.6338E-79</v>
      </c>
      <c r="P205" s="5" t="s">
        <v>34</v>
      </c>
      <c r="Q205" s="10">
        <v>0.919696437902737</v>
      </c>
      <c r="R205" s="10">
        <v>0.941133264984469</v>
      </c>
      <c r="S205" s="10">
        <v>0.918817638609529</v>
      </c>
      <c r="T205" s="11">
        <v>100</v>
      </c>
      <c r="U205" s="10">
        <v>0.919757297230723</v>
      </c>
      <c r="V205" s="1">
        <v>100</v>
      </c>
      <c r="W205" s="10">
        <v>0.919590967443516</v>
      </c>
      <c r="X205" s="10">
        <v>0.940651513152552</v>
      </c>
      <c r="Y205" s="10">
        <v>0.918731058095615</v>
      </c>
      <c r="Z205" s="1">
        <v>100</v>
      </c>
      <c r="AA205" s="10">
        <v>0.919399259875635</v>
      </c>
      <c r="AB205" s="1">
        <v>100</v>
      </c>
      <c r="AC205" s="5" t="s">
        <v>34</v>
      </c>
      <c r="AD205" s="5" t="s">
        <v>34</v>
      </c>
      <c r="AE205" s="5" t="s">
        <v>34</v>
      </c>
      <c r="AF205" s="5" t="s">
        <v>34</v>
      </c>
      <c r="AG205" s="5" t="s">
        <v>34</v>
      </c>
      <c r="AH205" s="5" t="s">
        <v>34</v>
      </c>
    </row>
    <row r="206" spans="1:34" ht="15" customHeight="1">
      <c r="A206" s="1">
        <v>50.1</v>
      </c>
      <c r="B206" s="1">
        <v>3214246</v>
      </c>
      <c r="C206" s="1">
        <v>551105</v>
      </c>
      <c r="D206" s="7">
        <f t="shared" si="13"/>
        <v>0.8536378149075611</v>
      </c>
      <c r="E206" s="8">
        <f aca="true" t="shared" si="14" ref="E206:E237">B206+C206</f>
        <v>3765351</v>
      </c>
      <c r="G206" s="1" t="s">
        <v>47</v>
      </c>
      <c r="H206" s="9" t="s">
        <v>37</v>
      </c>
      <c r="I206" s="4">
        <v>123823531</v>
      </c>
      <c r="J206" s="4">
        <v>26.9177</v>
      </c>
      <c r="K206" s="4">
        <v>1.3622E-159</v>
      </c>
      <c r="L206" s="5" t="s">
        <v>34</v>
      </c>
      <c r="M206" s="4">
        <v>124060000</v>
      </c>
      <c r="N206" s="4">
        <v>27.2396</v>
      </c>
      <c r="O206" s="4">
        <v>2.208E-163</v>
      </c>
      <c r="P206" s="5" t="s">
        <v>34</v>
      </c>
      <c r="Q206" s="10">
        <v>0.918002535548806</v>
      </c>
      <c r="R206" s="10">
        <v>0.940829156639753</v>
      </c>
      <c r="S206" s="10">
        <v>0.918734999265208</v>
      </c>
      <c r="T206" s="11">
        <v>0</v>
      </c>
      <c r="U206" s="10">
        <v>0.919348295214257</v>
      </c>
      <c r="V206" s="1">
        <v>100</v>
      </c>
      <c r="W206" s="10">
        <v>0.918310244449925</v>
      </c>
      <c r="X206" s="10">
        <v>0.940508652301379</v>
      </c>
      <c r="Y206" s="10">
        <v>0.918766249502128</v>
      </c>
      <c r="Z206" s="1">
        <v>3</v>
      </c>
      <c r="AA206" s="10">
        <v>0.919512980124634</v>
      </c>
      <c r="AB206" s="1">
        <v>100</v>
      </c>
      <c r="AC206" s="5" t="s">
        <v>34</v>
      </c>
      <c r="AD206" s="5" t="s">
        <v>34</v>
      </c>
      <c r="AE206" s="5" t="s">
        <v>38</v>
      </c>
      <c r="AF206" s="5" t="s">
        <v>34</v>
      </c>
      <c r="AG206" s="5" t="s">
        <v>38</v>
      </c>
      <c r="AH206" s="5" t="s">
        <v>34</v>
      </c>
    </row>
    <row r="207" spans="1:34" ht="15" customHeight="1">
      <c r="A207" s="1">
        <v>39</v>
      </c>
      <c r="B207" s="1">
        <v>903040</v>
      </c>
      <c r="C207" s="1">
        <v>183744</v>
      </c>
      <c r="D207" s="7">
        <f t="shared" si="13"/>
        <v>0.8309286850008833</v>
      </c>
      <c r="E207" s="8">
        <f t="shared" si="14"/>
        <v>1086784</v>
      </c>
      <c r="G207" s="1" t="s">
        <v>48</v>
      </c>
      <c r="H207" s="9" t="s">
        <v>37</v>
      </c>
      <c r="I207" s="4">
        <v>11695000</v>
      </c>
      <c r="J207" s="4">
        <v>13.974</v>
      </c>
      <c r="K207" s="4">
        <v>2.2477E-44</v>
      </c>
      <c r="L207" s="5" t="s">
        <v>34</v>
      </c>
      <c r="M207" s="4">
        <v>11695000</v>
      </c>
      <c r="N207" s="4">
        <v>13.974</v>
      </c>
      <c r="O207" s="4">
        <v>2.2477E-44</v>
      </c>
      <c r="P207" s="5" t="s">
        <v>34</v>
      </c>
      <c r="Q207" s="10">
        <v>0.915462054771039</v>
      </c>
      <c r="R207" s="10">
        <v>0.937409625684856</v>
      </c>
      <c r="S207" s="10">
        <v>0.918734454506488</v>
      </c>
      <c r="T207" s="11">
        <v>0</v>
      </c>
      <c r="U207" s="10">
        <v>0.919602033608256</v>
      </c>
      <c r="V207" s="1">
        <v>100</v>
      </c>
      <c r="W207" s="10">
        <v>0.915948391531594</v>
      </c>
      <c r="X207" s="10">
        <v>0.936294039531964</v>
      </c>
      <c r="Y207" s="10">
        <v>0.918660238689749</v>
      </c>
      <c r="Z207" s="1">
        <v>0</v>
      </c>
      <c r="AA207" s="10">
        <v>0.919504890060889</v>
      </c>
      <c r="AB207" s="1">
        <v>100</v>
      </c>
      <c r="AC207" s="5" t="s">
        <v>34</v>
      </c>
      <c r="AD207" s="5" t="s">
        <v>34</v>
      </c>
      <c r="AE207" s="5" t="s">
        <v>38</v>
      </c>
      <c r="AF207" s="5" t="s">
        <v>34</v>
      </c>
      <c r="AG207" s="5" t="s">
        <v>38</v>
      </c>
      <c r="AH207" s="5" t="s">
        <v>34</v>
      </c>
    </row>
    <row r="208" spans="1:34" ht="15" customHeight="1">
      <c r="A208" s="1">
        <v>39</v>
      </c>
      <c r="B208" s="1">
        <v>2745830</v>
      </c>
      <c r="C208" s="1">
        <v>403754</v>
      </c>
      <c r="D208" s="7">
        <f t="shared" si="13"/>
        <v>0.8718071973949576</v>
      </c>
      <c r="E208" s="8">
        <f t="shared" si="14"/>
        <v>3149584</v>
      </c>
      <c r="G208" s="1" t="s">
        <v>49</v>
      </c>
      <c r="H208" s="9" t="s">
        <v>37</v>
      </c>
      <c r="I208" s="4">
        <v>78587979</v>
      </c>
      <c r="J208" s="4">
        <v>27.8342</v>
      </c>
      <c r="K208" s="4">
        <v>1.6752E-170</v>
      </c>
      <c r="L208" s="5" t="s">
        <v>34</v>
      </c>
      <c r="M208" s="4">
        <v>78655000</v>
      </c>
      <c r="N208" s="4">
        <v>27.9588</v>
      </c>
      <c r="O208" s="4">
        <v>5.1517E-172</v>
      </c>
      <c r="P208" s="5" t="s">
        <v>34</v>
      </c>
      <c r="Q208" s="10">
        <v>0.915111331379261</v>
      </c>
      <c r="R208" s="10">
        <v>0.942080166156744</v>
      </c>
      <c r="S208" s="10">
        <v>0.918712680874684</v>
      </c>
      <c r="T208" s="11">
        <v>0</v>
      </c>
      <c r="U208" s="10">
        <v>0.91952985643442</v>
      </c>
      <c r="V208" s="1">
        <v>100</v>
      </c>
      <c r="W208" s="10">
        <v>0.914871246090855</v>
      </c>
      <c r="X208" s="10">
        <v>0.941306690176756</v>
      </c>
      <c r="Y208" s="10">
        <v>0.918710734612876</v>
      </c>
      <c r="Z208" s="1">
        <v>0</v>
      </c>
      <c r="AA208" s="10">
        <v>0.919496839806281</v>
      </c>
      <c r="AB208" s="1">
        <v>100</v>
      </c>
      <c r="AC208" s="5" t="s">
        <v>34</v>
      </c>
      <c r="AD208" s="5" t="s">
        <v>34</v>
      </c>
      <c r="AE208" s="5" t="s">
        <v>38</v>
      </c>
      <c r="AF208" s="5" t="s">
        <v>34</v>
      </c>
      <c r="AG208" s="5" t="s">
        <v>38</v>
      </c>
      <c r="AH208" s="5" t="s">
        <v>34</v>
      </c>
    </row>
    <row r="209" spans="1:34" ht="15" customHeight="1">
      <c r="A209" s="1">
        <v>63.3</v>
      </c>
      <c r="B209" s="1">
        <v>3538078</v>
      </c>
      <c r="C209" s="1">
        <v>1021520</v>
      </c>
      <c r="D209" s="7">
        <f t="shared" si="13"/>
        <v>0.7759627054841238</v>
      </c>
      <c r="E209" s="8">
        <f t="shared" si="14"/>
        <v>4559598</v>
      </c>
      <c r="F209" s="1">
        <v>4559598</v>
      </c>
      <c r="G209" s="1" t="s">
        <v>100</v>
      </c>
      <c r="H209" s="1" t="s">
        <v>37</v>
      </c>
      <c r="I209" s="4">
        <v>261553358.5</v>
      </c>
      <c r="J209" s="4">
        <v>24.4673012728857</v>
      </c>
      <c r="K209" s="4">
        <v>3.29374112868889E-132</v>
      </c>
      <c r="L209" s="5" t="s">
        <v>34</v>
      </c>
      <c r="M209" s="4">
        <v>261835713.5</v>
      </c>
      <c r="N209" s="4">
        <v>24.7082499206684</v>
      </c>
      <c r="O209" s="4">
        <v>8.72001173564348E-135</v>
      </c>
      <c r="P209" s="5" t="s">
        <v>34</v>
      </c>
      <c r="Q209" s="10">
        <v>0.921608624769309</v>
      </c>
      <c r="R209" s="10">
        <v>0.936921051445082</v>
      </c>
      <c r="S209" s="10">
        <v>0.918719514797232</v>
      </c>
      <c r="T209" s="11">
        <v>100</v>
      </c>
      <c r="U209" s="10">
        <v>0.919105518602294</v>
      </c>
      <c r="V209" s="1">
        <v>100</v>
      </c>
      <c r="W209" s="10">
        <v>0.921843090483613</v>
      </c>
      <c r="X209" s="10">
        <v>0.937015481966505</v>
      </c>
      <c r="Y209" s="10">
        <v>0.918740938165921</v>
      </c>
      <c r="Z209" s="1">
        <v>100</v>
      </c>
      <c r="AA209" s="10">
        <v>0.919202872928926</v>
      </c>
      <c r="AB209" s="1">
        <v>100</v>
      </c>
      <c r="AC209" s="5" t="s">
        <v>34</v>
      </c>
      <c r="AD209" s="5" t="s">
        <v>34</v>
      </c>
      <c r="AE209" s="5" t="s">
        <v>34</v>
      </c>
      <c r="AF209" s="5" t="s">
        <v>34</v>
      </c>
      <c r="AG209" s="5" t="s">
        <v>34</v>
      </c>
      <c r="AH209" s="5" t="s">
        <v>34</v>
      </c>
    </row>
    <row r="210" spans="1:34" ht="15" customHeight="1">
      <c r="A210" s="1">
        <v>42.2</v>
      </c>
      <c r="B210" s="1">
        <v>2544709</v>
      </c>
      <c r="C210" s="1">
        <v>515167</v>
      </c>
      <c r="D210" s="7">
        <f t="shared" si="13"/>
        <v>0.8316379487273341</v>
      </c>
      <c r="E210" s="8">
        <f t="shared" si="14"/>
        <v>3059876</v>
      </c>
      <c r="F210" s="1">
        <v>3059876</v>
      </c>
      <c r="G210" s="1" t="s">
        <v>101</v>
      </c>
      <c r="H210" s="1" t="s">
        <v>37</v>
      </c>
      <c r="I210" s="4">
        <v>94157099.5</v>
      </c>
      <c r="J210" s="4">
        <v>26.550183961083</v>
      </c>
      <c r="K210" s="4">
        <v>2.55566785607456E-155</v>
      </c>
      <c r="L210" s="5" t="s">
        <v>34</v>
      </c>
      <c r="M210" s="4">
        <v>94191603</v>
      </c>
      <c r="N210" s="4">
        <v>26.6098666005645</v>
      </c>
      <c r="O210" s="4">
        <v>5.21893586919327E-156</v>
      </c>
      <c r="P210" s="5" t="s">
        <v>34</v>
      </c>
      <c r="Q210" s="10">
        <v>0.903117644677931</v>
      </c>
      <c r="R210" s="10">
        <v>0.922283039205403</v>
      </c>
      <c r="S210" s="10">
        <v>0.918703560978339</v>
      </c>
      <c r="T210" s="11">
        <v>0</v>
      </c>
      <c r="U210" s="10">
        <v>0.919075102156284</v>
      </c>
      <c r="V210" s="1">
        <v>100</v>
      </c>
      <c r="W210" s="10">
        <v>0.903361450064917</v>
      </c>
      <c r="X210" s="10">
        <v>0.922019217383375</v>
      </c>
      <c r="Y210" s="10">
        <v>0.918759358017033</v>
      </c>
      <c r="Z210" s="1">
        <v>0</v>
      </c>
      <c r="AA210" s="10">
        <v>0.919036266225281</v>
      </c>
      <c r="AB210" s="1">
        <v>100</v>
      </c>
      <c r="AC210" s="5" t="s">
        <v>34</v>
      </c>
      <c r="AD210" s="5" t="s">
        <v>34</v>
      </c>
      <c r="AE210" s="5" t="s">
        <v>38</v>
      </c>
      <c r="AF210" s="5" t="s">
        <v>34</v>
      </c>
      <c r="AG210" s="5" t="s">
        <v>38</v>
      </c>
      <c r="AH210" s="5" t="s">
        <v>34</v>
      </c>
    </row>
    <row r="211" spans="1:34" ht="15" customHeight="1">
      <c r="A211" s="1">
        <v>40.1</v>
      </c>
      <c r="B211" s="1">
        <v>6272532</v>
      </c>
      <c r="C211" s="1">
        <v>802361</v>
      </c>
      <c r="D211" s="7">
        <f t="shared" si="13"/>
        <v>0.8865903696352723</v>
      </c>
      <c r="E211" s="8">
        <f t="shared" si="14"/>
        <v>7074893</v>
      </c>
      <c r="F211" s="1">
        <v>7074893</v>
      </c>
      <c r="G211" s="1" t="s">
        <v>102</v>
      </c>
      <c r="H211" s="1" t="s">
        <v>37</v>
      </c>
      <c r="I211" s="4">
        <v>369248369</v>
      </c>
      <c r="J211" s="4">
        <v>49.6023461071787</v>
      </c>
      <c r="K211" s="4">
        <v>0</v>
      </c>
      <c r="L211" s="5" t="s">
        <v>34</v>
      </c>
      <c r="M211" s="4">
        <v>370053225.5</v>
      </c>
      <c r="N211" s="4">
        <v>50.0696073785775</v>
      </c>
      <c r="O211" s="4">
        <v>0</v>
      </c>
      <c r="P211" s="5" t="s">
        <v>34</v>
      </c>
      <c r="Q211" s="10">
        <v>0.897757137912353</v>
      </c>
      <c r="R211" s="10">
        <v>0.925948326999868</v>
      </c>
      <c r="S211" s="10">
        <v>0.918721932679663</v>
      </c>
      <c r="T211" s="11">
        <v>0</v>
      </c>
      <c r="U211" s="10">
        <v>0.918836954645243</v>
      </c>
      <c r="V211" s="1">
        <v>100</v>
      </c>
      <c r="W211" s="10">
        <v>0.897731503519196</v>
      </c>
      <c r="X211" s="10">
        <v>0.925967990163689</v>
      </c>
      <c r="Y211" s="10">
        <v>0.918697123567362</v>
      </c>
      <c r="Z211" s="1">
        <v>0</v>
      </c>
      <c r="AA211" s="10">
        <v>0.918952846414338</v>
      </c>
      <c r="AB211" s="1">
        <v>100</v>
      </c>
      <c r="AC211" s="5" t="s">
        <v>34</v>
      </c>
      <c r="AD211" s="5" t="s">
        <v>34</v>
      </c>
      <c r="AE211" s="5" t="s">
        <v>38</v>
      </c>
      <c r="AF211" s="5" t="s">
        <v>34</v>
      </c>
      <c r="AG211" s="5" t="s">
        <v>38</v>
      </c>
      <c r="AH211" s="5" t="s">
        <v>34</v>
      </c>
    </row>
    <row r="212" spans="1:34" ht="15" customHeight="1">
      <c r="A212" s="1">
        <v>57.2</v>
      </c>
      <c r="B212" s="1">
        <v>554629</v>
      </c>
      <c r="C212" s="1">
        <v>80699</v>
      </c>
      <c r="D212" s="7">
        <f t="shared" si="13"/>
        <v>0.8729805706658608</v>
      </c>
      <c r="E212" s="8">
        <f t="shared" si="14"/>
        <v>635328</v>
      </c>
      <c r="G212" s="1" t="s">
        <v>103</v>
      </c>
      <c r="H212" s="1" t="s">
        <v>37</v>
      </c>
      <c r="I212" s="4">
        <v>2986800</v>
      </c>
      <c r="J212" s="4">
        <v>8.7671</v>
      </c>
      <c r="K212" s="4">
        <v>1.8325E-18</v>
      </c>
      <c r="L212" s="5" t="s">
        <v>34</v>
      </c>
      <c r="M212" s="4">
        <v>2989039</v>
      </c>
      <c r="N212" s="4">
        <v>8.8142</v>
      </c>
      <c r="O212" s="4">
        <v>1.2057E-18</v>
      </c>
      <c r="P212" s="5" t="s">
        <v>34</v>
      </c>
      <c r="Q212" s="10">
        <v>0.906300285456644</v>
      </c>
      <c r="R212" s="10">
        <v>0.922272193810045</v>
      </c>
      <c r="S212" s="10">
        <v>0.918819368557801</v>
      </c>
      <c r="T212" s="11">
        <v>0</v>
      </c>
      <c r="U212" s="10">
        <v>0.919258465356839</v>
      </c>
      <c r="V212" s="1">
        <v>96</v>
      </c>
      <c r="W212" s="10">
        <v>0.906778951760132</v>
      </c>
      <c r="X212" s="10">
        <v>0.922814881452583</v>
      </c>
      <c r="Y212" s="10">
        <v>0.918606288091001</v>
      </c>
      <c r="Z212" s="1">
        <v>0</v>
      </c>
      <c r="AA212" s="10">
        <v>0.918841444775924</v>
      </c>
      <c r="AB212" s="1">
        <v>99</v>
      </c>
      <c r="AC212" s="5" t="s">
        <v>34</v>
      </c>
      <c r="AD212" s="5" t="s">
        <v>34</v>
      </c>
      <c r="AE212" s="5" t="s">
        <v>38</v>
      </c>
      <c r="AF212" s="5" t="s">
        <v>38</v>
      </c>
      <c r="AG212" s="5" t="s">
        <v>38</v>
      </c>
      <c r="AH212" s="5" t="s">
        <v>38</v>
      </c>
    </row>
    <row r="213" spans="1:34" ht="15" customHeight="1">
      <c r="A213" s="1">
        <v>49.6</v>
      </c>
      <c r="B213" s="1">
        <v>2799611</v>
      </c>
      <c r="C213" s="1">
        <v>415333</v>
      </c>
      <c r="D213" s="7">
        <f t="shared" si="13"/>
        <v>0.8708117466431764</v>
      </c>
      <c r="E213" s="8">
        <f t="shared" si="14"/>
        <v>3214944</v>
      </c>
      <c r="G213" s="1" t="s">
        <v>104</v>
      </c>
      <c r="H213" s="1" t="s">
        <v>37</v>
      </c>
      <c r="I213" s="4">
        <v>78362000</v>
      </c>
      <c r="J213" s="4">
        <v>20.7887</v>
      </c>
      <c r="K213" s="4">
        <v>5.4818E-96</v>
      </c>
      <c r="L213" s="5" t="s">
        <v>34</v>
      </c>
      <c r="M213" s="4">
        <v>78438000</v>
      </c>
      <c r="N213" s="4">
        <v>20.9255</v>
      </c>
      <c r="O213" s="4">
        <v>3.1405E-97</v>
      </c>
      <c r="P213" s="5" t="s">
        <v>34</v>
      </c>
      <c r="Q213" s="10">
        <v>0.906866995983056</v>
      </c>
      <c r="R213" s="10">
        <v>0.923374275655914</v>
      </c>
      <c r="S213" s="10">
        <v>0.918721144886836</v>
      </c>
      <c r="T213" s="11">
        <v>0</v>
      </c>
      <c r="U213" s="10">
        <v>0.918794858662399</v>
      </c>
      <c r="V213" s="1">
        <v>100</v>
      </c>
      <c r="W213" s="10">
        <v>0.906883449224677</v>
      </c>
      <c r="X213" s="10">
        <v>0.923703904863427</v>
      </c>
      <c r="Y213" s="10">
        <v>0.918757609813393</v>
      </c>
      <c r="Z213" s="1">
        <v>0</v>
      </c>
      <c r="AA213" s="10">
        <v>0.918872427511803</v>
      </c>
      <c r="AB213" s="1">
        <v>100</v>
      </c>
      <c r="AC213" s="5" t="s">
        <v>34</v>
      </c>
      <c r="AD213" s="5" t="s">
        <v>34</v>
      </c>
      <c r="AE213" s="5" t="s">
        <v>38</v>
      </c>
      <c r="AF213" s="5" t="s">
        <v>34</v>
      </c>
      <c r="AG213" s="5" t="s">
        <v>38</v>
      </c>
      <c r="AH213" s="5" t="s">
        <v>34</v>
      </c>
    </row>
    <row r="214" spans="1:34" ht="15" customHeight="1">
      <c r="A214" s="1">
        <v>41.9</v>
      </c>
      <c r="B214" s="1">
        <v>4954310</v>
      </c>
      <c r="C214" s="1">
        <v>686929</v>
      </c>
      <c r="D214" s="7">
        <f t="shared" si="13"/>
        <v>0.8782308283694416</v>
      </c>
      <c r="E214" s="8">
        <f t="shared" si="14"/>
        <v>5641239</v>
      </c>
      <c r="F214" s="1">
        <v>5641239</v>
      </c>
      <c r="G214" s="9" t="s">
        <v>147</v>
      </c>
      <c r="H214" s="9" t="s">
        <v>37</v>
      </c>
      <c r="I214" s="14">
        <v>247266935.5</v>
      </c>
      <c r="J214" s="14">
        <v>42.3110481142745</v>
      </c>
      <c r="K214" s="14">
        <v>0</v>
      </c>
      <c r="L214" s="2" t="s">
        <v>34</v>
      </c>
      <c r="M214" s="14">
        <v>248084055.5</v>
      </c>
      <c r="N214" s="14">
        <v>42.9570825165193</v>
      </c>
      <c r="O214" s="14">
        <v>0</v>
      </c>
      <c r="P214" s="2" t="s">
        <v>34</v>
      </c>
      <c r="Q214" s="18">
        <v>0.9124380728476551</v>
      </c>
      <c r="R214" s="18">
        <v>0.943418249371564</v>
      </c>
      <c r="S214" s="18">
        <v>0.9186786855131871</v>
      </c>
      <c r="T214" s="8">
        <v>0</v>
      </c>
      <c r="U214" s="18">
        <v>0.920159518681628</v>
      </c>
      <c r="V214" s="8">
        <v>100</v>
      </c>
      <c r="W214" s="18">
        <v>0.9124380728476551</v>
      </c>
      <c r="X214" s="18">
        <v>0.943418249371564</v>
      </c>
      <c r="Y214" s="18">
        <v>0.9187345616752071</v>
      </c>
      <c r="Z214" s="8">
        <v>0</v>
      </c>
      <c r="AA214" s="18">
        <v>0.9202360977995621</v>
      </c>
      <c r="AB214" s="8">
        <v>100</v>
      </c>
      <c r="AC214" s="2" t="s">
        <v>34</v>
      </c>
      <c r="AD214" s="2" t="s">
        <v>34</v>
      </c>
      <c r="AE214" s="5" t="s">
        <v>38</v>
      </c>
      <c r="AF214" s="5" t="s">
        <v>34</v>
      </c>
      <c r="AG214" s="5" t="s">
        <v>38</v>
      </c>
      <c r="AH214" s="5" t="s">
        <v>34</v>
      </c>
    </row>
    <row r="215" spans="1:34" ht="15" customHeight="1">
      <c r="A215" s="1">
        <v>64.4</v>
      </c>
      <c r="B215" s="1">
        <v>2612597</v>
      </c>
      <c r="C215" s="1">
        <v>226721</v>
      </c>
      <c r="D215" s="7">
        <f t="shared" si="13"/>
        <v>0.9201494866020643</v>
      </c>
      <c r="E215" s="8">
        <f t="shared" si="14"/>
        <v>2839318</v>
      </c>
      <c r="F215" s="1">
        <v>2839318</v>
      </c>
      <c r="G215" s="9" t="s">
        <v>153</v>
      </c>
      <c r="H215" s="9" t="s">
        <v>37</v>
      </c>
      <c r="I215" s="14">
        <v>39145742.5</v>
      </c>
      <c r="J215" s="14">
        <v>18.5988131118586</v>
      </c>
      <c r="K215" s="14">
        <v>3.28500501947488E-77</v>
      </c>
      <c r="L215" s="2" t="s">
        <v>34</v>
      </c>
      <c r="M215" s="14">
        <v>39205895</v>
      </c>
      <c r="N215" s="14">
        <v>18.7595071833403</v>
      </c>
      <c r="O215" s="14">
        <v>1.61893527098257E-78</v>
      </c>
      <c r="P215" s="2" t="s">
        <v>34</v>
      </c>
      <c r="Q215" s="18">
        <v>0.9120533116512731</v>
      </c>
      <c r="R215" s="18">
        <v>0.93355434707172</v>
      </c>
      <c r="S215" s="18">
        <v>0.918560636397672</v>
      </c>
      <c r="T215" s="8">
        <v>0</v>
      </c>
      <c r="U215" s="18">
        <v>0.9197199239768331</v>
      </c>
      <c r="V215" s="8">
        <v>100</v>
      </c>
      <c r="W215" s="18">
        <v>0.911948697690477</v>
      </c>
      <c r="X215" s="18">
        <v>0.93441108112864</v>
      </c>
      <c r="Y215" s="18">
        <v>0.91884161553662</v>
      </c>
      <c r="Z215" s="8">
        <v>0</v>
      </c>
      <c r="AA215" s="18">
        <v>0.92042634957007</v>
      </c>
      <c r="AB215" s="8">
        <v>100</v>
      </c>
      <c r="AC215" s="2" t="s">
        <v>34</v>
      </c>
      <c r="AD215" s="2" t="s">
        <v>34</v>
      </c>
      <c r="AE215" s="5" t="s">
        <v>38</v>
      </c>
      <c r="AF215" s="5" t="s">
        <v>34</v>
      </c>
      <c r="AG215" s="5" t="s">
        <v>38</v>
      </c>
      <c r="AH215" s="5" t="s">
        <v>34</v>
      </c>
    </row>
    <row r="216" spans="1:34" ht="15" customHeight="1">
      <c r="A216" s="1">
        <v>64.4</v>
      </c>
      <c r="B216" s="1">
        <v>6340587</v>
      </c>
      <c r="C216" s="1">
        <v>874680</v>
      </c>
      <c r="D216" s="7">
        <f t="shared" si="13"/>
        <v>0.8787737168977946</v>
      </c>
      <c r="E216" s="8">
        <f t="shared" si="14"/>
        <v>7215267</v>
      </c>
      <c r="F216" s="1">
        <v>7215267</v>
      </c>
      <c r="G216" s="1" t="s">
        <v>166</v>
      </c>
      <c r="H216" s="1" t="s">
        <v>37</v>
      </c>
      <c r="I216" s="4">
        <v>370113857.5</v>
      </c>
      <c r="J216" s="4">
        <v>29.8978906689387</v>
      </c>
      <c r="K216" s="4">
        <v>2.09604055424931E-196</v>
      </c>
      <c r="L216" s="5" t="s">
        <v>34</v>
      </c>
      <c r="M216" s="4">
        <v>369487787.5</v>
      </c>
      <c r="N216" s="4">
        <v>29.5550263247894</v>
      </c>
      <c r="O216" s="4">
        <v>5.65964169629747E-192</v>
      </c>
      <c r="P216" s="5" t="s">
        <v>34</v>
      </c>
      <c r="Q216" s="10">
        <v>0.919589917719213</v>
      </c>
      <c r="R216" s="10">
        <v>0.938457741779381</v>
      </c>
      <c r="S216" s="10">
        <v>0.918717434101102</v>
      </c>
      <c r="T216" s="11">
        <v>100</v>
      </c>
      <c r="U216" s="10">
        <v>0.919860495924309</v>
      </c>
      <c r="V216" s="1">
        <v>100</v>
      </c>
      <c r="W216" s="10">
        <v>0.919752165573819</v>
      </c>
      <c r="X216" s="10">
        <v>0.939445326074576</v>
      </c>
      <c r="Y216" s="10">
        <v>0.918721678002739</v>
      </c>
      <c r="Z216" s="1">
        <v>100</v>
      </c>
      <c r="AA216" s="10">
        <v>0.91972208340779</v>
      </c>
      <c r="AB216" s="1">
        <v>100</v>
      </c>
      <c r="AC216" s="5" t="s">
        <v>34</v>
      </c>
      <c r="AD216" s="5" t="s">
        <v>34</v>
      </c>
      <c r="AE216" s="5" t="s">
        <v>34</v>
      </c>
      <c r="AF216" s="5" t="s">
        <v>34</v>
      </c>
      <c r="AG216" s="5" t="s">
        <v>34</v>
      </c>
      <c r="AH216" s="5" t="s">
        <v>34</v>
      </c>
    </row>
    <row r="217" spans="1:34" ht="15" customHeight="1">
      <c r="A217" s="1">
        <v>63</v>
      </c>
      <c r="B217" s="1">
        <v>1661359</v>
      </c>
      <c r="C217" s="1">
        <v>253131</v>
      </c>
      <c r="D217" s="7">
        <f t="shared" si="13"/>
        <v>0.8677814979446223</v>
      </c>
      <c r="E217" s="8">
        <f t="shared" si="14"/>
        <v>1914490</v>
      </c>
      <c r="F217" s="1">
        <v>1914490</v>
      </c>
      <c r="G217" s="9" t="s">
        <v>167</v>
      </c>
      <c r="H217" s="9" t="s">
        <v>37</v>
      </c>
      <c r="I217" s="14">
        <v>29559039</v>
      </c>
      <c r="J217" s="14">
        <v>20.5829034455353</v>
      </c>
      <c r="K217" s="14">
        <v>3.90572266052368E-94</v>
      </c>
      <c r="L217" s="2" t="s">
        <v>34</v>
      </c>
      <c r="M217" s="14">
        <v>29348107.5</v>
      </c>
      <c r="N217" s="14">
        <v>19.7685065541955</v>
      </c>
      <c r="O217" s="14">
        <v>5.55975045955768E-87</v>
      </c>
      <c r="P217" s="2" t="s">
        <v>34</v>
      </c>
      <c r="Q217" s="18">
        <v>0.92589416762131</v>
      </c>
      <c r="R217" s="18">
        <v>0.9530651767356351</v>
      </c>
      <c r="S217" s="18">
        <v>0.9186924127928591</v>
      </c>
      <c r="T217" s="8">
        <v>100</v>
      </c>
      <c r="U217" s="18">
        <v>0.9205911084746031</v>
      </c>
      <c r="V217" s="8">
        <v>100</v>
      </c>
      <c r="W217" s="18">
        <v>0.925622063756499</v>
      </c>
      <c r="X217" s="18">
        <v>0.9549031191419851</v>
      </c>
      <c r="Y217" s="18">
        <v>0.9187030529473931</v>
      </c>
      <c r="Z217" s="8">
        <v>100</v>
      </c>
      <c r="AA217" s="18">
        <v>0.9203891755187351</v>
      </c>
      <c r="AB217" s="8">
        <v>100</v>
      </c>
      <c r="AC217" s="2" t="s">
        <v>34</v>
      </c>
      <c r="AD217" s="2" t="s">
        <v>34</v>
      </c>
      <c r="AE217" s="5" t="s">
        <v>34</v>
      </c>
      <c r="AF217" s="5" t="s">
        <v>34</v>
      </c>
      <c r="AG217" s="5" t="s">
        <v>34</v>
      </c>
      <c r="AH217" s="5" t="s">
        <v>34</v>
      </c>
    </row>
    <row r="218" spans="1:34" ht="15" customHeight="1">
      <c r="A218" s="1">
        <v>64</v>
      </c>
      <c r="B218" s="1">
        <v>1707182</v>
      </c>
      <c r="C218" s="1">
        <v>202849</v>
      </c>
      <c r="D218" s="7">
        <f t="shared" si="13"/>
        <v>0.8937980587749623</v>
      </c>
      <c r="E218" s="8">
        <f t="shared" si="14"/>
        <v>1910031</v>
      </c>
      <c r="F218" s="1">
        <v>1910031</v>
      </c>
      <c r="G218" s="9" t="s">
        <v>175</v>
      </c>
      <c r="H218" s="9" t="s">
        <v>37</v>
      </c>
      <c r="I218" s="14">
        <v>21254433</v>
      </c>
      <c r="J218" s="14">
        <v>8.0388122149112</v>
      </c>
      <c r="K218" s="14">
        <v>9.07134720644826E-16</v>
      </c>
      <c r="L218" s="2" t="s">
        <v>34</v>
      </c>
      <c r="M218" s="14">
        <v>21262813</v>
      </c>
      <c r="N218" s="14">
        <v>8.07451120717384</v>
      </c>
      <c r="O218" s="14">
        <v>6.77474783642139E-16</v>
      </c>
      <c r="P218" s="2" t="s">
        <v>34</v>
      </c>
      <c r="Q218" s="18">
        <v>0.914438780535737</v>
      </c>
      <c r="R218" s="18">
        <v>0.9233566552634441</v>
      </c>
      <c r="S218" s="18">
        <v>0.9187288018185571</v>
      </c>
      <c r="T218" s="8">
        <v>0</v>
      </c>
      <c r="U218" s="18">
        <v>0.920570660313184</v>
      </c>
      <c r="V218" s="8">
        <v>100</v>
      </c>
      <c r="W218" s="18">
        <v>0.9149159633355791</v>
      </c>
      <c r="X218" s="18">
        <v>0.923542993303159</v>
      </c>
      <c r="Y218" s="18">
        <v>0.91865513476588</v>
      </c>
      <c r="Z218" s="8">
        <v>0</v>
      </c>
      <c r="AA218" s="18">
        <v>0.9203094444995211</v>
      </c>
      <c r="AB218" s="8">
        <v>100</v>
      </c>
      <c r="AC218" s="2" t="s">
        <v>34</v>
      </c>
      <c r="AD218" s="2" t="s">
        <v>34</v>
      </c>
      <c r="AE218" s="5" t="s">
        <v>38</v>
      </c>
      <c r="AF218" s="5" t="s">
        <v>34</v>
      </c>
      <c r="AG218" s="5" t="s">
        <v>38</v>
      </c>
      <c r="AH218" s="5" t="s">
        <v>34</v>
      </c>
    </row>
    <row r="219" spans="1:34" ht="15" customHeight="1">
      <c r="A219" s="1">
        <v>69.1</v>
      </c>
      <c r="B219" s="1">
        <v>3961569</v>
      </c>
      <c r="C219" s="1">
        <v>557143</v>
      </c>
      <c r="D219" s="7">
        <f t="shared" si="13"/>
        <v>0.8767031401868497</v>
      </c>
      <c r="E219" s="8">
        <f t="shared" si="14"/>
        <v>4518712</v>
      </c>
      <c r="F219" s="1">
        <v>4518712</v>
      </c>
      <c r="G219" s="9" t="s">
        <v>182</v>
      </c>
      <c r="H219" s="9" t="s">
        <v>37</v>
      </c>
      <c r="I219" s="14">
        <v>164819612.5</v>
      </c>
      <c r="J219" s="14">
        <v>42.7279187848284</v>
      </c>
      <c r="K219" s="14">
        <v>0</v>
      </c>
      <c r="L219" s="2" t="s">
        <v>34</v>
      </c>
      <c r="M219" s="14">
        <v>165188136</v>
      </c>
      <c r="N219" s="14">
        <v>43.1321736015767</v>
      </c>
      <c r="O219" s="14">
        <v>0</v>
      </c>
      <c r="P219" s="2" t="s">
        <v>34</v>
      </c>
      <c r="Q219" s="18">
        <v>0.9099767502580651</v>
      </c>
      <c r="R219" s="18">
        <v>0.9477303736922961</v>
      </c>
      <c r="S219" s="18">
        <v>0.9187156572443851</v>
      </c>
      <c r="T219" s="8">
        <v>0</v>
      </c>
      <c r="U219" s="18">
        <v>0.9196534354090661</v>
      </c>
      <c r="V219" s="8">
        <v>100</v>
      </c>
      <c r="W219" s="18">
        <v>0.91026197904768</v>
      </c>
      <c r="X219" s="18">
        <v>0.9480374015943921</v>
      </c>
      <c r="Y219" s="10">
        <v>0.918719083377144</v>
      </c>
      <c r="Z219" s="11">
        <v>0</v>
      </c>
      <c r="AA219" s="18">
        <v>0.919169178205241</v>
      </c>
      <c r="AB219" s="8">
        <v>100</v>
      </c>
      <c r="AC219" s="2" t="s">
        <v>34</v>
      </c>
      <c r="AD219" s="2" t="s">
        <v>34</v>
      </c>
      <c r="AE219" s="5" t="s">
        <v>38</v>
      </c>
      <c r="AF219" s="5" t="s">
        <v>34</v>
      </c>
      <c r="AG219" s="5" t="s">
        <v>38</v>
      </c>
      <c r="AH219" s="5" t="s">
        <v>34</v>
      </c>
    </row>
    <row r="220" spans="1:34" ht="15" customHeight="1">
      <c r="A220" s="1">
        <v>69.1</v>
      </c>
      <c r="B220" s="1">
        <v>3830808</v>
      </c>
      <c r="C220" s="1">
        <v>537565</v>
      </c>
      <c r="D220" s="7">
        <f t="shared" si="13"/>
        <v>0.8769415981648088</v>
      </c>
      <c r="E220" s="8">
        <f t="shared" si="14"/>
        <v>4368373</v>
      </c>
      <c r="F220" s="1">
        <v>4368373</v>
      </c>
      <c r="G220" s="9" t="s">
        <v>183</v>
      </c>
      <c r="H220" s="9" t="s">
        <v>37</v>
      </c>
      <c r="I220" s="14">
        <v>155352325.5</v>
      </c>
      <c r="J220" s="14">
        <v>43.8357757150362</v>
      </c>
      <c r="K220" s="14">
        <v>0</v>
      </c>
      <c r="L220" s="2" t="s">
        <v>34</v>
      </c>
      <c r="M220" s="14">
        <v>155984142.5</v>
      </c>
      <c r="N220" s="14">
        <v>44.5655542576759</v>
      </c>
      <c r="O220" s="14">
        <v>0</v>
      </c>
      <c r="P220" s="2" t="s">
        <v>34</v>
      </c>
      <c r="Q220" s="18">
        <v>0.9077250686272941</v>
      </c>
      <c r="R220" s="18">
        <v>0.9429107159914351</v>
      </c>
      <c r="S220" s="18">
        <v>0.918726923550443</v>
      </c>
      <c r="T220" s="8">
        <v>0</v>
      </c>
      <c r="U220" s="18">
        <v>0.919817218071705</v>
      </c>
      <c r="V220" s="8">
        <v>100</v>
      </c>
      <c r="W220" s="18">
        <v>0.9078421899826571</v>
      </c>
      <c r="X220" s="18">
        <v>0.9429936861328411</v>
      </c>
      <c r="Y220" s="10">
        <v>0.918700886548179</v>
      </c>
      <c r="Z220" s="11">
        <v>0</v>
      </c>
      <c r="AA220" s="18">
        <v>0.9199091635856621</v>
      </c>
      <c r="AB220" s="8">
        <v>100</v>
      </c>
      <c r="AC220" s="2" t="s">
        <v>34</v>
      </c>
      <c r="AD220" s="2" t="s">
        <v>34</v>
      </c>
      <c r="AE220" s="5" t="s">
        <v>38</v>
      </c>
      <c r="AF220" s="5" t="s">
        <v>34</v>
      </c>
      <c r="AG220" s="5" t="s">
        <v>38</v>
      </c>
      <c r="AH220" s="5" t="s">
        <v>34</v>
      </c>
    </row>
    <row r="221" spans="1:34" ht="15" customHeight="1">
      <c r="A221" s="1">
        <v>62.3</v>
      </c>
      <c r="B221" s="1">
        <v>4599310</v>
      </c>
      <c r="C221" s="1">
        <v>632118</v>
      </c>
      <c r="D221" s="7">
        <f t="shared" si="13"/>
        <v>0.8791691293467099</v>
      </c>
      <c r="E221" s="8">
        <f t="shared" si="14"/>
        <v>5231428</v>
      </c>
      <c r="F221" s="1">
        <v>5231428</v>
      </c>
      <c r="G221" s="9" t="s">
        <v>186</v>
      </c>
      <c r="H221" s="9" t="s">
        <v>37</v>
      </c>
      <c r="I221" s="14">
        <v>196469696</v>
      </c>
      <c r="J221" s="14">
        <v>27.6499627199265</v>
      </c>
      <c r="K221" s="14">
        <v>2.79367218118247E-168</v>
      </c>
      <c r="L221" s="2" t="s">
        <v>34</v>
      </c>
      <c r="M221" s="14">
        <v>196835456</v>
      </c>
      <c r="N221" s="14">
        <v>27.9748567940586</v>
      </c>
      <c r="O221" s="14">
        <v>3.28694458463294E-172</v>
      </c>
      <c r="P221" s="2" t="s">
        <v>34</v>
      </c>
      <c r="Q221" s="18">
        <v>0.9152069095509011</v>
      </c>
      <c r="R221" s="18">
        <v>0.936119612128203</v>
      </c>
      <c r="S221" s="18">
        <v>0.918733338707381</v>
      </c>
      <c r="T221" s="8">
        <v>0</v>
      </c>
      <c r="U221" s="18">
        <v>0.9197409127897711</v>
      </c>
      <c r="V221" s="8">
        <v>100</v>
      </c>
      <c r="W221" s="18">
        <v>0.9153364164479381</v>
      </c>
      <c r="X221" s="18">
        <v>0.936043219060358</v>
      </c>
      <c r="Y221" s="10">
        <v>0.918747233560369</v>
      </c>
      <c r="Z221" s="11">
        <v>0</v>
      </c>
      <c r="AA221" s="18">
        <v>0.9197040037466641</v>
      </c>
      <c r="AB221" s="8">
        <v>100</v>
      </c>
      <c r="AC221" s="2" t="s">
        <v>34</v>
      </c>
      <c r="AD221" s="2" t="s">
        <v>34</v>
      </c>
      <c r="AE221" s="5" t="s">
        <v>38</v>
      </c>
      <c r="AF221" s="5" t="s">
        <v>34</v>
      </c>
      <c r="AG221" s="5" t="s">
        <v>38</v>
      </c>
      <c r="AH221" s="5" t="s">
        <v>34</v>
      </c>
    </row>
    <row r="222" spans="1:34" ht="15" customHeight="1">
      <c r="A222" s="1">
        <v>67</v>
      </c>
      <c r="B222" s="1">
        <v>1554149</v>
      </c>
      <c r="C222" s="1">
        <v>454721</v>
      </c>
      <c r="D222" s="7">
        <f t="shared" si="13"/>
        <v>0.7736433915584383</v>
      </c>
      <c r="E222" s="8">
        <f t="shared" si="14"/>
        <v>2008870</v>
      </c>
      <c r="F222" s="1">
        <v>2008870</v>
      </c>
      <c r="G222" s="9" t="s">
        <v>203</v>
      </c>
      <c r="H222" s="9" t="s">
        <v>37</v>
      </c>
      <c r="I222" s="14">
        <v>51329492</v>
      </c>
      <c r="J222" s="14">
        <v>16.4478322217021</v>
      </c>
      <c r="K222" s="14">
        <v>8.69241107860591E-61</v>
      </c>
      <c r="L222" s="2" t="s">
        <v>34</v>
      </c>
      <c r="M222" s="14">
        <v>51365361</v>
      </c>
      <c r="N222" s="14">
        <v>16.5521192881687</v>
      </c>
      <c r="O222" s="14">
        <v>1.54564520276702E-61</v>
      </c>
      <c r="P222" s="2" t="s">
        <v>34</v>
      </c>
      <c r="Q222" s="18">
        <v>0.9335188201675271</v>
      </c>
      <c r="R222" s="18">
        <v>0.9511328532049431</v>
      </c>
      <c r="S222" s="18">
        <v>0.9186818035935721</v>
      </c>
      <c r="T222" s="8">
        <v>100</v>
      </c>
      <c r="U222" s="18">
        <v>0.919549000974705</v>
      </c>
      <c r="V222" s="20">
        <v>100</v>
      </c>
      <c r="W222" s="18">
        <v>0.934128098735243</v>
      </c>
      <c r="X222" s="18">
        <v>0.951348048376449</v>
      </c>
      <c r="Y222" s="18">
        <v>0.9187656618937011</v>
      </c>
      <c r="Z222" s="8">
        <v>100</v>
      </c>
      <c r="AA222" s="18">
        <v>0.919609020459283</v>
      </c>
      <c r="AB222" s="8">
        <v>100</v>
      </c>
      <c r="AC222" s="2" t="s">
        <v>34</v>
      </c>
      <c r="AD222" s="2" t="s">
        <v>34</v>
      </c>
      <c r="AE222" s="5" t="s">
        <v>34</v>
      </c>
      <c r="AF222" s="5" t="s">
        <v>34</v>
      </c>
      <c r="AG222" s="5" t="s">
        <v>34</v>
      </c>
      <c r="AH222" s="5" t="s">
        <v>34</v>
      </c>
    </row>
    <row r="223" spans="1:34" ht="15" customHeight="1">
      <c r="A223" s="1">
        <v>59.6</v>
      </c>
      <c r="B223" s="1">
        <v>4537833</v>
      </c>
      <c r="C223" s="1">
        <v>835347</v>
      </c>
      <c r="D223" s="7">
        <f t="shared" si="13"/>
        <v>0.8445339631279801</v>
      </c>
      <c r="E223" s="8">
        <f t="shared" si="14"/>
        <v>5373180</v>
      </c>
      <c r="F223" s="20">
        <v>3416911</v>
      </c>
      <c r="G223" s="9" t="s">
        <v>205</v>
      </c>
      <c r="H223" s="9" t="s">
        <v>37</v>
      </c>
      <c r="I223" s="14">
        <v>250510377</v>
      </c>
      <c r="J223" s="14">
        <v>20.0332461812328</v>
      </c>
      <c r="K223" s="14">
        <v>2.82620851857497E-89</v>
      </c>
      <c r="L223" s="2" t="s">
        <v>34</v>
      </c>
      <c r="M223" s="14">
        <v>250374607</v>
      </c>
      <c r="N223" s="14">
        <v>19.9290305067464</v>
      </c>
      <c r="O223" s="14">
        <v>2.27934630015551E-88</v>
      </c>
      <c r="P223" s="2" t="s">
        <v>34</v>
      </c>
      <c r="Q223" s="18">
        <v>0.9174017055605771</v>
      </c>
      <c r="R223" s="18">
        <v>0.9293553684279261</v>
      </c>
      <c r="S223" s="18">
        <v>0.918708354033089</v>
      </c>
      <c r="T223" s="8">
        <v>0</v>
      </c>
      <c r="U223" s="18">
        <v>0.9193152356066511</v>
      </c>
      <c r="V223" s="20">
        <v>100</v>
      </c>
      <c r="W223" s="18">
        <v>0.917397295864356</v>
      </c>
      <c r="X223" s="18">
        <v>0.9297136274974471</v>
      </c>
      <c r="Y223" s="18">
        <v>0.9187544240136981</v>
      </c>
      <c r="Z223" s="8">
        <v>0</v>
      </c>
      <c r="AA223" s="18">
        <v>0.9192671692124721</v>
      </c>
      <c r="AB223" s="8">
        <v>100</v>
      </c>
      <c r="AC223" s="2" t="s">
        <v>34</v>
      </c>
      <c r="AD223" s="2" t="s">
        <v>34</v>
      </c>
      <c r="AE223" s="5" t="s">
        <v>38</v>
      </c>
      <c r="AF223" s="5" t="s">
        <v>34</v>
      </c>
      <c r="AG223" s="5" t="s">
        <v>38</v>
      </c>
      <c r="AH223" s="5" t="s">
        <v>34</v>
      </c>
    </row>
    <row r="224" spans="1:34" ht="15" customHeight="1">
      <c r="A224" s="1">
        <v>55.3</v>
      </c>
      <c r="B224" s="1">
        <v>4263155</v>
      </c>
      <c r="C224" s="1">
        <v>457307</v>
      </c>
      <c r="D224" s="7">
        <f t="shared" si="13"/>
        <v>0.9031224062390504</v>
      </c>
      <c r="E224" s="8">
        <f t="shared" si="14"/>
        <v>4720462</v>
      </c>
      <c r="F224" s="20">
        <v>3258645</v>
      </c>
      <c r="G224" s="9" t="s">
        <v>209</v>
      </c>
      <c r="H224" s="9" t="s">
        <v>37</v>
      </c>
      <c r="I224" s="14">
        <v>134901203.5</v>
      </c>
      <c r="J224" s="14">
        <v>30.7941613619944</v>
      </c>
      <c r="K224" s="14">
        <v>3.13724214225967E-208</v>
      </c>
      <c r="L224" s="2" t="s">
        <v>34</v>
      </c>
      <c r="M224" s="14">
        <v>134768423</v>
      </c>
      <c r="N224" s="14">
        <v>30.6425393374883</v>
      </c>
      <c r="O224" s="14">
        <v>3.32236832657328E-206</v>
      </c>
      <c r="P224" s="2" t="s">
        <v>34</v>
      </c>
      <c r="Q224" s="18">
        <v>0.913900750246144</v>
      </c>
      <c r="R224" s="18">
        <v>0.9396951349055971</v>
      </c>
      <c r="S224" s="18">
        <v>0.918645270495508</v>
      </c>
      <c r="T224" s="8">
        <v>0</v>
      </c>
      <c r="U224" s="18">
        <v>0.919846074885686</v>
      </c>
      <c r="V224" s="20">
        <v>100</v>
      </c>
      <c r="W224" s="18">
        <v>0.9139146831507781</v>
      </c>
      <c r="X224" s="18">
        <v>0.94069869786801</v>
      </c>
      <c r="Y224" s="18">
        <v>0.9187912184688821</v>
      </c>
      <c r="Z224" s="8">
        <v>0</v>
      </c>
      <c r="AA224" s="18">
        <v>0.9198784918553271</v>
      </c>
      <c r="AB224" s="8">
        <v>100</v>
      </c>
      <c r="AC224" s="2" t="s">
        <v>34</v>
      </c>
      <c r="AD224" s="2" t="s">
        <v>34</v>
      </c>
      <c r="AE224" s="5" t="s">
        <v>38</v>
      </c>
      <c r="AF224" s="5" t="s">
        <v>34</v>
      </c>
      <c r="AG224" s="5" t="s">
        <v>38</v>
      </c>
      <c r="AH224" s="5" t="s">
        <v>34</v>
      </c>
    </row>
    <row r="225" spans="1:34" ht="15" customHeight="1">
      <c r="A225" s="1">
        <v>60.7</v>
      </c>
      <c r="B225" s="1">
        <v>3305988</v>
      </c>
      <c r="C225" s="1">
        <v>390661</v>
      </c>
      <c r="D225" s="7">
        <f t="shared" si="13"/>
        <v>0.8943202343527882</v>
      </c>
      <c r="E225" s="8">
        <f t="shared" si="14"/>
        <v>3696649</v>
      </c>
      <c r="F225" s="20">
        <v>4720462</v>
      </c>
      <c r="G225" s="9" t="s">
        <v>210</v>
      </c>
      <c r="H225" s="9" t="s">
        <v>37</v>
      </c>
      <c r="I225" s="14">
        <v>91293165</v>
      </c>
      <c r="J225" s="14">
        <v>30.2819954658343</v>
      </c>
      <c r="K225" s="14">
        <v>1.97891113108628E-201</v>
      </c>
      <c r="L225" s="2" t="s">
        <v>34</v>
      </c>
      <c r="M225" s="14">
        <v>91286213</v>
      </c>
      <c r="N225" s="14">
        <v>30.2709747742692</v>
      </c>
      <c r="O225" s="14">
        <v>2.76372049003397E-201</v>
      </c>
      <c r="P225" s="2" t="s">
        <v>34</v>
      </c>
      <c r="Q225" s="18">
        <v>0.8989995280124151</v>
      </c>
      <c r="R225" s="18">
        <v>0.923018057127251</v>
      </c>
      <c r="S225" s="18">
        <v>0.918766214989238</v>
      </c>
      <c r="T225" s="8">
        <v>0</v>
      </c>
      <c r="U225" s="18">
        <v>0.9193239103745541</v>
      </c>
      <c r="V225" s="20">
        <v>100</v>
      </c>
      <c r="W225" s="18">
        <v>0.8990870337584941</v>
      </c>
      <c r="X225" s="18">
        <v>0.923322932272836</v>
      </c>
      <c r="Y225" s="18">
        <v>0.9186512262546531</v>
      </c>
      <c r="Z225" s="8">
        <v>0</v>
      </c>
      <c r="AA225" s="18">
        <v>0.9192000408676371</v>
      </c>
      <c r="AB225" s="8">
        <v>100</v>
      </c>
      <c r="AC225" s="2" t="s">
        <v>34</v>
      </c>
      <c r="AD225" s="2" t="s">
        <v>34</v>
      </c>
      <c r="AE225" s="5" t="s">
        <v>38</v>
      </c>
      <c r="AF225" s="5" t="s">
        <v>34</v>
      </c>
      <c r="AG225" s="5" t="s">
        <v>38</v>
      </c>
      <c r="AH225" s="5" t="s">
        <v>34</v>
      </c>
    </row>
    <row r="226" spans="1:34" ht="15" customHeight="1">
      <c r="A226" s="1">
        <v>60.4</v>
      </c>
      <c r="B226" s="1">
        <v>4134004</v>
      </c>
      <c r="C226" s="1">
        <v>442569</v>
      </c>
      <c r="D226" s="7">
        <f t="shared" si="13"/>
        <v>0.9032968555292356</v>
      </c>
      <c r="E226" s="8">
        <f t="shared" si="14"/>
        <v>4576573</v>
      </c>
      <c r="F226" s="20">
        <v>1072950</v>
      </c>
      <c r="G226" s="9" t="s">
        <v>224</v>
      </c>
      <c r="H226" s="9" t="s">
        <v>37</v>
      </c>
      <c r="I226" s="14">
        <v>123990380</v>
      </c>
      <c r="J226" s="14">
        <v>27.2169932646045</v>
      </c>
      <c r="K226" s="14">
        <v>4.08789701936421E-163</v>
      </c>
      <c r="L226" s="2" t="s">
        <v>34</v>
      </c>
      <c r="M226" s="14">
        <v>124061288.5</v>
      </c>
      <c r="N226" s="14">
        <v>27.3018858212393</v>
      </c>
      <c r="O226" s="14">
        <v>4.0284686602747E-164</v>
      </c>
      <c r="P226" s="2" t="s">
        <v>34</v>
      </c>
      <c r="Q226" s="18">
        <v>0.9089398149181</v>
      </c>
      <c r="R226" s="18">
        <v>0.9315268870623481</v>
      </c>
      <c r="S226" s="18">
        <v>0.9186671886379951</v>
      </c>
      <c r="T226" s="8">
        <v>0</v>
      </c>
      <c r="U226" s="18">
        <v>0.91920574424719</v>
      </c>
      <c r="V226" s="20">
        <v>100</v>
      </c>
      <c r="W226" s="18">
        <v>0.908945584397532</v>
      </c>
      <c r="X226" s="18">
        <v>0.9309058078726821</v>
      </c>
      <c r="Y226" s="18">
        <v>0.918661503373391</v>
      </c>
      <c r="Z226" s="8">
        <v>0</v>
      </c>
      <c r="AA226" s="18">
        <v>0.9191460855319341</v>
      </c>
      <c r="AB226" s="8">
        <v>100</v>
      </c>
      <c r="AC226" s="2" t="s">
        <v>34</v>
      </c>
      <c r="AD226" s="2" t="s">
        <v>34</v>
      </c>
      <c r="AE226" s="5" t="s">
        <v>38</v>
      </c>
      <c r="AF226" s="5" t="s">
        <v>34</v>
      </c>
      <c r="AG226" s="5" t="s">
        <v>38</v>
      </c>
      <c r="AH226" s="5" t="s">
        <v>34</v>
      </c>
    </row>
    <row r="227" spans="1:34" ht="15" customHeight="1">
      <c r="A227" s="1">
        <v>71.1</v>
      </c>
      <c r="B227" s="1">
        <v>869821</v>
      </c>
      <c r="C227" s="1">
        <v>152333</v>
      </c>
      <c r="D227" s="7">
        <f t="shared" si="13"/>
        <v>0.8509686407331968</v>
      </c>
      <c r="E227" s="8">
        <f t="shared" si="14"/>
        <v>1022154</v>
      </c>
      <c r="F227" s="20">
        <v>1022154</v>
      </c>
      <c r="G227" s="9" t="s">
        <v>230</v>
      </c>
      <c r="H227" s="9" t="s">
        <v>37</v>
      </c>
      <c r="I227" s="14">
        <v>8405973</v>
      </c>
      <c r="J227" s="14">
        <v>5.85463872441501</v>
      </c>
      <c r="K227" s="14">
        <v>4.78048041624752E-09</v>
      </c>
      <c r="L227" s="2" t="s">
        <v>34</v>
      </c>
      <c r="M227" s="14">
        <v>8383089.5</v>
      </c>
      <c r="N227" s="14">
        <v>5.63921609705257</v>
      </c>
      <c r="O227" s="14">
        <v>1.70826046612822E-08</v>
      </c>
      <c r="P227" s="2" t="s">
        <v>34</v>
      </c>
      <c r="Q227" s="18">
        <v>0.9165662333296091</v>
      </c>
      <c r="R227" s="18">
        <v>0.9246851744350431</v>
      </c>
      <c r="S227" s="18">
        <v>0.9188073791917821</v>
      </c>
      <c r="T227" s="8">
        <v>0</v>
      </c>
      <c r="U227" s="18">
        <v>0.919240797785669</v>
      </c>
      <c r="V227" s="20">
        <v>100</v>
      </c>
      <c r="W227" s="18">
        <v>0.9164343667065841</v>
      </c>
      <c r="X227" s="18">
        <v>0.9266382330554461</v>
      </c>
      <c r="Y227" s="18">
        <v>0.9185658082098551</v>
      </c>
      <c r="Z227" s="8">
        <v>0</v>
      </c>
      <c r="AA227" s="18">
        <v>0.9193903883783051</v>
      </c>
      <c r="AB227" s="8">
        <v>100</v>
      </c>
      <c r="AC227" s="2" t="s">
        <v>34</v>
      </c>
      <c r="AD227" s="2" t="s">
        <v>34</v>
      </c>
      <c r="AE227" s="5" t="s">
        <v>38</v>
      </c>
      <c r="AF227" s="5" t="s">
        <v>34</v>
      </c>
      <c r="AG227" s="5" t="s">
        <v>38</v>
      </c>
      <c r="AH227" s="5" t="s">
        <v>34</v>
      </c>
    </row>
    <row r="228" spans="1:34" ht="15" customHeight="1">
      <c r="A228" s="1">
        <v>60.2</v>
      </c>
      <c r="B228" s="1">
        <v>918718</v>
      </c>
      <c r="C228" s="1">
        <v>242064</v>
      </c>
      <c r="D228" s="7">
        <f aca="true" t="shared" si="15" ref="D228:D259">B228/(C228+B228)</f>
        <v>0.7914647194735962</v>
      </c>
      <c r="E228" s="8">
        <f t="shared" si="14"/>
        <v>1160782</v>
      </c>
      <c r="F228" s="20">
        <v>1160782</v>
      </c>
      <c r="G228" s="9" t="s">
        <v>232</v>
      </c>
      <c r="H228" s="9" t="s">
        <v>37</v>
      </c>
      <c r="I228" s="14">
        <v>15518306.5</v>
      </c>
      <c r="J228" s="14">
        <v>10.0418246358276</v>
      </c>
      <c r="K228" s="14">
        <v>9.98105483311867E-24</v>
      </c>
      <c r="L228" s="2" t="s">
        <v>34</v>
      </c>
      <c r="M228" s="14">
        <v>15544617.5</v>
      </c>
      <c r="N228" s="14">
        <v>10.2212401321678</v>
      </c>
      <c r="O228" s="14">
        <v>1.59289827159207E-24</v>
      </c>
      <c r="P228" s="2" t="s">
        <v>34</v>
      </c>
      <c r="Q228" s="18">
        <v>0.9129474178956951</v>
      </c>
      <c r="R228" s="18">
        <v>0.924567616854418</v>
      </c>
      <c r="S228" s="18">
        <v>0.918718177624086</v>
      </c>
      <c r="T228" s="8">
        <v>0</v>
      </c>
      <c r="U228" s="18">
        <v>0.9192363178942</v>
      </c>
      <c r="V228" s="20">
        <v>100</v>
      </c>
      <c r="W228" s="18">
        <v>0.9131886657994911</v>
      </c>
      <c r="X228" s="18">
        <v>0.925114466490736</v>
      </c>
      <c r="Y228" s="18">
        <v>0.9186222749845111</v>
      </c>
      <c r="Z228" s="8">
        <v>0</v>
      </c>
      <c r="AA228" s="18">
        <v>0.919098989304393</v>
      </c>
      <c r="AB228" s="8">
        <v>100</v>
      </c>
      <c r="AC228" s="2" t="s">
        <v>34</v>
      </c>
      <c r="AD228" s="2" t="s">
        <v>34</v>
      </c>
      <c r="AE228" s="5" t="s">
        <v>38</v>
      </c>
      <c r="AF228" s="5" t="s">
        <v>34</v>
      </c>
      <c r="AG228" s="5" t="s">
        <v>38</v>
      </c>
      <c r="AH228" s="5" t="s">
        <v>34</v>
      </c>
    </row>
    <row r="229" spans="1:38" ht="15" customHeight="1">
      <c r="A229" s="1">
        <v>35.7</v>
      </c>
      <c r="B229" s="1">
        <v>551195</v>
      </c>
      <c r="C229" s="1">
        <v>90927</v>
      </c>
      <c r="D229" s="7">
        <f t="shared" si="15"/>
        <v>0.8583960680369151</v>
      </c>
      <c r="E229" s="8">
        <f t="shared" si="14"/>
        <v>642122</v>
      </c>
      <c r="F229" s="20">
        <v>3556545</v>
      </c>
      <c r="G229" s="9" t="s">
        <v>265</v>
      </c>
      <c r="H229" s="9" t="s">
        <v>37</v>
      </c>
      <c r="I229" s="14">
        <v>3067012.5</v>
      </c>
      <c r="J229" s="14">
        <v>2.87150293387222</v>
      </c>
      <c r="K229" s="14">
        <v>0.004085249899625</v>
      </c>
      <c r="L229" s="2" t="s">
        <v>34</v>
      </c>
      <c r="M229" s="14">
        <v>3053363.5</v>
      </c>
      <c r="N229" s="14">
        <v>2.60787326779262</v>
      </c>
      <c r="O229" s="14">
        <v>0.009110667816547</v>
      </c>
      <c r="P229" s="2" t="s">
        <v>34</v>
      </c>
      <c r="Q229" s="18">
        <v>0.946503611268916</v>
      </c>
      <c r="R229" s="18">
        <v>0.9516063401710171</v>
      </c>
      <c r="S229" s="18">
        <v>0.9187703815141941</v>
      </c>
      <c r="T229" s="8">
        <v>100</v>
      </c>
      <c r="U229" s="18">
        <v>0.9194025618903691</v>
      </c>
      <c r="V229" s="20">
        <v>100</v>
      </c>
      <c r="W229" s="18">
        <v>0.9453049091216741</v>
      </c>
      <c r="X229" s="18">
        <v>0.9512267994131941</v>
      </c>
      <c r="Y229" s="18">
        <v>0.9184506688538511</v>
      </c>
      <c r="Z229" s="8">
        <v>100</v>
      </c>
      <c r="AA229" s="18">
        <v>0.9196499030603261</v>
      </c>
      <c r="AB229" s="8">
        <v>100</v>
      </c>
      <c r="AC229" s="2" t="s">
        <v>34</v>
      </c>
      <c r="AD229" s="2" t="s">
        <v>34</v>
      </c>
      <c r="AE229" s="5" t="s">
        <v>34</v>
      </c>
      <c r="AF229" s="5" t="s">
        <v>34</v>
      </c>
      <c r="AG229" s="5" t="s">
        <v>34</v>
      </c>
      <c r="AH229" s="5" t="s">
        <v>34</v>
      </c>
      <c r="AI229" s="21" t="s">
        <v>264</v>
      </c>
      <c r="AJ229" s="21" t="s">
        <v>264</v>
      </c>
      <c r="AK229" s="21" t="s">
        <v>264</v>
      </c>
      <c r="AL229" s="21" t="s">
        <v>264</v>
      </c>
    </row>
    <row r="230" spans="1:38" ht="15" customHeight="1">
      <c r="A230" s="1">
        <v>39.7</v>
      </c>
      <c r="B230" s="1">
        <v>356590</v>
      </c>
      <c r="C230" s="1">
        <v>59790</v>
      </c>
      <c r="D230" s="7">
        <f t="shared" si="15"/>
        <v>0.8564052067822662</v>
      </c>
      <c r="E230" s="8">
        <f t="shared" si="14"/>
        <v>416380</v>
      </c>
      <c r="F230" s="20">
        <v>642122</v>
      </c>
      <c r="G230" s="9" t="s">
        <v>266</v>
      </c>
      <c r="H230" s="9" t="s">
        <v>37</v>
      </c>
      <c r="I230" s="14">
        <v>1160338</v>
      </c>
      <c r="J230" s="14">
        <v>-3.02942995635483</v>
      </c>
      <c r="K230" s="14">
        <v>0.002450157112565</v>
      </c>
      <c r="L230" s="2" t="s">
        <v>34</v>
      </c>
      <c r="M230" s="14">
        <v>1158768.5</v>
      </c>
      <c r="N230" s="14">
        <v>-3.08719077369094</v>
      </c>
      <c r="O230" s="14">
        <v>0.002020578754782</v>
      </c>
      <c r="P230" s="2" t="s">
        <v>34</v>
      </c>
      <c r="Q230" s="10">
        <v>0.953473956794362</v>
      </c>
      <c r="R230" s="10">
        <v>0.9428066402696681</v>
      </c>
      <c r="S230" s="10">
        <v>0.918731084799081</v>
      </c>
      <c r="T230" s="11">
        <v>100</v>
      </c>
      <c r="U230" s="10">
        <v>0.9184633716612761</v>
      </c>
      <c r="V230" s="1">
        <v>100</v>
      </c>
      <c r="W230" s="10">
        <v>0.951550469649956</v>
      </c>
      <c r="X230" s="10">
        <v>0.94314870420512</v>
      </c>
      <c r="Y230" s="10">
        <v>0.91868756108398</v>
      </c>
      <c r="Z230" s="11">
        <v>100</v>
      </c>
      <c r="AA230" s="10">
        <v>0.918723616941675</v>
      </c>
      <c r="AB230" s="11">
        <v>100</v>
      </c>
      <c r="AC230" s="19" t="s">
        <v>38</v>
      </c>
      <c r="AD230" s="19" t="s">
        <v>38</v>
      </c>
      <c r="AE230" s="5" t="s">
        <v>34</v>
      </c>
      <c r="AF230" s="5" t="s">
        <v>34</v>
      </c>
      <c r="AG230" s="5" t="s">
        <v>34</v>
      </c>
      <c r="AH230" s="5" t="s">
        <v>34</v>
      </c>
      <c r="AI230" s="19"/>
      <c r="AJ230" s="19"/>
      <c r="AK230" s="19"/>
      <c r="AL230" s="19"/>
    </row>
    <row r="231" spans="1:38" ht="15" customHeight="1">
      <c r="A231" s="1">
        <v>35.4</v>
      </c>
      <c r="B231" s="1">
        <v>586372</v>
      </c>
      <c r="C231" s="1">
        <v>99822</v>
      </c>
      <c r="D231" s="7">
        <f t="shared" si="15"/>
        <v>0.8545280197728339</v>
      </c>
      <c r="E231" s="8">
        <f t="shared" si="14"/>
        <v>686194</v>
      </c>
      <c r="F231" s="20">
        <v>686194</v>
      </c>
      <c r="G231" s="9" t="s">
        <v>289</v>
      </c>
      <c r="H231" s="9" t="s">
        <v>37</v>
      </c>
      <c r="I231" s="14">
        <v>3625489</v>
      </c>
      <c r="J231" s="14">
        <v>3.48093667619897</v>
      </c>
      <c r="K231" s="14">
        <v>0.000499663605819839</v>
      </c>
      <c r="L231" s="2" t="s">
        <v>34</v>
      </c>
      <c r="M231" s="14">
        <v>3596119.5</v>
      </c>
      <c r="N231" s="14">
        <v>2.97319834482027</v>
      </c>
      <c r="O231" s="14">
        <v>0.002947139371998</v>
      </c>
      <c r="P231" s="2" t="s">
        <v>34</v>
      </c>
      <c r="Q231" s="18">
        <v>0.9177121479422481</v>
      </c>
      <c r="R231" s="18">
        <v>0.922311550084666</v>
      </c>
      <c r="S231" s="18">
        <v>0.918693052676073</v>
      </c>
      <c r="T231" s="8">
        <v>3</v>
      </c>
      <c r="U231" s="18">
        <v>0.9186096579669211</v>
      </c>
      <c r="V231" s="20">
        <v>100</v>
      </c>
      <c r="W231" s="18">
        <v>0.917399622674306</v>
      </c>
      <c r="X231" s="18">
        <v>0.9230676208743711</v>
      </c>
      <c r="Y231" s="18">
        <v>0.9187218616657521</v>
      </c>
      <c r="Z231" s="8">
        <v>2</v>
      </c>
      <c r="AA231" s="18">
        <v>0.918784723175581</v>
      </c>
      <c r="AB231" s="8">
        <v>100</v>
      </c>
      <c r="AC231" s="2" t="s">
        <v>34</v>
      </c>
      <c r="AD231" s="2" t="s">
        <v>34</v>
      </c>
      <c r="AE231" s="5" t="s">
        <v>38</v>
      </c>
      <c r="AF231" s="5" t="s">
        <v>34</v>
      </c>
      <c r="AG231" s="5" t="s">
        <v>38</v>
      </c>
      <c r="AH231" s="5" t="s">
        <v>34</v>
      </c>
      <c r="AI231" s="23" t="s">
        <v>38</v>
      </c>
      <c r="AJ231" s="23" t="s">
        <v>38</v>
      </c>
      <c r="AK231" s="23" t="s">
        <v>38</v>
      </c>
      <c r="AL231" s="23" t="s">
        <v>38</v>
      </c>
    </row>
    <row r="232" spans="1:38" ht="15" customHeight="1">
      <c r="A232" s="1">
        <v>32.8</v>
      </c>
      <c r="B232" s="1">
        <v>2728378</v>
      </c>
      <c r="C232" s="1">
        <v>391765</v>
      </c>
      <c r="D232" s="7">
        <f t="shared" si="15"/>
        <v>0.8744400497028502</v>
      </c>
      <c r="E232" s="8">
        <f t="shared" si="14"/>
        <v>3120143</v>
      </c>
      <c r="F232" s="20">
        <v>3120143</v>
      </c>
      <c r="G232" s="9" t="s">
        <v>304</v>
      </c>
      <c r="H232" s="9" t="s">
        <v>37</v>
      </c>
      <c r="I232" s="14">
        <v>73861834</v>
      </c>
      <c r="J232" s="14">
        <v>24.1966917838125</v>
      </c>
      <c r="K232" s="14">
        <v>2.41047136224893E-129</v>
      </c>
      <c r="L232" s="2" t="s">
        <v>34</v>
      </c>
      <c r="M232" s="14">
        <v>74012101</v>
      </c>
      <c r="N232" s="14">
        <v>24.4817625252039</v>
      </c>
      <c r="O232" s="14">
        <v>2.3105896366192E-132</v>
      </c>
      <c r="P232" s="2" t="s">
        <v>34</v>
      </c>
      <c r="Q232" s="18">
        <v>0.912876877671825</v>
      </c>
      <c r="R232" s="18">
        <v>0.9352680676085371</v>
      </c>
      <c r="S232" s="18">
        <v>0.918735454410957</v>
      </c>
      <c r="T232" s="8">
        <v>0</v>
      </c>
      <c r="U232" s="18">
        <v>0.919258381296241</v>
      </c>
      <c r="V232" s="20">
        <v>100</v>
      </c>
      <c r="W232" s="18">
        <v>0.9129902480771471</v>
      </c>
      <c r="X232" s="18">
        <v>0.9353285902425691</v>
      </c>
      <c r="Y232" s="18">
        <v>0.9187160315705011</v>
      </c>
      <c r="Z232" s="8">
        <v>0</v>
      </c>
      <c r="AA232" s="18">
        <v>0.919343735624303</v>
      </c>
      <c r="AB232" s="8">
        <v>100</v>
      </c>
      <c r="AC232" s="2" t="s">
        <v>34</v>
      </c>
      <c r="AD232" s="2" t="s">
        <v>34</v>
      </c>
      <c r="AE232" s="5" t="s">
        <v>38</v>
      </c>
      <c r="AF232" s="5" t="s">
        <v>34</v>
      </c>
      <c r="AG232" s="5" t="s">
        <v>38</v>
      </c>
      <c r="AH232" s="5" t="s">
        <v>34</v>
      </c>
      <c r="AI232" s="21" t="s">
        <v>34</v>
      </c>
      <c r="AJ232" s="21" t="s">
        <v>34</v>
      </c>
      <c r="AK232" s="21" t="s">
        <v>34</v>
      </c>
      <c r="AL232" s="21" t="s">
        <v>34</v>
      </c>
    </row>
    <row r="233" spans="1:34" ht="15" customHeight="1">
      <c r="A233" s="1">
        <v>32</v>
      </c>
      <c r="B233" s="1">
        <v>1963473</v>
      </c>
      <c r="C233" s="1">
        <v>311009</v>
      </c>
      <c r="D233" s="7">
        <f t="shared" si="15"/>
        <v>0.8632616129738552</v>
      </c>
      <c r="E233" s="8">
        <f t="shared" si="14"/>
        <v>2274482</v>
      </c>
      <c r="F233" s="1">
        <v>2274482</v>
      </c>
      <c r="G233" s="1" t="s">
        <v>311</v>
      </c>
      <c r="H233" s="1" t="s">
        <v>37</v>
      </c>
      <c r="I233" s="4">
        <v>45383619</v>
      </c>
      <c r="J233" s="4">
        <v>29.4389433391019</v>
      </c>
      <c r="K233" s="4">
        <v>1.74405854939022E-190</v>
      </c>
      <c r="L233" s="5" t="s">
        <v>34</v>
      </c>
      <c r="M233" s="4">
        <v>45601565.5</v>
      </c>
      <c r="N233" s="4">
        <v>30.0795858333864</v>
      </c>
      <c r="O233" s="4">
        <v>8.96162226637293E-199</v>
      </c>
      <c r="P233" s="5" t="s">
        <v>34</v>
      </c>
      <c r="Q233" s="10">
        <v>0.917001738062455</v>
      </c>
      <c r="R233" s="10">
        <v>0.951752761945387</v>
      </c>
      <c r="S233" s="10">
        <v>0.918689577023939</v>
      </c>
      <c r="T233" s="11">
        <v>0</v>
      </c>
      <c r="U233" s="10">
        <v>0.919864745017163</v>
      </c>
      <c r="V233" s="1">
        <v>100</v>
      </c>
      <c r="W233" s="10">
        <v>0.917366048682641</v>
      </c>
      <c r="X233" s="10">
        <v>0.951883760269564</v>
      </c>
      <c r="Y233" s="10">
        <v>0.918694522783189</v>
      </c>
      <c r="Z233" s="1">
        <v>0</v>
      </c>
      <c r="AA233" s="10">
        <v>0.919928368217454</v>
      </c>
      <c r="AB233" s="1">
        <v>100</v>
      </c>
      <c r="AC233" s="5" t="s">
        <v>34</v>
      </c>
      <c r="AD233" s="5" t="s">
        <v>34</v>
      </c>
      <c r="AE233" s="5" t="s">
        <v>38</v>
      </c>
      <c r="AF233" s="5" t="s">
        <v>34</v>
      </c>
      <c r="AG233" s="5" t="s">
        <v>38</v>
      </c>
      <c r="AH233" s="5" t="s">
        <v>34</v>
      </c>
    </row>
    <row r="234" spans="1:38" ht="15" customHeight="1">
      <c r="A234" s="1">
        <v>34.5</v>
      </c>
      <c r="B234" s="1">
        <v>3458600</v>
      </c>
      <c r="C234" s="1">
        <v>591913</v>
      </c>
      <c r="D234" s="7">
        <f t="shared" si="15"/>
        <v>0.853867152136038</v>
      </c>
      <c r="E234" s="8">
        <f t="shared" si="14"/>
        <v>4050513</v>
      </c>
      <c r="F234" s="20">
        <v>4050513</v>
      </c>
      <c r="G234" s="9" t="s">
        <v>312</v>
      </c>
      <c r="H234" s="9" t="s">
        <v>37</v>
      </c>
      <c r="I234" s="4">
        <v>148853052</v>
      </c>
      <c r="J234" s="4">
        <v>34.8570783270927</v>
      </c>
      <c r="K234" s="4">
        <v>3.32613530321823E-266</v>
      </c>
      <c r="L234" s="5" t="s">
        <v>34</v>
      </c>
      <c r="M234" s="4">
        <v>148565896.5</v>
      </c>
      <c r="N234" s="4">
        <v>34.5116354567445</v>
      </c>
      <c r="O234" s="4">
        <v>5.36712618513759E-261</v>
      </c>
      <c r="P234" s="5" t="s">
        <v>34</v>
      </c>
      <c r="Q234" s="18">
        <v>0.9143678287829541</v>
      </c>
      <c r="R234" s="18">
        <v>0.941176129367382</v>
      </c>
      <c r="S234" s="18">
        <v>0.9187384545693861</v>
      </c>
      <c r="T234" s="8">
        <v>0</v>
      </c>
      <c r="U234" s="18">
        <v>0.9195588702233151</v>
      </c>
      <c r="V234" s="20">
        <v>100</v>
      </c>
      <c r="W234" s="18">
        <v>0.914091033430088</v>
      </c>
      <c r="X234" s="18">
        <v>0.9413813438745381</v>
      </c>
      <c r="Y234" s="18">
        <v>0.9187238169276001</v>
      </c>
      <c r="Z234" s="8">
        <v>0</v>
      </c>
      <c r="AA234" s="18">
        <v>0.9195398290504251</v>
      </c>
      <c r="AB234" s="8">
        <v>100</v>
      </c>
      <c r="AC234" s="2" t="s">
        <v>34</v>
      </c>
      <c r="AD234" s="2" t="s">
        <v>34</v>
      </c>
      <c r="AE234" s="5" t="s">
        <v>38</v>
      </c>
      <c r="AF234" s="5" t="s">
        <v>34</v>
      </c>
      <c r="AG234" s="5" t="s">
        <v>38</v>
      </c>
      <c r="AH234" s="5" t="s">
        <v>34</v>
      </c>
      <c r="AI234" s="21" t="s">
        <v>264</v>
      </c>
      <c r="AJ234" s="21" t="s">
        <v>264</v>
      </c>
      <c r="AK234" s="21" t="s">
        <v>264</v>
      </c>
      <c r="AL234" s="21" t="s">
        <v>264</v>
      </c>
    </row>
    <row r="235" spans="1:38" ht="15" customHeight="1">
      <c r="A235" s="1">
        <v>43.9</v>
      </c>
      <c r="B235" s="1">
        <v>2666104</v>
      </c>
      <c r="C235" s="1">
        <v>316293</v>
      </c>
      <c r="D235" s="7">
        <f t="shared" si="15"/>
        <v>0.8939467146727951</v>
      </c>
      <c r="E235" s="8">
        <f t="shared" si="14"/>
        <v>2982397</v>
      </c>
      <c r="F235" s="20">
        <v>2982397</v>
      </c>
      <c r="G235" s="9" t="s">
        <v>315</v>
      </c>
      <c r="H235" s="9" t="s">
        <v>37</v>
      </c>
      <c r="I235" s="4">
        <v>52634607.5</v>
      </c>
      <c r="J235" s="4">
        <v>11.978401945783</v>
      </c>
      <c r="K235" s="4">
        <v>4.61126805019582E-33</v>
      </c>
      <c r="L235" s="5" t="s">
        <v>34</v>
      </c>
      <c r="M235" s="4">
        <v>52511071</v>
      </c>
      <c r="N235" s="4">
        <v>11.7085114931271</v>
      </c>
      <c r="O235" s="4">
        <v>1.15285760743708E-31</v>
      </c>
      <c r="P235" s="5" t="s">
        <v>34</v>
      </c>
      <c r="Q235" s="18">
        <v>0.917522854177034</v>
      </c>
      <c r="R235" s="18">
        <v>0.9290540775683811</v>
      </c>
      <c r="S235" s="18">
        <v>0.9187553013441331</v>
      </c>
      <c r="T235" s="8">
        <v>0</v>
      </c>
      <c r="U235" s="18">
        <v>0.919787295181642</v>
      </c>
      <c r="V235" s="20">
        <v>100</v>
      </c>
      <c r="W235" s="18">
        <v>0.917482726455314</v>
      </c>
      <c r="X235" s="18">
        <v>0.9292083078234951</v>
      </c>
      <c r="Y235" s="18">
        <v>0.918668391166884</v>
      </c>
      <c r="Z235" s="8">
        <v>0</v>
      </c>
      <c r="AA235" s="18">
        <v>0.919638644947207</v>
      </c>
      <c r="AB235" s="8">
        <v>100</v>
      </c>
      <c r="AC235" s="2" t="s">
        <v>34</v>
      </c>
      <c r="AD235" s="2" t="s">
        <v>34</v>
      </c>
      <c r="AE235" s="5" t="s">
        <v>38</v>
      </c>
      <c r="AF235" s="5" t="s">
        <v>34</v>
      </c>
      <c r="AG235" s="5" t="s">
        <v>38</v>
      </c>
      <c r="AH235" s="5" t="s">
        <v>34</v>
      </c>
      <c r="AI235" s="21" t="s">
        <v>264</v>
      </c>
      <c r="AJ235" s="21" t="s">
        <v>264</v>
      </c>
      <c r="AK235" s="21" t="s">
        <v>264</v>
      </c>
      <c r="AL235" s="21" t="s">
        <v>264</v>
      </c>
    </row>
    <row r="236" spans="1:34" ht="15" customHeight="1">
      <c r="A236" s="1">
        <v>55.5</v>
      </c>
      <c r="B236" s="1">
        <v>451071</v>
      </c>
      <c r="C236" s="1">
        <v>39814</v>
      </c>
      <c r="D236" s="7">
        <f t="shared" si="15"/>
        <v>0.9188934271774448</v>
      </c>
      <c r="E236" s="8">
        <f t="shared" si="14"/>
        <v>490885</v>
      </c>
      <c r="F236" s="1">
        <v>490885</v>
      </c>
      <c r="G236" s="1" t="s">
        <v>124</v>
      </c>
      <c r="H236" s="1" t="s">
        <v>125</v>
      </c>
      <c r="I236" s="4">
        <v>940296</v>
      </c>
      <c r="J236" s="4">
        <v>-1.35045698041945</v>
      </c>
      <c r="K236" s="4">
        <v>0.17686944400579</v>
      </c>
      <c r="L236" s="5" t="s">
        <v>34</v>
      </c>
      <c r="M236" s="4">
        <v>955398.5</v>
      </c>
      <c r="N236" s="4">
        <v>-0.793125283520843</v>
      </c>
      <c r="O236" s="4">
        <v>0.427704833411752</v>
      </c>
      <c r="P236" s="5" t="s">
        <v>34</v>
      </c>
      <c r="Q236" s="10">
        <v>0.945054566379429</v>
      </c>
      <c r="R236" s="10">
        <v>0.943582613107159</v>
      </c>
      <c r="S236" s="10">
        <v>0.918774684825495</v>
      </c>
      <c r="T236" s="11">
        <v>100</v>
      </c>
      <c r="U236" s="10">
        <v>0.920300676229919</v>
      </c>
      <c r="V236" s="1">
        <v>100</v>
      </c>
      <c r="W236" s="10">
        <v>0.945450209047371</v>
      </c>
      <c r="X236" s="10">
        <v>0.939833629698114</v>
      </c>
      <c r="Y236" s="10">
        <v>0.918972289847567</v>
      </c>
      <c r="Z236" s="1">
        <v>100</v>
      </c>
      <c r="AA236" s="10">
        <v>0.919820486892652</v>
      </c>
      <c r="AB236" s="1">
        <v>100</v>
      </c>
      <c r="AC236" s="5" t="s">
        <v>38</v>
      </c>
      <c r="AD236" s="5" t="s">
        <v>38</v>
      </c>
      <c r="AE236" s="5" t="s">
        <v>34</v>
      </c>
      <c r="AF236" s="5" t="s">
        <v>34</v>
      </c>
      <c r="AG236" s="5" t="s">
        <v>34</v>
      </c>
      <c r="AH236" s="5" t="s">
        <v>34</v>
      </c>
    </row>
    <row r="237" spans="1:34" ht="15" customHeight="1">
      <c r="A237" s="1">
        <v>59.9</v>
      </c>
      <c r="B237" s="1">
        <v>1424494</v>
      </c>
      <c r="C237" s="1">
        <v>166263</v>
      </c>
      <c r="D237" s="7">
        <f t="shared" si="15"/>
        <v>0.8954818366350109</v>
      </c>
      <c r="E237" s="8">
        <f t="shared" si="14"/>
        <v>1590757</v>
      </c>
      <c r="F237" s="20">
        <v>2542943</v>
      </c>
      <c r="G237" s="9" t="s">
        <v>236</v>
      </c>
      <c r="H237" s="9" t="s">
        <v>237</v>
      </c>
      <c r="I237" s="14">
        <v>13152019</v>
      </c>
      <c r="J237" s="14">
        <v>-0.376508732937367</v>
      </c>
      <c r="K237" s="14">
        <v>0.706538724380787</v>
      </c>
      <c r="L237" s="2" t="s">
        <v>38</v>
      </c>
      <c r="M237" s="14">
        <v>13121744.5</v>
      </c>
      <c r="N237" s="14">
        <v>-0.547408893535535</v>
      </c>
      <c r="O237" s="14">
        <v>0.584097846624299</v>
      </c>
      <c r="P237" s="2" t="s">
        <v>38</v>
      </c>
      <c r="Q237" s="18">
        <v>0.9569792879228871</v>
      </c>
      <c r="R237" s="18">
        <v>0.955562406210906</v>
      </c>
      <c r="S237" s="18">
        <v>0.918854656045422</v>
      </c>
      <c r="T237" s="8">
        <v>100</v>
      </c>
      <c r="U237" s="18">
        <v>0.920555273733706</v>
      </c>
      <c r="V237" s="20">
        <v>100</v>
      </c>
      <c r="W237" s="18">
        <v>0.955489302183613</v>
      </c>
      <c r="X237" s="18">
        <v>0.9553117830021831</v>
      </c>
      <c r="Y237" s="18">
        <v>0.9186971800664521</v>
      </c>
      <c r="Z237" s="8">
        <v>100</v>
      </c>
      <c r="AA237" s="18">
        <v>0.9201965574224231</v>
      </c>
      <c r="AB237" s="8">
        <v>100</v>
      </c>
      <c r="AC237" s="2" t="s">
        <v>38</v>
      </c>
      <c r="AD237" s="2" t="s">
        <v>38</v>
      </c>
      <c r="AE237" s="5" t="s">
        <v>34</v>
      </c>
      <c r="AF237" s="5" t="s">
        <v>34</v>
      </c>
      <c r="AG237" s="5" t="s">
        <v>34</v>
      </c>
      <c r="AH237" s="5" t="s">
        <v>34</v>
      </c>
    </row>
    <row r="238" spans="1:34" ht="15" customHeight="1">
      <c r="A238" s="1">
        <v>30.8</v>
      </c>
      <c r="B238" s="1">
        <v>1046828</v>
      </c>
      <c r="C238" s="1">
        <v>92629</v>
      </c>
      <c r="D238" s="7">
        <f t="shared" si="15"/>
        <v>0.9187077704555766</v>
      </c>
      <c r="E238" s="8">
        <f aca="true" t="shared" si="16" ref="E238:E262">B238+C238</f>
        <v>1139457</v>
      </c>
      <c r="F238" s="1">
        <v>1139457</v>
      </c>
      <c r="G238" s="1" t="s">
        <v>54</v>
      </c>
      <c r="H238" s="1" t="s">
        <v>55</v>
      </c>
      <c r="I238" s="4">
        <v>6006470</v>
      </c>
      <c r="J238" s="4">
        <v>7.6149666470913</v>
      </c>
      <c r="K238" s="4">
        <v>2.63759568645431E-14</v>
      </c>
      <c r="L238" s="5" t="s">
        <v>34</v>
      </c>
      <c r="M238" s="4">
        <v>6011428.5</v>
      </c>
      <c r="N238" s="4">
        <v>7.66664991248289</v>
      </c>
      <c r="O238" s="4">
        <v>1.76546792573532E-14</v>
      </c>
      <c r="P238" s="5" t="s">
        <v>34</v>
      </c>
      <c r="Q238" s="10">
        <v>0.940154648423088</v>
      </c>
      <c r="R238" s="10">
        <v>0.95827645046923</v>
      </c>
      <c r="S238" s="10">
        <v>0.918739678383359</v>
      </c>
      <c r="T238" s="11">
        <v>100</v>
      </c>
      <c r="U238" s="10">
        <v>0.9222809440373</v>
      </c>
      <c r="V238" s="1">
        <v>100</v>
      </c>
      <c r="W238" s="10">
        <v>0.940593517205005</v>
      </c>
      <c r="X238" s="10">
        <v>0.958287640208425</v>
      </c>
      <c r="Y238" s="10">
        <v>0.918744192686479</v>
      </c>
      <c r="Z238" s="1">
        <v>100</v>
      </c>
      <c r="AA238" s="10">
        <v>0.922388098848407</v>
      </c>
      <c r="AB238" s="1">
        <v>100</v>
      </c>
      <c r="AC238" s="5" t="s">
        <v>34</v>
      </c>
      <c r="AD238" s="5" t="s">
        <v>34</v>
      </c>
      <c r="AE238" s="5" t="s">
        <v>34</v>
      </c>
      <c r="AF238" s="5" t="s">
        <v>34</v>
      </c>
      <c r="AG238" s="5" t="s">
        <v>34</v>
      </c>
      <c r="AH238" s="5" t="s">
        <v>34</v>
      </c>
    </row>
    <row r="239" spans="1:34" ht="15" customHeight="1">
      <c r="A239" s="1">
        <v>53.9</v>
      </c>
      <c r="B239" s="1">
        <v>2601169</v>
      </c>
      <c r="C239" s="1">
        <v>242032</v>
      </c>
      <c r="D239" s="7">
        <f t="shared" si="15"/>
        <v>0.9148734120450858</v>
      </c>
      <c r="E239" s="8">
        <f t="shared" si="16"/>
        <v>2843201</v>
      </c>
      <c r="F239" s="1">
        <v>2843201</v>
      </c>
      <c r="G239" s="1" t="s">
        <v>56</v>
      </c>
      <c r="H239" s="1" t="s">
        <v>55</v>
      </c>
      <c r="I239" s="4">
        <v>33255146.5</v>
      </c>
      <c r="J239" s="4">
        <v>-2.97154142037825</v>
      </c>
      <c r="K239" s="4">
        <v>0.002963089017465</v>
      </c>
      <c r="L239" s="5" t="s">
        <v>34</v>
      </c>
      <c r="M239" s="4">
        <v>33169913</v>
      </c>
      <c r="N239" s="4">
        <v>-3.19224623952772</v>
      </c>
      <c r="O239" s="4">
        <v>0.001411709279803</v>
      </c>
      <c r="P239" s="5" t="s">
        <v>34</v>
      </c>
      <c r="Q239" s="10">
        <v>0.956878553694939</v>
      </c>
      <c r="R239" s="10">
        <v>0.952911679924173</v>
      </c>
      <c r="S239" s="10">
        <v>0.918615216458091</v>
      </c>
      <c r="T239" s="11">
        <v>100</v>
      </c>
      <c r="U239" s="10">
        <v>0.921222169392184</v>
      </c>
      <c r="V239" s="1">
        <v>100</v>
      </c>
      <c r="W239" s="10">
        <v>0.957036167910584</v>
      </c>
      <c r="X239" s="10">
        <v>0.953504030304656</v>
      </c>
      <c r="Y239" s="10">
        <v>0.918718128361955</v>
      </c>
      <c r="Z239" s="1">
        <v>100</v>
      </c>
      <c r="AA239" s="10">
        <v>0.921622301435555</v>
      </c>
      <c r="AB239" s="1">
        <v>100</v>
      </c>
      <c r="AC239" s="5" t="s">
        <v>38</v>
      </c>
      <c r="AD239" s="5" t="s">
        <v>38</v>
      </c>
      <c r="AE239" s="5" t="s">
        <v>34</v>
      </c>
      <c r="AF239" s="5" t="s">
        <v>34</v>
      </c>
      <c r="AG239" s="5" t="s">
        <v>34</v>
      </c>
      <c r="AH239" s="5" t="s">
        <v>34</v>
      </c>
    </row>
    <row r="240" spans="1:34" ht="15" customHeight="1">
      <c r="A240" s="1">
        <v>38.7</v>
      </c>
      <c r="B240" s="1">
        <v>3373699</v>
      </c>
      <c r="C240" s="1">
        <v>958542</v>
      </c>
      <c r="D240" s="7">
        <f t="shared" si="15"/>
        <v>0.7787422260211285</v>
      </c>
      <c r="E240" s="8">
        <f t="shared" si="16"/>
        <v>4332241</v>
      </c>
      <c r="F240" s="1">
        <v>4332241</v>
      </c>
      <c r="G240" s="1" t="s">
        <v>137</v>
      </c>
      <c r="H240" s="1" t="s">
        <v>55</v>
      </c>
      <c r="I240" s="4">
        <v>173663924.5</v>
      </c>
      <c r="J240" s="4">
        <f>I244-31.428290898348</f>
        <v>1088468.5717091016</v>
      </c>
      <c r="K240" s="4">
        <v>8.31217323520057E-217</v>
      </c>
      <c r="L240" s="5" t="s">
        <v>34</v>
      </c>
      <c r="M240" s="4">
        <v>172936578.5</v>
      </c>
      <c r="N240" s="4">
        <v>-32.1014775444572</v>
      </c>
      <c r="O240" s="4">
        <v>4.20443231407058E-226</v>
      </c>
      <c r="P240" s="5" t="s">
        <v>34</v>
      </c>
      <c r="Q240" s="10">
        <v>0.960248963888099</v>
      </c>
      <c r="R240" s="10">
        <v>0.937040729557452</v>
      </c>
      <c r="S240" s="10">
        <v>0.918778879707954</v>
      </c>
      <c r="T240" s="11">
        <v>100</v>
      </c>
      <c r="U240" s="10">
        <v>0.919237597374539</v>
      </c>
      <c r="V240" s="1">
        <v>100</v>
      </c>
      <c r="W240" s="10">
        <v>0.959764375903269</v>
      </c>
      <c r="X240" s="10">
        <v>0.937107075535098</v>
      </c>
      <c r="Y240" s="10">
        <v>0.918641057833455</v>
      </c>
      <c r="Z240" s="1">
        <v>100</v>
      </c>
      <c r="AA240" s="10">
        <v>0.919356861875238</v>
      </c>
      <c r="AB240" s="1">
        <v>100</v>
      </c>
      <c r="AC240" s="5" t="s">
        <v>38</v>
      </c>
      <c r="AD240" s="5" t="s">
        <v>38</v>
      </c>
      <c r="AE240" s="5" t="s">
        <v>34</v>
      </c>
      <c r="AF240" s="5" t="s">
        <v>34</v>
      </c>
      <c r="AG240" s="5" t="s">
        <v>34</v>
      </c>
      <c r="AH240" s="5" t="s">
        <v>34</v>
      </c>
    </row>
    <row r="241" spans="1:34" ht="15" customHeight="1">
      <c r="A241" s="1">
        <v>46.9</v>
      </c>
      <c r="B241" s="1">
        <v>277234</v>
      </c>
      <c r="C241" s="1">
        <v>82138</v>
      </c>
      <c r="D241" s="7">
        <f t="shared" si="15"/>
        <v>0.7714401789788854</v>
      </c>
      <c r="E241" s="8">
        <f t="shared" si="16"/>
        <v>359372</v>
      </c>
      <c r="F241" s="1">
        <v>359372</v>
      </c>
      <c r="G241" s="1" t="s">
        <v>138</v>
      </c>
      <c r="H241" s="1" t="s">
        <v>55</v>
      </c>
      <c r="I241" s="4">
        <v>1259900</v>
      </c>
      <c r="J241" s="4">
        <v>-8.2505</v>
      </c>
      <c r="K241" s="4">
        <v>1.5773E-16</v>
      </c>
      <c r="L241" s="5" t="s">
        <v>34</v>
      </c>
      <c r="M241" s="4">
        <v>1268532</v>
      </c>
      <c r="N241" s="4">
        <v>-7.9213</v>
      </c>
      <c r="O241" s="4">
        <v>2.351E-15</v>
      </c>
      <c r="P241" s="5" t="s">
        <v>34</v>
      </c>
      <c r="Q241" s="10">
        <v>0.962401992571441</v>
      </c>
      <c r="R241" s="10">
        <v>0.941296686306916</v>
      </c>
      <c r="S241" s="10">
        <v>0.918782375660784</v>
      </c>
      <c r="T241" s="11">
        <v>100</v>
      </c>
      <c r="U241" s="10">
        <v>0.919108872656405</v>
      </c>
      <c r="V241" s="1">
        <v>100</v>
      </c>
      <c r="W241" s="10">
        <v>0.961555998648263</v>
      </c>
      <c r="X241" s="10">
        <v>0.940096508506806</v>
      </c>
      <c r="Y241" s="10">
        <v>0.918679855880601</v>
      </c>
      <c r="Z241" s="1">
        <v>100</v>
      </c>
      <c r="AA241" s="10">
        <v>0.919394336618484</v>
      </c>
      <c r="AB241" s="1">
        <v>100</v>
      </c>
      <c r="AC241" s="5" t="s">
        <v>38</v>
      </c>
      <c r="AD241" s="5" t="s">
        <v>38</v>
      </c>
      <c r="AE241" s="5" t="s">
        <v>34</v>
      </c>
      <c r="AF241" s="5" t="s">
        <v>34</v>
      </c>
      <c r="AG241" s="5" t="s">
        <v>34</v>
      </c>
      <c r="AH241" s="5" t="s">
        <v>34</v>
      </c>
    </row>
    <row r="242" spans="1:34" ht="15" customHeight="1">
      <c r="A242" s="1">
        <v>46.1</v>
      </c>
      <c r="B242" s="1">
        <v>3197028</v>
      </c>
      <c r="C242" s="1">
        <v>1080157</v>
      </c>
      <c r="D242" s="7">
        <f t="shared" si="15"/>
        <v>0.7474607715121043</v>
      </c>
      <c r="E242" s="8">
        <f t="shared" si="16"/>
        <v>4277185</v>
      </c>
      <c r="F242" s="1">
        <v>4277185</v>
      </c>
      <c r="G242" s="1" t="s">
        <v>139</v>
      </c>
      <c r="H242" s="1" t="s">
        <v>55</v>
      </c>
      <c r="I242" s="4">
        <v>196558990.5</v>
      </c>
      <c r="J242" s="4">
        <v>-31.0356350410818</v>
      </c>
      <c r="K242" s="4">
        <v>1.78277384661539E-211</v>
      </c>
      <c r="L242" s="5" t="s">
        <v>34</v>
      </c>
      <c r="M242" s="4">
        <v>196107071.5</v>
      </c>
      <c r="N242" s="4">
        <v>-31.4429865322378</v>
      </c>
      <c r="O242" s="4">
        <v>5.2345868247015E-217</v>
      </c>
      <c r="P242" s="5" t="s">
        <v>34</v>
      </c>
      <c r="Q242" s="10">
        <v>0.960555307413992</v>
      </c>
      <c r="R242" s="10">
        <v>0.938096057741775</v>
      </c>
      <c r="S242" s="10">
        <v>0.918713662354408</v>
      </c>
      <c r="T242" s="11">
        <v>100</v>
      </c>
      <c r="U242" s="10">
        <v>0.919026164672692</v>
      </c>
      <c r="V242" s="1">
        <v>100</v>
      </c>
      <c r="W242" s="10">
        <v>0.960320862417607</v>
      </c>
      <c r="X242" s="10">
        <v>0.938428552188915</v>
      </c>
      <c r="Y242" s="10">
        <v>0.918711246706808</v>
      </c>
      <c r="Z242" s="1">
        <v>100</v>
      </c>
      <c r="AA242" s="10">
        <v>0.91915565802116</v>
      </c>
      <c r="AB242" s="1">
        <v>100</v>
      </c>
      <c r="AC242" s="5" t="s">
        <v>38</v>
      </c>
      <c r="AD242" s="5" t="s">
        <v>38</v>
      </c>
      <c r="AE242" s="5" t="s">
        <v>34</v>
      </c>
      <c r="AF242" s="5" t="s">
        <v>34</v>
      </c>
      <c r="AG242" s="5" t="s">
        <v>34</v>
      </c>
      <c r="AH242" s="5" t="s">
        <v>34</v>
      </c>
    </row>
    <row r="243" spans="1:34" ht="15" customHeight="1">
      <c r="A243" s="1">
        <v>46.2</v>
      </c>
      <c r="B243" s="1">
        <v>260639</v>
      </c>
      <c r="C243" s="1">
        <v>89542</v>
      </c>
      <c r="D243" s="7">
        <f t="shared" si="15"/>
        <v>0.7442979487750621</v>
      </c>
      <c r="E243" s="8">
        <f t="shared" si="16"/>
        <v>350181</v>
      </c>
      <c r="F243" s="1">
        <v>350181</v>
      </c>
      <c r="G243" s="1" t="s">
        <v>140</v>
      </c>
      <c r="H243" s="1" t="s">
        <v>55</v>
      </c>
      <c r="I243" s="4">
        <v>1331900</v>
      </c>
      <c r="J243" s="4">
        <v>-9.0154</v>
      </c>
      <c r="K243" s="4">
        <v>1.9607E-19</v>
      </c>
      <c r="L243" s="5" t="s">
        <v>34</v>
      </c>
      <c r="M243" s="4">
        <v>1335200</v>
      </c>
      <c r="N243" s="4">
        <v>-8.8901</v>
      </c>
      <c r="O243" s="4">
        <v>6.1028E-19</v>
      </c>
      <c r="P243" s="5" t="s">
        <v>34</v>
      </c>
      <c r="Q243" s="10">
        <v>0.961070673533983</v>
      </c>
      <c r="R243" s="10">
        <v>0.940278934047139</v>
      </c>
      <c r="S243" s="10">
        <v>0.918730025629662</v>
      </c>
      <c r="T243" s="11">
        <v>100</v>
      </c>
      <c r="U243" s="10">
        <v>0.918823299420363</v>
      </c>
      <c r="V243" s="1">
        <v>100</v>
      </c>
      <c r="W243" s="10">
        <v>0.961303620284585</v>
      </c>
      <c r="X243" s="10">
        <v>0.940368527626912</v>
      </c>
      <c r="Y243" s="10">
        <v>0.918812723287313</v>
      </c>
      <c r="Z243" s="1">
        <v>100</v>
      </c>
      <c r="AA243" s="10">
        <v>0.919042468065293</v>
      </c>
      <c r="AB243" s="1">
        <v>100</v>
      </c>
      <c r="AC243" s="5" t="s">
        <v>38</v>
      </c>
      <c r="AD243" s="5" t="s">
        <v>38</v>
      </c>
      <c r="AE243" s="5" t="s">
        <v>34</v>
      </c>
      <c r="AF243" s="5" t="s">
        <v>34</v>
      </c>
      <c r="AG243" s="5" t="s">
        <v>34</v>
      </c>
      <c r="AH243" s="5" t="s">
        <v>34</v>
      </c>
    </row>
    <row r="244" spans="1:34" ht="15" customHeight="1">
      <c r="A244" s="1">
        <v>69.4</v>
      </c>
      <c r="B244" s="1">
        <v>223901</v>
      </c>
      <c r="C244" s="1">
        <v>75861</v>
      </c>
      <c r="D244" s="7">
        <f t="shared" si="15"/>
        <v>0.7469292305228815</v>
      </c>
      <c r="E244" s="8">
        <f t="shared" si="16"/>
        <v>299762</v>
      </c>
      <c r="G244" s="1" t="s">
        <v>141</v>
      </c>
      <c r="H244" s="9" t="s">
        <v>55</v>
      </c>
      <c r="I244" s="4">
        <v>1088500</v>
      </c>
      <c r="J244" s="4">
        <v>-2.3169</v>
      </c>
      <c r="K244" s="4">
        <v>0.0205</v>
      </c>
      <c r="L244" s="5" t="s">
        <v>34</v>
      </c>
      <c r="M244" s="4">
        <v>1063526</v>
      </c>
      <c r="N244" s="4">
        <v>-3.5314</v>
      </c>
      <c r="O244" s="4">
        <v>0.00041344</v>
      </c>
      <c r="P244" s="5" t="s">
        <v>34</v>
      </c>
      <c r="Q244" s="10">
        <v>0.965208808113897</v>
      </c>
      <c r="R244" s="10">
        <v>0.953546132482957</v>
      </c>
      <c r="S244" s="10">
        <v>0.919044073652943</v>
      </c>
      <c r="T244" s="11">
        <v>100</v>
      </c>
      <c r="U244" s="10">
        <v>0.919364751262921</v>
      </c>
      <c r="V244" s="1">
        <v>100</v>
      </c>
      <c r="W244" s="10">
        <v>0.960471784998796</v>
      </c>
      <c r="X244" s="10">
        <v>0.955881376182798</v>
      </c>
      <c r="Y244" s="10">
        <v>0.918393080451792</v>
      </c>
      <c r="Z244" s="1">
        <v>100</v>
      </c>
      <c r="AA244" s="10">
        <v>0.919441890549743</v>
      </c>
      <c r="AB244" s="1">
        <v>100</v>
      </c>
      <c r="AC244" s="5" t="s">
        <v>38</v>
      </c>
      <c r="AD244" s="5" t="s">
        <v>38</v>
      </c>
      <c r="AE244" s="5" t="s">
        <v>34</v>
      </c>
      <c r="AF244" s="5" t="s">
        <v>34</v>
      </c>
      <c r="AG244" s="5" t="s">
        <v>34</v>
      </c>
      <c r="AH244" s="5" t="s">
        <v>34</v>
      </c>
    </row>
    <row r="245" spans="1:34" ht="15" customHeight="1">
      <c r="A245" s="1">
        <v>37.9</v>
      </c>
      <c r="B245" s="1">
        <v>2601963</v>
      </c>
      <c r="C245" s="1">
        <v>974510</v>
      </c>
      <c r="D245" s="7">
        <f t="shared" si="15"/>
        <v>0.7275220587433485</v>
      </c>
      <c r="E245" s="8">
        <f t="shared" si="16"/>
        <v>3576473</v>
      </c>
      <c r="G245" s="1" t="s">
        <v>142</v>
      </c>
      <c r="H245" s="9" t="s">
        <v>55</v>
      </c>
      <c r="I245" s="4">
        <v>163842214</v>
      </c>
      <c r="J245" s="4">
        <v>-11.9897</v>
      </c>
      <c r="K245" s="4">
        <v>4.0236E-33</v>
      </c>
      <c r="L245" s="5" t="s">
        <v>34</v>
      </c>
      <c r="M245" s="4">
        <v>163780000</v>
      </c>
      <c r="N245" s="4">
        <v>-12.0622</v>
      </c>
      <c r="O245" s="4">
        <v>1.6722E-33</v>
      </c>
      <c r="P245" s="5" t="s">
        <v>34</v>
      </c>
      <c r="Q245" s="10">
        <v>0.96277478924622</v>
      </c>
      <c r="R245" s="10">
        <v>0.953561575610347</v>
      </c>
      <c r="S245" s="10">
        <v>0.918664090719407</v>
      </c>
      <c r="T245" s="11">
        <v>0</v>
      </c>
      <c r="U245" s="10">
        <v>0.919120430831349</v>
      </c>
      <c r="V245" s="1">
        <v>100</v>
      </c>
      <c r="W245" s="10">
        <v>0.963664075810168</v>
      </c>
      <c r="X245" s="10">
        <v>0.954518259955672</v>
      </c>
      <c r="Y245" s="10">
        <v>0.918780446442009</v>
      </c>
      <c r="Z245" s="1">
        <v>0</v>
      </c>
      <c r="AA245" s="10">
        <v>0.919143569860673</v>
      </c>
      <c r="AB245" s="1">
        <v>100</v>
      </c>
      <c r="AC245" s="5" t="s">
        <v>38</v>
      </c>
      <c r="AD245" s="5" t="s">
        <v>38</v>
      </c>
      <c r="AE245" s="5" t="s">
        <v>38</v>
      </c>
      <c r="AF245" s="5" t="s">
        <v>34</v>
      </c>
      <c r="AG245" s="5" t="s">
        <v>38</v>
      </c>
      <c r="AH245" s="5" t="s">
        <v>34</v>
      </c>
    </row>
    <row r="246" spans="1:34" ht="14.25">
      <c r="A246" s="1">
        <v>52.8</v>
      </c>
      <c r="B246" s="1">
        <v>3343226</v>
      </c>
      <c r="C246" s="1">
        <v>256451</v>
      </c>
      <c r="D246" s="7">
        <f t="shared" si="15"/>
        <v>0.928757219050487</v>
      </c>
      <c r="E246" s="8">
        <f t="shared" si="16"/>
        <v>3599677</v>
      </c>
      <c r="F246" s="1">
        <v>3599677</v>
      </c>
      <c r="G246" s="1" t="s">
        <v>143</v>
      </c>
      <c r="H246" s="1" t="s">
        <v>55</v>
      </c>
      <c r="I246" s="4">
        <v>49820239.5</v>
      </c>
      <c r="J246" s="4">
        <v>7.24153937727026</v>
      </c>
      <c r="K246" s="4">
        <v>4.43620319691765E-13</v>
      </c>
      <c r="L246" s="5" t="s">
        <v>34</v>
      </c>
      <c r="M246" s="4">
        <v>49787562.5</v>
      </c>
      <c r="N246" s="4">
        <v>7.17709869592642</v>
      </c>
      <c r="O246" s="4">
        <v>7.12062860837362E-13</v>
      </c>
      <c r="P246" s="5" t="s">
        <v>34</v>
      </c>
      <c r="Q246" s="10">
        <v>0.955775540671356</v>
      </c>
      <c r="R246" s="10">
        <v>0.968342385882684</v>
      </c>
      <c r="S246" s="10">
        <v>0.918700405162711</v>
      </c>
      <c r="T246" s="11">
        <v>100</v>
      </c>
      <c r="U246" s="10">
        <v>0.921620463844628</v>
      </c>
      <c r="V246" s="1">
        <v>100</v>
      </c>
      <c r="W246" s="10">
        <v>0.955869956096921</v>
      </c>
      <c r="X246" s="10">
        <v>0.968070688298635</v>
      </c>
      <c r="Y246" s="10">
        <v>0.918719866785249</v>
      </c>
      <c r="Z246" s="1">
        <v>100</v>
      </c>
      <c r="AA246" s="10">
        <v>0.922181797603273</v>
      </c>
      <c r="AB246" s="1">
        <v>100</v>
      </c>
      <c r="AC246" s="5" t="s">
        <v>34</v>
      </c>
      <c r="AD246" s="5" t="s">
        <v>34</v>
      </c>
      <c r="AE246" s="5" t="s">
        <v>34</v>
      </c>
      <c r="AF246" s="5" t="s">
        <v>34</v>
      </c>
      <c r="AG246" s="5" t="s">
        <v>34</v>
      </c>
      <c r="AH246" s="5" t="s">
        <v>34</v>
      </c>
    </row>
    <row r="247" spans="1:34" ht="14.25">
      <c r="A247" s="1">
        <v>67</v>
      </c>
      <c r="B247" s="1">
        <v>260280</v>
      </c>
      <c r="C247" s="1">
        <v>17375</v>
      </c>
      <c r="D247" s="7">
        <f t="shared" si="15"/>
        <v>0.9374223406745782</v>
      </c>
      <c r="E247" s="8">
        <f t="shared" si="16"/>
        <v>277655</v>
      </c>
      <c r="F247" s="1">
        <v>277655</v>
      </c>
      <c r="G247" s="1" t="s">
        <v>144</v>
      </c>
      <c r="H247" s="1" t="s">
        <v>55</v>
      </c>
      <c r="I247" s="4">
        <v>284566</v>
      </c>
      <c r="J247" s="4">
        <v>4.3551</v>
      </c>
      <c r="K247" s="4">
        <v>1.3303E-05</v>
      </c>
      <c r="L247" s="5" t="s">
        <v>34</v>
      </c>
      <c r="M247" s="4">
        <v>285012</v>
      </c>
      <c r="N247" s="4">
        <v>4.3988</v>
      </c>
      <c r="O247" s="4">
        <v>1.0887E-05</v>
      </c>
      <c r="P247" s="5" t="s">
        <v>34</v>
      </c>
      <c r="Q247" s="10">
        <v>0.955128699115867</v>
      </c>
      <c r="R247" s="10">
        <v>0.982526909914607</v>
      </c>
      <c r="S247" s="10">
        <v>0.918802355167591</v>
      </c>
      <c r="T247" s="11">
        <v>100</v>
      </c>
      <c r="U247" s="10">
        <v>0.924835145891008</v>
      </c>
      <c r="V247" s="1">
        <v>100</v>
      </c>
      <c r="W247" s="10">
        <v>0.955427233817209</v>
      </c>
      <c r="X247" s="10">
        <v>0.979556419760928</v>
      </c>
      <c r="Y247" s="10">
        <v>0.918736172276597</v>
      </c>
      <c r="Z247" s="1">
        <v>100</v>
      </c>
      <c r="AA247" s="10">
        <v>0.924324161408693</v>
      </c>
      <c r="AB247" s="1">
        <v>100</v>
      </c>
      <c r="AC247" s="5" t="s">
        <v>34</v>
      </c>
      <c r="AD247" s="5" t="s">
        <v>34</v>
      </c>
      <c r="AE247" s="5" t="s">
        <v>34</v>
      </c>
      <c r="AF247" s="5" t="s">
        <v>34</v>
      </c>
      <c r="AG247" s="5" t="s">
        <v>34</v>
      </c>
      <c r="AH247" s="5" t="s">
        <v>34</v>
      </c>
    </row>
    <row r="248" spans="1:34" ht="14.25">
      <c r="A248" s="1">
        <v>67</v>
      </c>
      <c r="B248" s="1">
        <v>2603208</v>
      </c>
      <c r="C248" s="1">
        <v>397486</v>
      </c>
      <c r="D248" s="7">
        <f t="shared" si="15"/>
        <v>0.8675353101649151</v>
      </c>
      <c r="E248" s="8">
        <f t="shared" si="16"/>
        <v>3000694</v>
      </c>
      <c r="F248" s="1">
        <v>3000694</v>
      </c>
      <c r="G248" s="1" t="s">
        <v>279</v>
      </c>
      <c r="H248" s="1" t="s">
        <v>55</v>
      </c>
      <c r="I248" s="4">
        <v>59846201</v>
      </c>
      <c r="J248" s="4">
        <v>0.437054110225698</v>
      </c>
      <c r="K248" s="4">
        <v>0.662072106513193</v>
      </c>
      <c r="L248" s="5" t="s">
        <v>38</v>
      </c>
      <c r="M248" s="4">
        <v>59824527</v>
      </c>
      <c r="N248" s="4">
        <v>0.394440190536246</v>
      </c>
      <c r="O248" s="4">
        <v>0.693256076157224</v>
      </c>
      <c r="P248" s="5" t="s">
        <v>38</v>
      </c>
      <c r="Q248" s="10">
        <v>0.940019513406916</v>
      </c>
      <c r="R248" s="10">
        <v>0.939501172420633</v>
      </c>
      <c r="S248" s="10">
        <v>0.91874009575015</v>
      </c>
      <c r="T248" s="11">
        <v>100</v>
      </c>
      <c r="U248" s="10">
        <v>0.919866118618749</v>
      </c>
      <c r="V248" s="1">
        <v>100</v>
      </c>
      <c r="W248" s="10">
        <v>0.939588745395215</v>
      </c>
      <c r="X248" s="10">
        <v>0.940104907604337</v>
      </c>
      <c r="Y248" s="10">
        <v>0.918605807278934</v>
      </c>
      <c r="Z248" s="1">
        <v>100</v>
      </c>
      <c r="AA248" s="10">
        <v>0.92001395590588</v>
      </c>
      <c r="AB248" s="1">
        <v>100</v>
      </c>
      <c r="AC248" s="5" t="s">
        <v>38</v>
      </c>
      <c r="AD248" s="5" t="s">
        <v>34</v>
      </c>
      <c r="AE248" s="5" t="s">
        <v>34</v>
      </c>
      <c r="AF248" s="5" t="s">
        <v>34</v>
      </c>
      <c r="AG248" s="5" t="s">
        <v>34</v>
      </c>
      <c r="AH248" s="5" t="s">
        <v>34</v>
      </c>
    </row>
    <row r="249" spans="1:34" ht="14.25">
      <c r="A249" s="1">
        <v>65.2</v>
      </c>
      <c r="B249" s="1">
        <v>859597</v>
      </c>
      <c r="C249" s="1">
        <v>57733</v>
      </c>
      <c r="D249" s="7">
        <f t="shared" si="15"/>
        <v>0.9370640881689251</v>
      </c>
      <c r="E249" s="8">
        <f t="shared" si="16"/>
        <v>917330</v>
      </c>
      <c r="F249" s="1">
        <v>917330</v>
      </c>
      <c r="G249" s="1" t="s">
        <v>280</v>
      </c>
      <c r="H249" s="9" t="s">
        <v>55</v>
      </c>
      <c r="I249" s="4">
        <v>2494402</v>
      </c>
      <c r="J249" s="4">
        <v>-2.46883176072641</v>
      </c>
      <c r="K249" s="4">
        <v>0.013555493270978</v>
      </c>
      <c r="L249" s="5" t="s">
        <v>34</v>
      </c>
      <c r="M249" s="4">
        <v>2470544.5</v>
      </c>
      <c r="N249" s="4">
        <v>-2.85631233034799</v>
      </c>
      <c r="O249" s="4">
        <v>0.004285932940957</v>
      </c>
      <c r="P249" s="5" t="s">
        <v>34</v>
      </c>
      <c r="Q249" s="10">
        <v>0.94056691319763</v>
      </c>
      <c r="R249" s="10">
        <v>0.934494360171598</v>
      </c>
      <c r="S249" s="10">
        <v>0.91861683249632</v>
      </c>
      <c r="T249" s="11">
        <v>100</v>
      </c>
      <c r="U249" s="10">
        <v>0.919637436988874</v>
      </c>
      <c r="V249" s="1">
        <v>100</v>
      </c>
      <c r="W249" s="10">
        <v>0.941366653141636</v>
      </c>
      <c r="X249" s="10">
        <v>0.935625199607722</v>
      </c>
      <c r="Y249" s="10">
        <v>0.918719254351873</v>
      </c>
      <c r="Z249" s="1">
        <v>100</v>
      </c>
      <c r="AA249" s="10">
        <v>0.920370735874677</v>
      </c>
      <c r="AB249" s="1">
        <v>100</v>
      </c>
      <c r="AC249" s="5" t="s">
        <v>38</v>
      </c>
      <c r="AD249" s="5" t="s">
        <v>38</v>
      </c>
      <c r="AE249" s="5" t="s">
        <v>34</v>
      </c>
      <c r="AF249" s="5" t="s">
        <v>34</v>
      </c>
      <c r="AG249" s="5" t="s">
        <v>34</v>
      </c>
      <c r="AH249" s="5" t="s">
        <v>34</v>
      </c>
    </row>
    <row r="250" spans="1:34" ht="14.25">
      <c r="A250" s="1">
        <v>47.3</v>
      </c>
      <c r="B250" s="1">
        <v>842409</v>
      </c>
      <c r="C250" s="1">
        <v>88572</v>
      </c>
      <c r="D250" s="7">
        <f t="shared" si="15"/>
        <v>0.9048616459412169</v>
      </c>
      <c r="E250" s="8">
        <f t="shared" si="16"/>
        <v>930981</v>
      </c>
      <c r="F250" s="1">
        <v>930981</v>
      </c>
      <c r="G250" s="1" t="s">
        <v>281</v>
      </c>
      <c r="H250" s="9" t="s">
        <v>55</v>
      </c>
      <c r="I250" s="4">
        <v>3845515</v>
      </c>
      <c r="J250" s="4">
        <v>-3.60486665622306</v>
      </c>
      <c r="K250" s="4">
        <v>0.000312313240468595</v>
      </c>
      <c r="L250" s="5" t="s">
        <v>34</v>
      </c>
      <c r="M250" s="4">
        <v>3861177</v>
      </c>
      <c r="N250" s="4">
        <v>-3.39893047967207</v>
      </c>
      <c r="O250" s="4">
        <v>0.000676499095873007</v>
      </c>
      <c r="P250" s="5" t="s">
        <v>34</v>
      </c>
      <c r="Q250" s="10">
        <v>0.939962618172929</v>
      </c>
      <c r="R250" s="10">
        <v>0.93522534813001</v>
      </c>
      <c r="S250" s="10">
        <v>0.918584138108098</v>
      </c>
      <c r="T250" s="11">
        <v>100</v>
      </c>
      <c r="U250" s="10">
        <v>0.919273768505343</v>
      </c>
      <c r="V250" s="1">
        <v>100</v>
      </c>
      <c r="W250" s="10">
        <v>0.940743983423565</v>
      </c>
      <c r="X250" s="10">
        <v>0.94334813429504</v>
      </c>
      <c r="Y250" s="10">
        <v>0.918652798174498</v>
      </c>
      <c r="Z250" s="1">
        <v>100</v>
      </c>
      <c r="AA250" s="10">
        <v>0.919573324152581</v>
      </c>
      <c r="AB250" s="1">
        <v>100</v>
      </c>
      <c r="AC250" s="5" t="s">
        <v>38</v>
      </c>
      <c r="AD250" s="5" t="s">
        <v>34</v>
      </c>
      <c r="AE250" s="5" t="s">
        <v>34</v>
      </c>
      <c r="AF250" s="5" t="s">
        <v>34</v>
      </c>
      <c r="AG250" s="5" t="s">
        <v>34</v>
      </c>
      <c r="AH250" s="5" t="s">
        <v>34</v>
      </c>
    </row>
    <row r="251" spans="1:34" ht="14.25">
      <c r="A251" s="1">
        <v>47.3</v>
      </c>
      <c r="B251" s="1">
        <v>859777</v>
      </c>
      <c r="C251" s="1">
        <v>62530</v>
      </c>
      <c r="D251" s="7">
        <f t="shared" si="15"/>
        <v>0.9322026180002971</v>
      </c>
      <c r="E251" s="8">
        <f t="shared" si="16"/>
        <v>922307</v>
      </c>
      <c r="F251" s="1">
        <v>922307</v>
      </c>
      <c r="G251" s="1" t="s">
        <v>282</v>
      </c>
      <c r="H251" s="9" t="s">
        <v>55</v>
      </c>
      <c r="I251" s="4">
        <v>2751176.5</v>
      </c>
      <c r="J251" s="4">
        <v>-2.0386753303587</v>
      </c>
      <c r="K251" s="4">
        <v>0.041482441451718</v>
      </c>
      <c r="L251" s="5" t="s">
        <v>34</v>
      </c>
      <c r="M251" s="4">
        <v>2727818.5</v>
      </c>
      <c r="N251" s="4">
        <v>-2.4021529701112</v>
      </c>
      <c r="O251" s="4">
        <v>0.016298891117917</v>
      </c>
      <c r="P251" s="5" t="s">
        <v>34</v>
      </c>
      <c r="Q251" s="10">
        <v>0.940609886267082</v>
      </c>
      <c r="R251" s="10">
        <v>0.936104262203148</v>
      </c>
      <c r="S251" s="10">
        <v>0.918615300902255</v>
      </c>
      <c r="T251" s="11">
        <v>100</v>
      </c>
      <c r="U251" s="10">
        <v>0.919570136864844</v>
      </c>
      <c r="V251" s="1">
        <v>100</v>
      </c>
      <c r="W251" s="10">
        <v>0.94123234135031</v>
      </c>
      <c r="X251" s="10">
        <v>0.936723105673909</v>
      </c>
      <c r="Y251" s="10">
        <v>0.918814241232671</v>
      </c>
      <c r="Z251" s="1">
        <v>100</v>
      </c>
      <c r="AA251" s="10">
        <v>0.920667008857044</v>
      </c>
      <c r="AB251" s="1">
        <v>100</v>
      </c>
      <c r="AC251" s="5" t="s">
        <v>38</v>
      </c>
      <c r="AD251" s="5" t="s">
        <v>38</v>
      </c>
      <c r="AE251" s="5" t="s">
        <v>34</v>
      </c>
      <c r="AF251" s="5" t="s">
        <v>34</v>
      </c>
      <c r="AG251" s="5" t="s">
        <v>34</v>
      </c>
      <c r="AH251" s="5" t="s">
        <v>34</v>
      </c>
    </row>
    <row r="252" spans="1:34" ht="14.25">
      <c r="A252" s="1">
        <v>45.4</v>
      </c>
      <c r="B252" s="1">
        <v>866392</v>
      </c>
      <c r="C252" s="1">
        <v>65282</v>
      </c>
      <c r="D252" s="7">
        <f t="shared" si="15"/>
        <v>0.9299304263079146</v>
      </c>
      <c r="E252" s="8">
        <f t="shared" si="16"/>
        <v>931674</v>
      </c>
      <c r="F252" s="1">
        <v>931674</v>
      </c>
      <c r="G252" s="1" t="s">
        <v>283</v>
      </c>
      <c r="H252" s="9" t="s">
        <v>55</v>
      </c>
      <c r="I252" s="4">
        <v>3006501</v>
      </c>
      <c r="J252" s="4">
        <v>-0.460813405919215</v>
      </c>
      <c r="K252" s="4">
        <v>0.644932482805341</v>
      </c>
      <c r="L252" s="5" t="s">
        <v>38</v>
      </c>
      <c r="M252" s="4">
        <v>2942219.5</v>
      </c>
      <c r="N252" s="4">
        <v>-1.43155771090433</v>
      </c>
      <c r="O252" s="4">
        <v>0.152270439616249</v>
      </c>
      <c r="P252" s="5" t="s">
        <v>38</v>
      </c>
      <c r="Q252" s="10">
        <v>0.939487817736372</v>
      </c>
      <c r="R252" s="10">
        <v>0.936268510868811</v>
      </c>
      <c r="S252" s="10">
        <v>0.918682806779216</v>
      </c>
      <c r="T252" s="11">
        <v>100</v>
      </c>
      <c r="U252" s="10">
        <v>0.919255681685513</v>
      </c>
      <c r="V252" s="1">
        <v>100</v>
      </c>
      <c r="W252" s="10">
        <v>0.939895962521533</v>
      </c>
      <c r="X252" s="10">
        <v>0.943385076766205</v>
      </c>
      <c r="Y252" s="10">
        <v>0.918678903173447</v>
      </c>
      <c r="Z252" s="1">
        <v>100</v>
      </c>
      <c r="AA252" s="10">
        <v>0.920401763758361</v>
      </c>
      <c r="AB252" s="1">
        <v>100</v>
      </c>
      <c r="AC252" s="5" t="s">
        <v>38</v>
      </c>
      <c r="AD252" s="5" t="s">
        <v>34</v>
      </c>
      <c r="AE252" s="5" t="s">
        <v>34</v>
      </c>
      <c r="AF252" s="5" t="s">
        <v>34</v>
      </c>
      <c r="AG252" s="5" t="s">
        <v>34</v>
      </c>
      <c r="AH252" s="5" t="s">
        <v>34</v>
      </c>
    </row>
    <row r="253" spans="1:34" ht="14.25">
      <c r="A253" s="1">
        <v>45.4</v>
      </c>
      <c r="B253" s="1">
        <v>845146</v>
      </c>
      <c r="C253" s="1">
        <v>60248</v>
      </c>
      <c r="D253" s="7">
        <f t="shared" si="15"/>
        <v>0.9334565945875497</v>
      </c>
      <c r="E253" s="8">
        <f t="shared" si="16"/>
        <v>905394</v>
      </c>
      <c r="F253" s="1">
        <v>905394</v>
      </c>
      <c r="G253" s="1" t="s">
        <v>284</v>
      </c>
      <c r="H253" s="9" t="s">
        <v>55</v>
      </c>
      <c r="I253" s="4">
        <v>2559614</v>
      </c>
      <c r="J253" s="4">
        <v>-2.6735162468934</v>
      </c>
      <c r="K253" s="4">
        <v>0.007506064023917</v>
      </c>
      <c r="L253" s="5" t="s">
        <v>34</v>
      </c>
      <c r="M253" s="4">
        <v>2491782</v>
      </c>
      <c r="N253" s="4">
        <v>-3.7683634608862</v>
      </c>
      <c r="O253" s="4">
        <v>0.0001643213258202</v>
      </c>
      <c r="P253" s="5" t="s">
        <v>34</v>
      </c>
      <c r="Q253" s="10">
        <v>0.94691629785712</v>
      </c>
      <c r="R253" s="10">
        <v>0.9380313346993</v>
      </c>
      <c r="S253" s="10">
        <v>0.918619735007094</v>
      </c>
      <c r="T253" s="11">
        <v>100</v>
      </c>
      <c r="U253" s="10">
        <v>0.919592282831524</v>
      </c>
      <c r="V253" s="1">
        <v>100</v>
      </c>
      <c r="W253" s="10">
        <v>0.947832249349852</v>
      </c>
      <c r="X253" s="10">
        <v>0.941118379508575</v>
      </c>
      <c r="Y253" s="10">
        <v>0.918758880753746</v>
      </c>
      <c r="Z253" s="1">
        <v>100</v>
      </c>
      <c r="AA253" s="10">
        <v>0.920209385343245</v>
      </c>
      <c r="AB253" s="1">
        <v>100</v>
      </c>
      <c r="AC253" s="5" t="s">
        <v>38</v>
      </c>
      <c r="AD253" s="5" t="s">
        <v>38</v>
      </c>
      <c r="AE253" s="5" t="s">
        <v>34</v>
      </c>
      <c r="AF253" s="5" t="s">
        <v>34</v>
      </c>
      <c r="AG253" s="5" t="s">
        <v>34</v>
      </c>
      <c r="AH253" s="5" t="s">
        <v>34</v>
      </c>
    </row>
    <row r="254" spans="1:38" ht="14.25">
      <c r="A254" s="1">
        <v>43.9</v>
      </c>
      <c r="B254" s="1">
        <v>849408</v>
      </c>
      <c r="C254" s="1">
        <v>61316</v>
      </c>
      <c r="D254" s="7">
        <f t="shared" si="15"/>
        <v>0.9326733456019607</v>
      </c>
      <c r="E254" s="8">
        <f t="shared" si="16"/>
        <v>910724</v>
      </c>
      <c r="F254" s="20">
        <v>910724</v>
      </c>
      <c r="G254" s="9" t="s">
        <v>285</v>
      </c>
      <c r="H254" s="9" t="s">
        <v>55</v>
      </c>
      <c r="I254" s="14">
        <v>2677970</v>
      </c>
      <c r="J254" s="14">
        <v>-1.80755842650982</v>
      </c>
      <c r="K254" s="14">
        <v>0.07067525357512</v>
      </c>
      <c r="L254" s="2" t="s">
        <v>38</v>
      </c>
      <c r="M254" s="14">
        <v>2652835</v>
      </c>
      <c r="N254" s="14">
        <v>-2.20738573262883</v>
      </c>
      <c r="O254" s="14">
        <v>0.027287122284374</v>
      </c>
      <c r="P254" s="2" t="s">
        <v>34</v>
      </c>
      <c r="Q254" s="18">
        <v>0.9473162709701731</v>
      </c>
      <c r="R254" s="18">
        <v>0.9414728471739561</v>
      </c>
      <c r="S254" s="18">
        <v>0.918658891955444</v>
      </c>
      <c r="T254" s="8">
        <v>100</v>
      </c>
      <c r="U254" s="18">
        <v>0.919914130039269</v>
      </c>
      <c r="V254" s="20">
        <v>100</v>
      </c>
      <c r="W254" s="18">
        <v>0.9482762292576151</v>
      </c>
      <c r="X254" s="18">
        <v>0.9428211006413081</v>
      </c>
      <c r="Y254" s="18">
        <v>0.9187351823413761</v>
      </c>
      <c r="Z254" s="8">
        <v>100</v>
      </c>
      <c r="AA254" s="18">
        <v>0.9200203100930491</v>
      </c>
      <c r="AB254" s="8">
        <v>100</v>
      </c>
      <c r="AC254" s="2" t="s">
        <v>38</v>
      </c>
      <c r="AD254" s="2" t="s">
        <v>38</v>
      </c>
      <c r="AE254" s="5" t="s">
        <v>34</v>
      </c>
      <c r="AF254" s="5" t="s">
        <v>34</v>
      </c>
      <c r="AG254" s="5" t="s">
        <v>34</v>
      </c>
      <c r="AH254" s="5" t="s">
        <v>34</v>
      </c>
      <c r="AI254" s="21" t="s">
        <v>264</v>
      </c>
      <c r="AJ254" s="21" t="s">
        <v>264</v>
      </c>
      <c r="AK254" s="21" t="s">
        <v>264</v>
      </c>
      <c r="AL254" s="23" t="s">
        <v>38</v>
      </c>
    </row>
    <row r="255" spans="1:34" ht="14.25">
      <c r="A255" s="1">
        <v>43.9</v>
      </c>
      <c r="B255" s="1">
        <v>1766730</v>
      </c>
      <c r="C255" s="1">
        <v>110963</v>
      </c>
      <c r="D255" s="7">
        <f t="shared" si="15"/>
        <v>0.9409046100720405</v>
      </c>
      <c r="E255" s="8">
        <f t="shared" si="16"/>
        <v>1877693</v>
      </c>
      <c r="F255" s="1">
        <v>1877693</v>
      </c>
      <c r="G255" s="1" t="s">
        <v>59</v>
      </c>
      <c r="H255" s="1" t="s">
        <v>60</v>
      </c>
      <c r="I255" s="4">
        <v>11114028</v>
      </c>
      <c r="J255" s="4">
        <v>4.0103274637114</v>
      </c>
      <c r="K255" s="4">
        <v>6.06345950140511E-05</v>
      </c>
      <c r="L255" s="5" t="s">
        <v>34</v>
      </c>
      <c r="M255" s="4">
        <v>11104677.5</v>
      </c>
      <c r="N255" s="4">
        <v>3.95692454170777</v>
      </c>
      <c r="O255" s="4">
        <v>7.59208999839296E-05</v>
      </c>
      <c r="P255" s="5" t="s">
        <v>34</v>
      </c>
      <c r="Q255" s="10">
        <v>0.970001859924991</v>
      </c>
      <c r="R255" s="10">
        <v>0.981983793485097</v>
      </c>
      <c r="S255" s="10">
        <v>0.918567809566709</v>
      </c>
      <c r="T255" s="11">
        <v>100</v>
      </c>
      <c r="U255" s="10">
        <v>0.925012675825459</v>
      </c>
      <c r="V255" s="1">
        <v>100</v>
      </c>
      <c r="W255" s="10">
        <v>0.97113400169506</v>
      </c>
      <c r="X255" s="10">
        <v>0.986300236762539</v>
      </c>
      <c r="Y255" s="10">
        <v>0.91877646059817</v>
      </c>
      <c r="Z255" s="1">
        <v>100</v>
      </c>
      <c r="AA255" s="10">
        <v>0.926985409615287</v>
      </c>
      <c r="AB255" s="1">
        <v>100</v>
      </c>
      <c r="AC255" s="5" t="s">
        <v>34</v>
      </c>
      <c r="AD255" s="5" t="s">
        <v>34</v>
      </c>
      <c r="AE255" s="5" t="s">
        <v>34</v>
      </c>
      <c r="AF255" s="5" t="s">
        <v>34</v>
      </c>
      <c r="AG255" s="5" t="s">
        <v>34</v>
      </c>
      <c r="AH255" s="5" t="s">
        <v>34</v>
      </c>
    </row>
    <row r="256" spans="1:34" ht="14.25">
      <c r="A256" s="1">
        <v>35.2</v>
      </c>
      <c r="B256" s="1">
        <v>1718690</v>
      </c>
      <c r="C256" s="1">
        <v>104821</v>
      </c>
      <c r="D256" s="7">
        <f t="shared" si="15"/>
        <v>0.9425169357355124</v>
      </c>
      <c r="E256" s="8">
        <f t="shared" si="16"/>
        <v>1823511</v>
      </c>
      <c r="F256" s="1">
        <v>1823511</v>
      </c>
      <c r="G256" s="1" t="s">
        <v>61</v>
      </c>
      <c r="H256" s="1" t="s">
        <v>60</v>
      </c>
      <c r="I256" s="4">
        <v>10253577</v>
      </c>
      <c r="J256" s="4">
        <v>4.22179406205442</v>
      </c>
      <c r="K256" s="4">
        <v>2.42365497921337E-05</v>
      </c>
      <c r="L256" s="5" t="s">
        <v>34</v>
      </c>
      <c r="M256" s="4">
        <v>10318550.5</v>
      </c>
      <c r="N256" s="4">
        <v>4.61453528322901</v>
      </c>
      <c r="O256" s="4">
        <v>3.93975844742991E-06</v>
      </c>
      <c r="P256" s="5" t="s">
        <v>34</v>
      </c>
      <c r="Q256" s="10">
        <v>0.969926522544552</v>
      </c>
      <c r="R256" s="10">
        <v>0.987097409311523</v>
      </c>
      <c r="S256" s="10">
        <v>0.918579451213203</v>
      </c>
      <c r="T256" s="11">
        <v>100</v>
      </c>
      <c r="U256" s="10">
        <v>0.925905578686712</v>
      </c>
      <c r="V256" s="1">
        <v>100</v>
      </c>
      <c r="W256" s="10">
        <v>0.971390222782549</v>
      </c>
      <c r="X256" s="10">
        <v>0.985301468776656</v>
      </c>
      <c r="Y256" s="10">
        <v>0.91872860430673</v>
      </c>
      <c r="Z256" s="1">
        <v>100</v>
      </c>
      <c r="AA256" s="10">
        <v>0.926995979621418</v>
      </c>
      <c r="AB256" s="1">
        <v>100</v>
      </c>
      <c r="AC256" s="5" t="s">
        <v>34</v>
      </c>
      <c r="AD256" s="5" t="s">
        <v>34</v>
      </c>
      <c r="AE256" s="5" t="s">
        <v>34</v>
      </c>
      <c r="AF256" s="5" t="s">
        <v>34</v>
      </c>
      <c r="AG256" s="5" t="s">
        <v>34</v>
      </c>
      <c r="AH256" s="5" t="s">
        <v>34</v>
      </c>
    </row>
    <row r="257" spans="1:34" ht="14.25">
      <c r="A257" s="1">
        <v>72.5</v>
      </c>
      <c r="B257" s="1">
        <v>1800491</v>
      </c>
      <c r="C257" s="1">
        <v>84071</v>
      </c>
      <c r="D257" s="7">
        <f t="shared" si="15"/>
        <v>0.9553896343022941</v>
      </c>
      <c r="E257" s="8">
        <f t="shared" si="16"/>
        <v>1884562</v>
      </c>
      <c r="F257" s="1">
        <v>1884562</v>
      </c>
      <c r="G257" s="1" t="s">
        <v>62</v>
      </c>
      <c r="H257" s="1" t="s">
        <v>60</v>
      </c>
      <c r="I257" s="4">
        <v>8840323.5</v>
      </c>
      <c r="J257" s="4">
        <v>6.00494597661473</v>
      </c>
      <c r="K257" s="4">
        <v>1.91395621866004E-09</v>
      </c>
      <c r="L257" s="5" t="s">
        <v>34</v>
      </c>
      <c r="M257" s="4">
        <v>8772629</v>
      </c>
      <c r="N257" s="4">
        <v>5.56568550305206</v>
      </c>
      <c r="O257" s="4">
        <v>2.6112382694924E-08</v>
      </c>
      <c r="P257" s="5" t="s">
        <v>34</v>
      </c>
      <c r="Q257" s="10">
        <v>0.972156861213451</v>
      </c>
      <c r="R257" s="10">
        <v>0.988061987662758</v>
      </c>
      <c r="S257" s="10">
        <v>0.918644875098662</v>
      </c>
      <c r="T257" s="11">
        <v>100</v>
      </c>
      <c r="U257" s="10">
        <v>0.927135045309111</v>
      </c>
      <c r="V257" s="1">
        <v>100</v>
      </c>
      <c r="W257" s="10">
        <v>0.972577974557401</v>
      </c>
      <c r="X257" s="10">
        <v>0.9919940277836</v>
      </c>
      <c r="Y257" s="10">
        <v>0.91863206041433</v>
      </c>
      <c r="Z257" s="1">
        <v>100</v>
      </c>
      <c r="AA257" s="10">
        <v>0.927556292129483</v>
      </c>
      <c r="AB257" s="1">
        <v>100</v>
      </c>
      <c r="AC257" s="5" t="s">
        <v>34</v>
      </c>
      <c r="AD257" s="5" t="s">
        <v>34</v>
      </c>
      <c r="AE257" s="5" t="s">
        <v>34</v>
      </c>
      <c r="AF257" s="5" t="s">
        <v>34</v>
      </c>
      <c r="AG257" s="5" t="s">
        <v>34</v>
      </c>
      <c r="AH257" s="5" t="s">
        <v>34</v>
      </c>
    </row>
    <row r="258" spans="1:34" ht="14.25">
      <c r="A258" s="1">
        <v>47.9</v>
      </c>
      <c r="B258" s="1">
        <v>2001539</v>
      </c>
      <c r="C258" s="1">
        <v>133803</v>
      </c>
      <c r="D258" s="7">
        <f t="shared" si="15"/>
        <v>0.9373388431455009</v>
      </c>
      <c r="E258" s="8">
        <f t="shared" si="16"/>
        <v>2135342</v>
      </c>
      <c r="F258" s="1">
        <v>2135342</v>
      </c>
      <c r="G258" s="1" t="s">
        <v>63</v>
      </c>
      <c r="H258" s="1" t="s">
        <v>60</v>
      </c>
      <c r="I258" s="4">
        <v>16654284.5</v>
      </c>
      <c r="J258" s="4">
        <v>10.8495497070255</v>
      </c>
      <c r="K258" s="4">
        <v>2.00410221768916E-27</v>
      </c>
      <c r="L258" s="5" t="s">
        <v>34</v>
      </c>
      <c r="M258" s="4">
        <v>16520010.5</v>
      </c>
      <c r="N258" s="4">
        <v>10.2344609396367</v>
      </c>
      <c r="O258" s="4">
        <v>1.38966916381819E-24</v>
      </c>
      <c r="P258" s="5" t="s">
        <v>34</v>
      </c>
      <c r="Q258" s="10">
        <v>0.941168284713224</v>
      </c>
      <c r="R258" s="10">
        <v>0.962582022810364</v>
      </c>
      <c r="S258" s="10">
        <v>0.918718909528239</v>
      </c>
      <c r="T258" s="11">
        <v>100</v>
      </c>
      <c r="U258" s="10">
        <v>0.923431310444107</v>
      </c>
      <c r="V258" s="1">
        <v>100</v>
      </c>
      <c r="W258" s="10">
        <v>0.940821700979788</v>
      </c>
      <c r="X258" s="10">
        <v>0.963043012322953</v>
      </c>
      <c r="Y258" s="10">
        <v>0.91869882517754</v>
      </c>
      <c r="Z258" s="1">
        <v>100</v>
      </c>
      <c r="AA258" s="10">
        <v>0.923749343413309</v>
      </c>
      <c r="AB258" s="1">
        <v>100</v>
      </c>
      <c r="AC258" s="5" t="s">
        <v>34</v>
      </c>
      <c r="AD258" s="5" t="s">
        <v>34</v>
      </c>
      <c r="AE258" s="5" t="s">
        <v>34</v>
      </c>
      <c r="AF258" s="5" t="s">
        <v>34</v>
      </c>
      <c r="AG258" s="5" t="s">
        <v>34</v>
      </c>
      <c r="AH258" s="5" t="s">
        <v>34</v>
      </c>
    </row>
    <row r="259" spans="1:34" ht="14.25">
      <c r="A259" s="1">
        <v>47.5</v>
      </c>
      <c r="B259" s="1">
        <v>1813288</v>
      </c>
      <c r="C259" s="1">
        <v>203369</v>
      </c>
      <c r="D259" s="7">
        <f t="shared" si="15"/>
        <v>0.8991553843811814</v>
      </c>
      <c r="E259" s="8">
        <f t="shared" si="16"/>
        <v>2016657</v>
      </c>
      <c r="F259" s="1">
        <v>2016657</v>
      </c>
      <c r="G259" s="1" t="s">
        <v>66</v>
      </c>
      <c r="H259" s="1" t="s">
        <v>60</v>
      </c>
      <c r="I259" s="4">
        <v>23061214</v>
      </c>
      <c r="J259" s="4">
        <v>10.2955438420869</v>
      </c>
      <c r="K259" s="4">
        <v>7.38013535539173E-25</v>
      </c>
      <c r="L259" s="5" t="s">
        <v>34</v>
      </c>
      <c r="M259" s="4">
        <v>23287929</v>
      </c>
      <c r="N259" s="4">
        <v>11.2064423574124</v>
      </c>
      <c r="O259" s="4">
        <v>3.79127437209897E-29</v>
      </c>
      <c r="P259" s="5" t="s">
        <v>34</v>
      </c>
      <c r="Q259" s="10">
        <v>0.944460259154176</v>
      </c>
      <c r="R259" s="10">
        <v>0.962407237132447</v>
      </c>
      <c r="S259" s="10">
        <v>0.918444748424067</v>
      </c>
      <c r="T259" s="11">
        <v>100</v>
      </c>
      <c r="U259" s="10">
        <v>0.922645729203616</v>
      </c>
      <c r="V259" s="1">
        <v>100</v>
      </c>
      <c r="W259" s="10">
        <v>0.945514317526986</v>
      </c>
      <c r="X259" s="10">
        <v>0.963294163352421</v>
      </c>
      <c r="Y259" s="10">
        <v>0.918641971075969</v>
      </c>
      <c r="Z259" s="1">
        <v>100</v>
      </c>
      <c r="AA259" s="10">
        <v>0.922944413587801</v>
      </c>
      <c r="AB259" s="1">
        <v>100</v>
      </c>
      <c r="AC259" s="5" t="s">
        <v>34</v>
      </c>
      <c r="AD259" s="5" t="s">
        <v>34</v>
      </c>
      <c r="AE259" s="5" t="s">
        <v>34</v>
      </c>
      <c r="AF259" s="5" t="s">
        <v>34</v>
      </c>
      <c r="AG259" s="5" t="s">
        <v>34</v>
      </c>
      <c r="AH259" s="5" t="s">
        <v>34</v>
      </c>
    </row>
    <row r="260" spans="1:34" ht="14.25">
      <c r="A260" s="1">
        <v>47.5</v>
      </c>
      <c r="B260" s="1">
        <v>1927654</v>
      </c>
      <c r="C260" s="1">
        <v>241894</v>
      </c>
      <c r="D260" s="7">
        <f>B260/(C260+B260)</f>
        <v>0.8885048867321672</v>
      </c>
      <c r="E260" s="8">
        <f t="shared" si="16"/>
        <v>2169548</v>
      </c>
      <c r="F260" s="1">
        <v>2169548</v>
      </c>
      <c r="G260" s="1" t="s">
        <v>113</v>
      </c>
      <c r="H260" s="1" t="s">
        <v>60</v>
      </c>
      <c r="I260" s="4">
        <v>29547810.5</v>
      </c>
      <c r="J260" s="4">
        <v>11.4320398840693</v>
      </c>
      <c r="K260" s="4">
        <v>2.89233192922638E-30</v>
      </c>
      <c r="L260" s="5" t="s">
        <v>34</v>
      </c>
      <c r="M260" s="4">
        <v>28978012.5</v>
      </c>
      <c r="N260" s="4">
        <v>9.46915127772934</v>
      </c>
      <c r="O260" s="4">
        <v>2.82126622115789E-21</v>
      </c>
      <c r="P260" s="5" t="s">
        <v>34</v>
      </c>
      <c r="Q260" s="10">
        <v>0.950836176812605</v>
      </c>
      <c r="R260" s="10">
        <v>0.967244777909697</v>
      </c>
      <c r="S260" s="10">
        <v>0.91858477278133</v>
      </c>
      <c r="T260" s="11">
        <v>100</v>
      </c>
      <c r="U260" s="10">
        <v>0.921325501558714</v>
      </c>
      <c r="V260" s="1">
        <v>100</v>
      </c>
      <c r="W260" s="10">
        <v>0.950159751942939</v>
      </c>
      <c r="X260" s="10">
        <v>0.972195106695182</v>
      </c>
      <c r="Y260" s="10">
        <v>0.918506042311945</v>
      </c>
      <c r="Z260" s="1">
        <v>100</v>
      </c>
      <c r="AA260" s="10">
        <v>0.921552399790221</v>
      </c>
      <c r="AB260" s="1">
        <v>100</v>
      </c>
      <c r="AC260" s="5" t="s">
        <v>34</v>
      </c>
      <c r="AD260" s="5" t="s">
        <v>34</v>
      </c>
      <c r="AE260" s="5" t="s">
        <v>34</v>
      </c>
      <c r="AF260" s="5" t="s">
        <v>34</v>
      </c>
      <c r="AG260" s="5" t="s">
        <v>34</v>
      </c>
      <c r="AH260" s="5" t="s">
        <v>34</v>
      </c>
    </row>
    <row r="261" spans="1:34" ht="14.25">
      <c r="A261" s="1">
        <v>46.6</v>
      </c>
      <c r="B261" s="1">
        <v>2024081</v>
      </c>
      <c r="C261" s="1">
        <v>278045</v>
      </c>
      <c r="D261" s="7">
        <f>B261/(C261+B261)</f>
        <v>0.8792225099755617</v>
      </c>
      <c r="E261" s="8">
        <f t="shared" si="16"/>
        <v>2302126</v>
      </c>
      <c r="F261" s="1">
        <v>2302126</v>
      </c>
      <c r="G261" s="1" t="s">
        <v>145</v>
      </c>
      <c r="H261" s="1" t="s">
        <v>60</v>
      </c>
      <c r="I261" s="4">
        <v>32226289.5</v>
      </c>
      <c r="J261" s="4">
        <v>0.69122086638299</v>
      </c>
      <c r="K261" s="4">
        <v>0.489426752747674</v>
      </c>
      <c r="L261" s="5" t="s">
        <v>38</v>
      </c>
      <c r="M261" s="4">
        <v>32166485</v>
      </c>
      <c r="N261" s="4">
        <v>0.50919401485912</v>
      </c>
      <c r="O261" s="4">
        <v>0.610616237900467</v>
      </c>
      <c r="P261" s="5" t="s">
        <v>38</v>
      </c>
      <c r="Q261" s="10">
        <v>0.948256765080833</v>
      </c>
      <c r="R261" s="10">
        <v>0.951162022733947</v>
      </c>
      <c r="S261" s="10">
        <v>0.918647254297679</v>
      </c>
      <c r="T261" s="11">
        <v>100</v>
      </c>
      <c r="U261" s="10">
        <v>0.920610566094833</v>
      </c>
      <c r="V261" s="1">
        <v>100</v>
      </c>
      <c r="W261" s="10">
        <v>0.949069279046369</v>
      </c>
      <c r="X261" s="10">
        <v>0.953001731814527</v>
      </c>
      <c r="Y261" s="10">
        <v>0.918781581724552</v>
      </c>
      <c r="Z261" s="1">
        <v>100</v>
      </c>
      <c r="AA261" s="10">
        <v>0.921031473808933</v>
      </c>
      <c r="AB261" s="1">
        <v>100</v>
      </c>
      <c r="AC261" s="5" t="s">
        <v>34</v>
      </c>
      <c r="AD261" s="5" t="s">
        <v>34</v>
      </c>
      <c r="AE261" s="5" t="s">
        <v>34</v>
      </c>
      <c r="AF261" s="5" t="s">
        <v>34</v>
      </c>
      <c r="AG261" s="5" t="s">
        <v>34</v>
      </c>
      <c r="AH261" s="5" t="s">
        <v>34</v>
      </c>
    </row>
    <row r="262" spans="1:34" ht="14.25">
      <c r="A262" s="1">
        <v>46.3</v>
      </c>
      <c r="B262" s="1">
        <v>1757108</v>
      </c>
      <c r="C262" s="1">
        <v>191833</v>
      </c>
      <c r="D262" s="7">
        <f>B262/(C262+B262)</f>
        <v>0.9015706478543989</v>
      </c>
      <c r="E262" s="8">
        <f t="shared" si="16"/>
        <v>1948941</v>
      </c>
      <c r="F262" s="1">
        <v>1948941</v>
      </c>
      <c r="G262" s="9" t="s">
        <v>180</v>
      </c>
      <c r="H262" s="9" t="s">
        <v>60</v>
      </c>
      <c r="I262" s="14">
        <v>21382524</v>
      </c>
      <c r="J262" s="14">
        <v>11.5047063758787</v>
      </c>
      <c r="K262" s="14">
        <v>1.24913740990847E-30</v>
      </c>
      <c r="L262" s="2" t="s">
        <v>34</v>
      </c>
      <c r="M262" s="14">
        <v>21342580</v>
      </c>
      <c r="N262" s="14">
        <v>11.3339747748183</v>
      </c>
      <c r="O262" s="14">
        <v>8.90689686151086E-30</v>
      </c>
      <c r="P262" s="2" t="s">
        <v>34</v>
      </c>
      <c r="Q262" s="18">
        <v>0.936759491723504</v>
      </c>
      <c r="R262" s="18">
        <v>0.9535918132896071</v>
      </c>
      <c r="S262" s="18">
        <v>0.9184493352059181</v>
      </c>
      <c r="T262" s="8">
        <v>100</v>
      </c>
      <c r="U262" s="18">
        <v>0.9213566787149681</v>
      </c>
      <c r="V262" s="8">
        <v>100</v>
      </c>
      <c r="W262" s="18">
        <v>0.937248405254241</v>
      </c>
      <c r="X262" s="18">
        <v>0.95656098413526</v>
      </c>
      <c r="Y262" s="10">
        <v>0.918719849020711</v>
      </c>
      <c r="Z262" s="11">
        <v>100</v>
      </c>
      <c r="AA262" s="18">
        <v>0.921746693416807</v>
      </c>
      <c r="AB262" s="8">
        <v>100</v>
      </c>
      <c r="AC262" s="2" t="s">
        <v>34</v>
      </c>
      <c r="AD262" s="2" t="s">
        <v>34</v>
      </c>
      <c r="AE262" s="5" t="s">
        <v>34</v>
      </c>
      <c r="AF262" s="5" t="s">
        <v>34</v>
      </c>
      <c r="AG262" s="5" t="s">
        <v>34</v>
      </c>
      <c r="AH262" s="5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icarus</dc:creator>
  <cp:keywords/>
  <dc:description/>
  <cp:lastModifiedBy>icarus</cp:lastModifiedBy>
  <dcterms:created xsi:type="dcterms:W3CDTF">2010-10-05T13:27:53Z</dcterms:created>
  <dcterms:modified xsi:type="dcterms:W3CDTF">2011-01-05T00:36:14Z</dcterms:modified>
  <cp:category/>
  <cp:version/>
  <cp:contentType/>
  <cp:contentStatus/>
</cp:coreProperties>
</file>