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560" tabRatio="500" activeTab="0"/>
  </bookViews>
  <sheets>
    <sheet name="supplementaryTable5.txt" sheetId="1" r:id="rId1"/>
  </sheets>
  <definedNames/>
  <calcPr fullCalcOnLoad="1"/>
</workbook>
</file>

<file path=xl/sharedStrings.xml><?xml version="1.0" encoding="utf-8"?>
<sst xmlns="http://schemas.openxmlformats.org/spreadsheetml/2006/main" count="218" uniqueCount="92">
  <si>
    <t>ENSG00000080910</t>
  </si>
  <si>
    <t>CFHR1</t>
  </si>
  <si>
    <t>ENSG00000081770</t>
  </si>
  <si>
    <t>NAIP</t>
  </si>
  <si>
    <t>ENSG00000101336</t>
  </si>
  <si>
    <t>HCK</t>
  </si>
  <si>
    <t>ENSG00000105514</t>
  </si>
  <si>
    <t>RAB3D</t>
  </si>
  <si>
    <t>ENSG00000108424</t>
  </si>
  <si>
    <t>KPNB1</t>
  </si>
  <si>
    <t>ENSG00000109132</t>
  </si>
  <si>
    <t>PHOX2B</t>
  </si>
  <si>
    <t>ENSG00000111215</t>
  </si>
  <si>
    <t>PRR4</t>
  </si>
  <si>
    <t>ENSG00000116785</t>
  </si>
  <si>
    <t>CFHR3</t>
  </si>
  <si>
    <t>Table S7. Indexes of molecular evolution</t>
  </si>
  <si>
    <t>ENSG00000120071</t>
  </si>
  <si>
    <t>KIAA1267</t>
  </si>
  <si>
    <t>ENSG00000128383</t>
  </si>
  <si>
    <t>APOBEC3A</t>
  </si>
  <si>
    <t>ENSG00000134365</t>
  </si>
  <si>
    <t>CFHR4</t>
  </si>
  <si>
    <t>ENSG00000136447</t>
  </si>
  <si>
    <t>ARL17</t>
  </si>
  <si>
    <t>ENSG00000137075</t>
  </si>
  <si>
    <t>RNF38</t>
  </si>
  <si>
    <t>ENSG00000141279</t>
  </si>
  <si>
    <t>NPEPPS</t>
  </si>
  <si>
    <t>ENSG00000156127</t>
  </si>
  <si>
    <t>BATF</t>
  </si>
  <si>
    <t>ENSG00000163482</t>
  </si>
  <si>
    <t>STK36</t>
  </si>
  <si>
    <t>ENSG00000164100</t>
  </si>
  <si>
    <t>NDST3</t>
  </si>
  <si>
    <t>ENSG00000168619</t>
  </si>
  <si>
    <t>TMDC</t>
  </si>
  <si>
    <t>ENSG00000172260</t>
  </si>
  <si>
    <t>NEGR1</t>
  </si>
  <si>
    <t>ENSG00000174115</t>
  </si>
  <si>
    <t>TBC1D3</t>
  </si>
  <si>
    <t>ENSG00000176681</t>
  </si>
  <si>
    <t>LRRC37A</t>
  </si>
  <si>
    <t>ENSG00000177888</t>
  </si>
  <si>
    <t>ZBTB41</t>
  </si>
  <si>
    <t>ENSG00000178852</t>
  </si>
  <si>
    <t>C17ORF57</t>
  </si>
  <si>
    <t>Khaitovich et al.</t>
  </si>
  <si>
    <t>ENSG00000179750</t>
  </si>
  <si>
    <t>APOBEC3B</t>
  </si>
  <si>
    <t>ENSG00000179889</t>
  </si>
  <si>
    <t>KIAA0251</t>
  </si>
  <si>
    <t>ENSG00000184674</t>
  </si>
  <si>
    <t>GSTT1</t>
  </si>
  <si>
    <t>Ka/Ki</t>
  </si>
  <si>
    <t>Ka/Ks</t>
  </si>
  <si>
    <t>Ks</t>
  </si>
  <si>
    <t>Ka</t>
  </si>
  <si>
    <t>Ki</t>
  </si>
  <si>
    <t>Median</t>
  </si>
  <si>
    <t>Average</t>
  </si>
  <si>
    <t>ENSG00000196620</t>
  </si>
  <si>
    <t>UGT2B15</t>
  </si>
  <si>
    <t>ENSG00000197822</t>
  </si>
  <si>
    <t>OCLN</t>
  </si>
  <si>
    <t>ENSG00000198502</t>
  </si>
  <si>
    <t>HLA-DRB5</t>
  </si>
  <si>
    <t>ENSG00000198670</t>
  </si>
  <si>
    <t>LPA</t>
  </si>
  <si>
    <t>ENSG00000198848</t>
  </si>
  <si>
    <t>CES4</t>
  </si>
  <si>
    <t>ENSG00000204914</t>
  </si>
  <si>
    <t>FLJ40296</t>
  </si>
  <si>
    <t>ENSG00000204982</t>
  </si>
  <si>
    <t>PRSS2</t>
  </si>
  <si>
    <t>ENSG00000204983</t>
  </si>
  <si>
    <t>TRY6</t>
  </si>
  <si>
    <t>ENSG00000205103</t>
  </si>
  <si>
    <t>HPR</t>
  </si>
  <si>
    <t>ENSG00000206549</t>
  </si>
  <si>
    <t>TSP50</t>
  </si>
  <si>
    <t>ENSG00000211708</t>
  </si>
  <si>
    <t xml:space="preserve">TCRVB </t>
  </si>
  <si>
    <t>Ensembl</t>
  </si>
  <si>
    <t>-</t>
  </si>
  <si>
    <t>-</t>
  </si>
  <si>
    <t>ensemblID</t>
  </si>
  <si>
    <t>geneID</t>
  </si>
  <si>
    <t>dn_ds</t>
  </si>
  <si>
    <t>TMDCII</t>
  </si>
  <si>
    <t>ENSG00000000971</t>
  </si>
  <si>
    <t>CFH</t>
  </si>
</sst>
</file>

<file path=xl/styles.xml><?xml version="1.0" encoding="utf-8"?>
<styleSheet xmlns="http://schemas.openxmlformats.org/spreadsheetml/2006/main">
  <numFmts count="1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0.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4" xfId="0" applyNumberFormat="1" applyFont="1" applyBorder="1" applyAlignment="1">
      <alignment/>
    </xf>
    <xf numFmtId="168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/>
    </xf>
    <xf numFmtId="168" fontId="5" fillId="0" borderId="0" xfId="0" applyNumberFormat="1" applyFont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168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1" fontId="5" fillId="0" borderId="0" xfId="0" applyNumberFormat="1" applyFont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GridLines="0" tabSelected="1" zoomScale="125" zoomScaleNormal="125" workbookViewId="0" topLeftCell="A1">
      <selection activeCell="A2" sqref="A2"/>
    </sheetView>
  </sheetViews>
  <sheetFormatPr defaultColWidth="11.00390625" defaultRowHeight="12.75"/>
  <cols>
    <col min="1" max="1" width="10.75390625" style="1" customWidth="1"/>
    <col min="2" max="2" width="15.625" style="1" customWidth="1"/>
    <col min="3" max="8" width="8.00390625" style="20" customWidth="1"/>
    <col min="9" max="16384" width="10.75390625" style="1" customWidth="1"/>
  </cols>
  <sheetData>
    <row r="1" spans="1:8" s="15" customFormat="1" ht="12">
      <c r="A1" s="15" t="s">
        <v>16</v>
      </c>
      <c r="C1" s="16"/>
      <c r="D1" s="16"/>
      <c r="E1" s="16"/>
      <c r="F1" s="16"/>
      <c r="G1" s="16"/>
      <c r="H1" s="16"/>
    </row>
    <row r="3" spans="3:8" ht="12">
      <c r="C3" s="26" t="s">
        <v>47</v>
      </c>
      <c r="D3" s="27"/>
      <c r="E3" s="27"/>
      <c r="F3" s="27"/>
      <c r="G3" s="27"/>
      <c r="H3" s="21" t="s">
        <v>83</v>
      </c>
    </row>
    <row r="4" spans="1:8" ht="12">
      <c r="A4" s="25" t="s">
        <v>87</v>
      </c>
      <c r="B4" s="25" t="s">
        <v>86</v>
      </c>
      <c r="C4" s="3" t="s">
        <v>56</v>
      </c>
      <c r="D4" s="2" t="s">
        <v>57</v>
      </c>
      <c r="E4" s="2" t="s">
        <v>58</v>
      </c>
      <c r="F4" s="2" t="s">
        <v>54</v>
      </c>
      <c r="G4" s="4" t="s">
        <v>55</v>
      </c>
      <c r="H4" s="4" t="s">
        <v>88</v>
      </c>
    </row>
    <row r="5" spans="1:8" ht="12">
      <c r="A5" s="5" t="s">
        <v>20</v>
      </c>
      <c r="B5" s="6" t="s">
        <v>19</v>
      </c>
      <c r="C5" s="9">
        <v>0.0286</v>
      </c>
      <c r="D5" s="9">
        <v>0.0091</v>
      </c>
      <c r="E5" s="9">
        <v>0.01504</v>
      </c>
      <c r="F5" s="9">
        <f>D5/E5</f>
        <v>0.6050531914893618</v>
      </c>
      <c r="G5" s="9">
        <f>D5/C5</f>
        <v>0.3181818181818182</v>
      </c>
      <c r="H5" s="7" t="s">
        <v>84</v>
      </c>
    </row>
    <row r="6" spans="1:8" ht="12">
      <c r="A6" s="5" t="s">
        <v>49</v>
      </c>
      <c r="B6" s="8" t="s">
        <v>48</v>
      </c>
      <c r="C6" s="9">
        <v>0.0156</v>
      </c>
      <c r="D6" s="9">
        <v>0.0271</v>
      </c>
      <c r="E6" s="9">
        <v>0.01503</v>
      </c>
      <c r="F6" s="9">
        <f>D6/E6</f>
        <v>1.8030605455755155</v>
      </c>
      <c r="G6" s="9">
        <f>D6/C6</f>
        <v>1.7371794871794872</v>
      </c>
      <c r="H6" s="10">
        <v>1.737179568</v>
      </c>
    </row>
    <row r="7" spans="1:8" ht="12">
      <c r="A7" s="5" t="s">
        <v>24</v>
      </c>
      <c r="B7" s="8" t="s">
        <v>23</v>
      </c>
      <c r="C7" s="9" t="s">
        <v>84</v>
      </c>
      <c r="D7" s="9" t="s">
        <v>84</v>
      </c>
      <c r="E7" s="9" t="s">
        <v>84</v>
      </c>
      <c r="F7" s="9" t="s">
        <v>84</v>
      </c>
      <c r="G7" s="9" t="s">
        <v>84</v>
      </c>
      <c r="H7" s="10" t="s">
        <v>84</v>
      </c>
    </row>
    <row r="8" spans="1:8" ht="12">
      <c r="A8" s="5" t="s">
        <v>30</v>
      </c>
      <c r="B8" s="8" t="s">
        <v>29</v>
      </c>
      <c r="C8" s="9">
        <v>0.0106</v>
      </c>
      <c r="D8" s="17">
        <v>0</v>
      </c>
      <c r="E8" s="9">
        <v>0.01149</v>
      </c>
      <c r="F8" s="9">
        <f>D8/E8</f>
        <v>0</v>
      </c>
      <c r="G8" s="9">
        <f>D8/C8</f>
        <v>0</v>
      </c>
      <c r="H8" s="10">
        <v>0</v>
      </c>
    </row>
    <row r="9" spans="1:8" ht="12">
      <c r="A9" s="5" t="s">
        <v>46</v>
      </c>
      <c r="B9" s="8" t="s">
        <v>45</v>
      </c>
      <c r="C9" s="9" t="s">
        <v>84</v>
      </c>
      <c r="D9" s="9" t="s">
        <v>84</v>
      </c>
      <c r="E9" s="9" t="s">
        <v>84</v>
      </c>
      <c r="F9" s="9" t="s">
        <v>84</v>
      </c>
      <c r="G9" s="9" t="s">
        <v>84</v>
      </c>
      <c r="H9" s="10">
        <v>4</v>
      </c>
    </row>
    <row r="10" spans="1:8" ht="12">
      <c r="A10" s="5" t="s">
        <v>70</v>
      </c>
      <c r="B10" s="8" t="s">
        <v>69</v>
      </c>
      <c r="C10" s="9" t="s">
        <v>84</v>
      </c>
      <c r="D10" s="9" t="s">
        <v>84</v>
      </c>
      <c r="E10" s="9" t="s">
        <v>84</v>
      </c>
      <c r="F10" s="9" t="s">
        <v>84</v>
      </c>
      <c r="G10" s="9" t="s">
        <v>84</v>
      </c>
      <c r="H10" s="10" t="s">
        <v>84</v>
      </c>
    </row>
    <row r="11" spans="1:8" ht="12">
      <c r="A11" s="5" t="s">
        <v>91</v>
      </c>
      <c r="B11" s="8" t="s">
        <v>90</v>
      </c>
      <c r="C11" s="9" t="s">
        <v>84</v>
      </c>
      <c r="D11" s="9" t="s">
        <v>84</v>
      </c>
      <c r="E11" s="9" t="s">
        <v>84</v>
      </c>
      <c r="F11" s="9" t="s">
        <v>84</v>
      </c>
      <c r="G11" s="9" t="s">
        <v>84</v>
      </c>
      <c r="H11" s="10">
        <v>0.566037757</v>
      </c>
    </row>
    <row r="12" spans="1:8" ht="12">
      <c r="A12" s="5" t="s">
        <v>1</v>
      </c>
      <c r="B12" s="8" t="s">
        <v>0</v>
      </c>
      <c r="C12" s="9" t="s">
        <v>84</v>
      </c>
      <c r="D12" s="9" t="s">
        <v>84</v>
      </c>
      <c r="E12" s="9" t="s">
        <v>84</v>
      </c>
      <c r="F12" s="9" t="s">
        <v>84</v>
      </c>
      <c r="G12" s="9" t="s">
        <v>84</v>
      </c>
      <c r="H12" s="10">
        <v>1.0625</v>
      </c>
    </row>
    <row r="13" spans="1:8" ht="12">
      <c r="A13" s="5" t="s">
        <v>15</v>
      </c>
      <c r="B13" s="8" t="s">
        <v>14</v>
      </c>
      <c r="C13" s="9" t="s">
        <v>84</v>
      </c>
      <c r="D13" s="9" t="s">
        <v>84</v>
      </c>
      <c r="E13" s="9" t="s">
        <v>84</v>
      </c>
      <c r="F13" s="9" t="s">
        <v>84</v>
      </c>
      <c r="G13" s="9" t="s">
        <v>84</v>
      </c>
      <c r="H13" s="10" t="s">
        <v>84</v>
      </c>
    </row>
    <row r="14" spans="1:8" ht="12">
      <c r="A14" s="5" t="s">
        <v>22</v>
      </c>
      <c r="B14" s="8" t="s">
        <v>21</v>
      </c>
      <c r="C14" s="9" t="s">
        <v>84</v>
      </c>
      <c r="D14" s="9" t="s">
        <v>84</v>
      </c>
      <c r="E14" s="9" t="s">
        <v>84</v>
      </c>
      <c r="F14" s="9" t="s">
        <v>84</v>
      </c>
      <c r="G14" s="9" t="s">
        <v>84</v>
      </c>
      <c r="H14" s="10" t="s">
        <v>84</v>
      </c>
    </row>
    <row r="15" spans="1:8" ht="12">
      <c r="A15" s="5" t="s">
        <v>72</v>
      </c>
      <c r="B15" s="8" t="s">
        <v>71</v>
      </c>
      <c r="C15" s="9" t="s">
        <v>84</v>
      </c>
      <c r="D15" s="9" t="s">
        <v>84</v>
      </c>
      <c r="E15" s="9" t="s">
        <v>84</v>
      </c>
      <c r="F15" s="9" t="s">
        <v>84</v>
      </c>
      <c r="G15" s="9" t="s">
        <v>84</v>
      </c>
      <c r="H15" s="10" t="s">
        <v>84</v>
      </c>
    </row>
    <row r="16" spans="1:8" ht="12">
      <c r="A16" s="5" t="s">
        <v>53</v>
      </c>
      <c r="B16" s="8" t="s">
        <v>52</v>
      </c>
      <c r="C16" s="9">
        <v>0.0049</v>
      </c>
      <c r="D16" s="17">
        <v>0</v>
      </c>
      <c r="E16" s="9">
        <v>0.01222</v>
      </c>
      <c r="F16" s="9">
        <f>D16/E16</f>
        <v>0</v>
      </c>
      <c r="G16" s="9">
        <f>D16/C16</f>
        <v>0</v>
      </c>
      <c r="H16" s="10">
        <v>0</v>
      </c>
    </row>
    <row r="17" spans="1:8" ht="12">
      <c r="A17" s="5" t="s">
        <v>5</v>
      </c>
      <c r="B17" s="8" t="s">
        <v>4</v>
      </c>
      <c r="C17" s="9">
        <v>0.0112</v>
      </c>
      <c r="D17" s="9">
        <v>0.001</v>
      </c>
      <c r="E17" s="9">
        <v>0.00925</v>
      </c>
      <c r="F17" s="9">
        <f>D17/E17</f>
        <v>0.10810810810810811</v>
      </c>
      <c r="G17" s="9">
        <f>D17/C17</f>
        <v>0.08928571428571429</v>
      </c>
      <c r="H17" s="10">
        <v>0.129729734</v>
      </c>
    </row>
    <row r="18" spans="1:8" ht="12">
      <c r="A18" s="5" t="s">
        <v>66</v>
      </c>
      <c r="B18" s="8" t="s">
        <v>65</v>
      </c>
      <c r="C18" s="9" t="s">
        <v>84</v>
      </c>
      <c r="D18" s="9" t="s">
        <v>84</v>
      </c>
      <c r="E18" s="9" t="s">
        <v>84</v>
      </c>
      <c r="F18" s="9" t="s">
        <v>84</v>
      </c>
      <c r="G18" s="9" t="s">
        <v>84</v>
      </c>
      <c r="H18" s="10" t="s">
        <v>84</v>
      </c>
    </row>
    <row r="19" spans="1:8" ht="12">
      <c r="A19" s="5" t="s">
        <v>78</v>
      </c>
      <c r="B19" s="8" t="s">
        <v>77</v>
      </c>
      <c r="C19" s="9" t="s">
        <v>84</v>
      </c>
      <c r="D19" s="9" t="s">
        <v>84</v>
      </c>
      <c r="E19" s="9" t="s">
        <v>84</v>
      </c>
      <c r="F19" s="9" t="s">
        <v>84</v>
      </c>
      <c r="G19" s="9" t="s">
        <v>84</v>
      </c>
      <c r="H19" s="10">
        <v>0.989725981</v>
      </c>
    </row>
    <row r="20" spans="1:8" ht="12">
      <c r="A20" s="5" t="s">
        <v>51</v>
      </c>
      <c r="B20" s="8" t="s">
        <v>50</v>
      </c>
      <c r="C20" s="9" t="s">
        <v>84</v>
      </c>
      <c r="D20" s="9" t="s">
        <v>84</v>
      </c>
      <c r="E20" s="9" t="s">
        <v>84</v>
      </c>
      <c r="F20" s="9" t="s">
        <v>84</v>
      </c>
      <c r="G20" s="9" t="s">
        <v>84</v>
      </c>
      <c r="H20" s="10">
        <v>0.493670897</v>
      </c>
    </row>
    <row r="21" spans="1:8" ht="12">
      <c r="A21" s="5" t="s">
        <v>18</v>
      </c>
      <c r="B21" s="8" t="s">
        <v>17</v>
      </c>
      <c r="C21" s="9" t="s">
        <v>84</v>
      </c>
      <c r="D21" s="9" t="s">
        <v>84</v>
      </c>
      <c r="E21" s="9" t="s">
        <v>84</v>
      </c>
      <c r="F21" s="9" t="s">
        <v>84</v>
      </c>
      <c r="G21" s="9" t="s">
        <v>84</v>
      </c>
      <c r="H21" s="10">
        <v>0.353846154</v>
      </c>
    </row>
    <row r="22" spans="1:8" ht="12">
      <c r="A22" s="5" t="s">
        <v>9</v>
      </c>
      <c r="B22" s="8" t="s">
        <v>8</v>
      </c>
      <c r="C22" s="9">
        <v>0.0133</v>
      </c>
      <c r="D22" s="17">
        <v>0</v>
      </c>
      <c r="E22" s="9">
        <v>0.01256</v>
      </c>
      <c r="F22" s="9">
        <f>D22/E22</f>
        <v>0</v>
      </c>
      <c r="G22" s="9">
        <f>D22/C22</f>
        <v>0</v>
      </c>
      <c r="H22" s="10">
        <v>0</v>
      </c>
    </row>
    <row r="23" spans="1:8" ht="12">
      <c r="A23" s="5" t="s">
        <v>68</v>
      </c>
      <c r="B23" s="8" t="s">
        <v>67</v>
      </c>
      <c r="C23" s="9" t="s">
        <v>84</v>
      </c>
      <c r="D23" s="9" t="s">
        <v>84</v>
      </c>
      <c r="E23" s="9" t="s">
        <v>84</v>
      </c>
      <c r="F23" s="9" t="s">
        <v>84</v>
      </c>
      <c r="G23" s="9" t="s">
        <v>84</v>
      </c>
      <c r="H23" s="10" t="s">
        <v>84</v>
      </c>
    </row>
    <row r="24" spans="1:8" ht="12">
      <c r="A24" s="5" t="s">
        <v>42</v>
      </c>
      <c r="B24" s="8" t="s">
        <v>41</v>
      </c>
      <c r="C24" s="9" t="s">
        <v>84</v>
      </c>
      <c r="D24" s="9" t="s">
        <v>84</v>
      </c>
      <c r="E24" s="9" t="s">
        <v>84</v>
      </c>
      <c r="F24" s="9" t="s">
        <v>84</v>
      </c>
      <c r="G24" s="9" t="s">
        <v>84</v>
      </c>
      <c r="H24" s="10">
        <v>0.969387744</v>
      </c>
    </row>
    <row r="25" spans="1:8" ht="12">
      <c r="A25" s="5" t="s">
        <v>3</v>
      </c>
      <c r="B25" s="8" t="s">
        <v>2</v>
      </c>
      <c r="C25" s="9" t="s">
        <v>84</v>
      </c>
      <c r="D25" s="9" t="s">
        <v>84</v>
      </c>
      <c r="E25" s="9" t="s">
        <v>84</v>
      </c>
      <c r="F25" s="9" t="s">
        <v>84</v>
      </c>
      <c r="G25" s="9" t="s">
        <v>84</v>
      </c>
      <c r="H25" s="10">
        <v>0.642201848</v>
      </c>
    </row>
    <row r="26" spans="1:8" ht="12">
      <c r="A26" s="5" t="s">
        <v>34</v>
      </c>
      <c r="B26" s="8" t="s">
        <v>33</v>
      </c>
      <c r="C26" s="9">
        <v>0.0017</v>
      </c>
      <c r="D26" s="18">
        <v>0.0005</v>
      </c>
      <c r="E26" s="18">
        <v>0.01203</v>
      </c>
      <c r="F26" s="9">
        <f>D26/E26</f>
        <v>0.04156275976724854</v>
      </c>
      <c r="G26" s="9">
        <f>D26/C26</f>
        <v>0.29411764705882354</v>
      </c>
      <c r="H26" s="10">
        <v>0.294117657</v>
      </c>
    </row>
    <row r="27" spans="1:8" ht="12">
      <c r="A27" s="5" t="s">
        <v>38</v>
      </c>
      <c r="B27" s="8" t="s">
        <v>37</v>
      </c>
      <c r="C27" s="9">
        <v>0.0086</v>
      </c>
      <c r="D27" s="17">
        <v>0</v>
      </c>
      <c r="E27" s="9">
        <v>0.01196</v>
      </c>
      <c r="F27" s="9">
        <f>D27/E27</f>
        <v>0</v>
      </c>
      <c r="G27" s="9">
        <f>D27/C27</f>
        <v>0</v>
      </c>
      <c r="H27" s="10">
        <v>0</v>
      </c>
    </row>
    <row r="28" spans="1:8" ht="12">
      <c r="A28" s="5" t="s">
        <v>28</v>
      </c>
      <c r="B28" s="8" t="s">
        <v>27</v>
      </c>
      <c r="C28" s="9">
        <v>0.0038</v>
      </c>
      <c r="D28" s="9">
        <v>0.0023</v>
      </c>
      <c r="E28" s="9">
        <v>0.01129</v>
      </c>
      <c r="F28" s="9">
        <f>D28/E28</f>
        <v>0.20372010628875112</v>
      </c>
      <c r="G28" s="9">
        <f>D28/C28</f>
        <v>0.6052631578947368</v>
      </c>
      <c r="H28" s="10">
        <v>0</v>
      </c>
    </row>
    <row r="29" spans="1:8" ht="12">
      <c r="A29" s="5" t="s">
        <v>64</v>
      </c>
      <c r="B29" s="8" t="s">
        <v>63</v>
      </c>
      <c r="C29" s="9">
        <v>0.0146</v>
      </c>
      <c r="D29" s="9">
        <v>0.0018</v>
      </c>
      <c r="E29" s="9">
        <v>0.01295</v>
      </c>
      <c r="F29" s="9">
        <f>D29/E29</f>
        <v>0.138996138996139</v>
      </c>
      <c r="G29" s="9">
        <f>D29/C29</f>
        <v>0.1232876712328767</v>
      </c>
      <c r="H29" s="10">
        <v>0</v>
      </c>
    </row>
    <row r="30" spans="1:8" ht="12">
      <c r="A30" s="5" t="s">
        <v>11</v>
      </c>
      <c r="B30" s="8" t="s">
        <v>10</v>
      </c>
      <c r="C30" s="9">
        <v>0.0253</v>
      </c>
      <c r="D30" s="17">
        <v>0</v>
      </c>
      <c r="E30" s="17">
        <v>0.0108</v>
      </c>
      <c r="F30" s="9">
        <f>D30/E30</f>
        <v>0</v>
      </c>
      <c r="G30" s="9">
        <f>D30/C30</f>
        <v>0</v>
      </c>
      <c r="H30" s="10">
        <v>0</v>
      </c>
    </row>
    <row r="31" spans="1:8" ht="12">
      <c r="A31" s="5" t="s">
        <v>13</v>
      </c>
      <c r="B31" s="8" t="s">
        <v>12</v>
      </c>
      <c r="C31" s="9" t="s">
        <v>84</v>
      </c>
      <c r="D31" s="9" t="s">
        <v>84</v>
      </c>
      <c r="E31" s="9" t="s">
        <v>84</v>
      </c>
      <c r="F31" s="9" t="s">
        <v>84</v>
      </c>
      <c r="G31" s="9" t="s">
        <v>84</v>
      </c>
      <c r="H31" s="10">
        <v>0.630769221</v>
      </c>
    </row>
    <row r="32" spans="1:8" ht="12">
      <c r="A32" s="5" t="s">
        <v>74</v>
      </c>
      <c r="B32" s="8" t="s">
        <v>73</v>
      </c>
      <c r="C32" s="9">
        <v>0.0054</v>
      </c>
      <c r="D32" s="9">
        <v>0.0157</v>
      </c>
      <c r="E32" s="9">
        <v>0.01385</v>
      </c>
      <c r="F32" s="9">
        <f>D32/E32</f>
        <v>1.1335740072202165</v>
      </c>
      <c r="G32" s="9">
        <f>D32/C32</f>
        <v>2.907407407407407</v>
      </c>
      <c r="H32" s="10">
        <v>0.545454563</v>
      </c>
    </row>
    <row r="33" spans="1:8" ht="12">
      <c r="A33" s="5" t="s">
        <v>7</v>
      </c>
      <c r="B33" s="8" t="s">
        <v>6</v>
      </c>
      <c r="C33" s="9">
        <v>0.0421</v>
      </c>
      <c r="D33" s="9">
        <v>0.0019</v>
      </c>
      <c r="E33" s="9">
        <v>0.01432</v>
      </c>
      <c r="F33" s="9">
        <f>D33/E33</f>
        <v>0.13268156424581007</v>
      </c>
      <c r="G33" s="9">
        <f>D33/C33</f>
        <v>0.045130641330166275</v>
      </c>
      <c r="H33" s="10" t="s">
        <v>84</v>
      </c>
    </row>
    <row r="34" spans="1:8" ht="12">
      <c r="A34" s="5" t="s">
        <v>26</v>
      </c>
      <c r="B34" s="8" t="s">
        <v>25</v>
      </c>
      <c r="C34" s="9">
        <v>0.0045</v>
      </c>
      <c r="D34" s="9">
        <v>0.0012</v>
      </c>
      <c r="E34" s="9">
        <v>0.01308</v>
      </c>
      <c r="F34" s="9">
        <f>D34/E34</f>
        <v>0.09174311926605504</v>
      </c>
      <c r="G34" s="9">
        <f>D34/C34</f>
        <v>0.26666666666666666</v>
      </c>
      <c r="H34" s="10">
        <v>0.263157903</v>
      </c>
    </row>
    <row r="35" spans="1:8" ht="12">
      <c r="A35" s="5" t="s">
        <v>32</v>
      </c>
      <c r="B35" s="8" t="s">
        <v>31</v>
      </c>
      <c r="C35" s="9" t="s">
        <v>84</v>
      </c>
      <c r="D35" s="9" t="s">
        <v>84</v>
      </c>
      <c r="E35" s="9" t="s">
        <v>84</v>
      </c>
      <c r="F35" s="9" t="s">
        <v>84</v>
      </c>
      <c r="G35" s="9" t="s">
        <v>84</v>
      </c>
      <c r="H35" s="10">
        <v>0.468749958</v>
      </c>
    </row>
    <row r="36" spans="1:8" ht="12">
      <c r="A36" s="5" t="s">
        <v>40</v>
      </c>
      <c r="B36" s="8" t="s">
        <v>39</v>
      </c>
      <c r="C36" s="9" t="s">
        <v>84</v>
      </c>
      <c r="D36" s="9" t="s">
        <v>84</v>
      </c>
      <c r="E36" s="9" t="s">
        <v>84</v>
      </c>
      <c r="F36" s="9" t="s">
        <v>84</v>
      </c>
      <c r="G36" s="9" t="s">
        <v>84</v>
      </c>
      <c r="H36" s="10">
        <v>0.527881027</v>
      </c>
    </row>
    <row r="37" spans="1:8" ht="12">
      <c r="A37" s="5" t="s">
        <v>82</v>
      </c>
      <c r="B37" s="8" t="s">
        <v>81</v>
      </c>
      <c r="C37" s="9" t="s">
        <v>84</v>
      </c>
      <c r="D37" s="9" t="s">
        <v>84</v>
      </c>
      <c r="E37" s="9" t="s">
        <v>84</v>
      </c>
      <c r="F37" s="9" t="s">
        <v>84</v>
      </c>
      <c r="G37" s="9" t="s">
        <v>84</v>
      </c>
      <c r="H37" s="10" t="s">
        <v>84</v>
      </c>
    </row>
    <row r="38" spans="1:8" ht="12">
      <c r="A38" s="5" t="s">
        <v>36</v>
      </c>
      <c r="B38" s="8" t="s">
        <v>35</v>
      </c>
      <c r="C38" s="9" t="s">
        <v>84</v>
      </c>
      <c r="D38" s="9" t="s">
        <v>84</v>
      </c>
      <c r="E38" s="9" t="s">
        <v>84</v>
      </c>
      <c r="F38" s="9" t="s">
        <v>84</v>
      </c>
      <c r="G38" s="9" t="s">
        <v>84</v>
      </c>
      <c r="H38" s="10">
        <v>0.614285716</v>
      </c>
    </row>
    <row r="39" spans="1:8" ht="12">
      <c r="A39" s="5" t="s">
        <v>89</v>
      </c>
      <c r="B39" s="11" t="s">
        <v>85</v>
      </c>
      <c r="C39" s="9" t="s">
        <v>84</v>
      </c>
      <c r="D39" s="9" t="s">
        <v>84</v>
      </c>
      <c r="E39" s="9" t="s">
        <v>84</v>
      </c>
      <c r="F39" s="9" t="s">
        <v>84</v>
      </c>
      <c r="G39" s="9" t="s">
        <v>84</v>
      </c>
      <c r="H39" s="10" t="s">
        <v>84</v>
      </c>
    </row>
    <row r="40" spans="1:8" ht="12">
      <c r="A40" s="5" t="s">
        <v>76</v>
      </c>
      <c r="B40" s="8" t="s">
        <v>75</v>
      </c>
      <c r="C40" s="9" t="s">
        <v>84</v>
      </c>
      <c r="D40" s="9" t="s">
        <v>84</v>
      </c>
      <c r="E40" s="9" t="s">
        <v>84</v>
      </c>
      <c r="F40" s="9" t="s">
        <v>84</v>
      </c>
      <c r="G40" s="9" t="s">
        <v>84</v>
      </c>
      <c r="H40" s="10" t="s">
        <v>84</v>
      </c>
    </row>
    <row r="41" spans="1:8" ht="12">
      <c r="A41" s="5" t="s">
        <v>80</v>
      </c>
      <c r="B41" s="8" t="s">
        <v>79</v>
      </c>
      <c r="C41" s="9">
        <v>0.0042</v>
      </c>
      <c r="D41" s="9">
        <v>0.0034</v>
      </c>
      <c r="E41" s="9">
        <v>0.01084</v>
      </c>
      <c r="F41" s="9">
        <f>D41/E41</f>
        <v>0.3136531365313653</v>
      </c>
      <c r="G41" s="9">
        <f>D41/C41</f>
        <v>0.8095238095238095</v>
      </c>
      <c r="H41" s="10">
        <v>1.071428564</v>
      </c>
    </row>
    <row r="42" spans="1:8" ht="12">
      <c r="A42" s="5" t="s">
        <v>62</v>
      </c>
      <c r="B42" s="8" t="s">
        <v>61</v>
      </c>
      <c r="C42" s="9">
        <v>0.009</v>
      </c>
      <c r="D42" s="9">
        <v>0.0072</v>
      </c>
      <c r="E42" s="9">
        <v>0.01837</v>
      </c>
      <c r="F42" s="9">
        <f>D42/E42</f>
        <v>0.391943385955362</v>
      </c>
      <c r="G42" s="9">
        <f>D42/C42</f>
        <v>0.8</v>
      </c>
      <c r="H42" s="10">
        <v>0.851063882</v>
      </c>
    </row>
    <row r="43" spans="1:8" ht="12">
      <c r="A43" s="12" t="s">
        <v>44</v>
      </c>
      <c r="B43" s="13" t="s">
        <v>43</v>
      </c>
      <c r="C43" s="14" t="s">
        <v>84</v>
      </c>
      <c r="D43" s="14" t="s">
        <v>84</v>
      </c>
      <c r="E43" s="14" t="s">
        <v>84</v>
      </c>
      <c r="F43" s="14" t="s">
        <v>85</v>
      </c>
      <c r="G43" s="14" t="s">
        <v>84</v>
      </c>
      <c r="H43" s="19">
        <v>0.324074076</v>
      </c>
    </row>
    <row r="44" spans="1:8" ht="12">
      <c r="A44" s="15" t="s">
        <v>59</v>
      </c>
      <c r="F44" s="9">
        <f>MEDIAN(F5:F43)</f>
        <v>0.12039483617695909</v>
      </c>
      <c r="G44" s="9">
        <f>MEDIAN(G5:G43)</f>
        <v>0.19497716894977168</v>
      </c>
      <c r="H44" s="9">
        <f>MEDIAN(H5:H43)</f>
        <v>0.493670897</v>
      </c>
    </row>
    <row r="45" spans="1:8" ht="12">
      <c r="A45" s="24" t="s">
        <v>60</v>
      </c>
      <c r="B45" s="22"/>
      <c r="C45" s="23"/>
      <c r="D45" s="23"/>
      <c r="E45" s="23"/>
      <c r="F45" s="14">
        <f>AVERAGE(F5:F43)</f>
        <v>0.31025600396524583</v>
      </c>
      <c r="G45" s="14">
        <f>AVERAGE(G5:G43)</f>
        <v>0.4997527512975941</v>
      </c>
      <c r="H45" s="14">
        <f>AVERAGE(H5:H43)</f>
        <v>0.6124171203703701</v>
      </c>
    </row>
    <row r="47" spans="1:8" ht="72.75" customHeight="1">
      <c r="A47" s="28"/>
      <c r="B47" s="29"/>
      <c r="C47" s="29"/>
      <c r="D47" s="29"/>
      <c r="E47" s="29"/>
      <c r="F47" s="29"/>
      <c r="G47" s="29"/>
      <c r="H47" s="29"/>
    </row>
    <row r="51" spans="7:8" ht="12">
      <c r="G51" s="9"/>
      <c r="H51" s="9"/>
    </row>
    <row r="52" spans="7:8" ht="12">
      <c r="G52" s="9"/>
      <c r="H52" s="9"/>
    </row>
    <row r="53" spans="7:8" ht="12">
      <c r="G53" s="9"/>
      <c r="H53" s="9"/>
    </row>
    <row r="54" spans="7:8" ht="12">
      <c r="G54" s="9"/>
      <c r="H54" s="9"/>
    </row>
    <row r="55" spans="7:8" ht="12">
      <c r="G55" s="9"/>
      <c r="H55" s="9"/>
    </row>
    <row r="56" spans="7:8" ht="12">
      <c r="G56" s="9"/>
      <c r="H56" s="9"/>
    </row>
    <row r="57" spans="7:8" ht="12">
      <c r="G57" s="9"/>
      <c r="H57" s="9"/>
    </row>
    <row r="58" spans="7:8" ht="12">
      <c r="G58" s="9"/>
      <c r="H58" s="9"/>
    </row>
    <row r="59" spans="7:8" ht="12">
      <c r="G59" s="9"/>
      <c r="H59" s="9"/>
    </row>
    <row r="60" spans="7:8" ht="12">
      <c r="G60" s="9"/>
      <c r="H60" s="9"/>
    </row>
    <row r="61" spans="7:8" ht="12">
      <c r="G61" s="9"/>
      <c r="H61" s="9"/>
    </row>
    <row r="62" spans="7:8" ht="12">
      <c r="G62" s="9"/>
      <c r="H62" s="9"/>
    </row>
    <row r="63" spans="7:8" ht="12">
      <c r="G63" s="9"/>
      <c r="H63" s="9"/>
    </row>
    <row r="64" spans="7:8" ht="12">
      <c r="G64" s="9"/>
      <c r="H64" s="9"/>
    </row>
    <row r="65" spans="7:8" ht="12">
      <c r="G65" s="9"/>
      <c r="H65" s="9"/>
    </row>
    <row r="66" spans="7:8" ht="12">
      <c r="G66" s="9"/>
      <c r="H66" s="9"/>
    </row>
    <row r="67" spans="7:8" ht="12">
      <c r="G67" s="9"/>
      <c r="H67" s="9"/>
    </row>
    <row r="68" ht="12">
      <c r="H68" s="9"/>
    </row>
    <row r="69" ht="12">
      <c r="H69" s="9"/>
    </row>
    <row r="70" ht="12">
      <c r="H70" s="9"/>
    </row>
    <row r="71" ht="12">
      <c r="H71" s="9"/>
    </row>
    <row r="72" ht="12">
      <c r="H72" s="9"/>
    </row>
    <row r="73" ht="12">
      <c r="H73" s="9"/>
    </row>
    <row r="74" ht="12">
      <c r="H74" s="9"/>
    </row>
    <row r="75" ht="12">
      <c r="H75" s="9"/>
    </row>
    <row r="76" ht="12">
      <c r="H76" s="9"/>
    </row>
    <row r="77" ht="12">
      <c r="H77" s="9"/>
    </row>
    <row r="78" ht="12">
      <c r="H78" s="9"/>
    </row>
    <row r="79" ht="12">
      <c r="H79" s="9"/>
    </row>
    <row r="80" ht="12">
      <c r="H80" s="9"/>
    </row>
  </sheetData>
  <mergeCells count="2">
    <mergeCell ref="C3:G3"/>
    <mergeCell ref="A47:H47"/>
  </mergeCells>
  <printOptions/>
  <pageMargins left="0.75" right="0.75" top="1" bottom="1" header="0.5" footer="0.5"/>
  <pageSetup orientation="portrait"/>
  <ignoredErrors>
    <ignoredError sqref="F44:F4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Lluis Armengol Dulcet</dc:creator>
  <cp:keywords/>
  <dc:description/>
  <cp:lastModifiedBy>Lluis Armengol Dulcet</cp:lastModifiedBy>
  <dcterms:created xsi:type="dcterms:W3CDTF">2008-07-25T08:57:31Z</dcterms:created>
  <dcterms:modified xsi:type="dcterms:W3CDTF">2009-08-31T16:54:34Z</dcterms:modified>
  <cp:category/>
  <cp:version/>
  <cp:contentType/>
  <cp:contentStatus/>
</cp:coreProperties>
</file>