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004"/>
  <workbookPr autoCompressPictures="0"/>
  <bookViews>
    <workbookView xWindow="1340" yWindow="1060" windowWidth="20740" windowHeight="11760" tabRatio="888"/>
  </bookViews>
  <sheets>
    <sheet name="S5_Table" sheetId="6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" i="6" l="1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3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3" i="6"/>
  <c r="J18" i="6"/>
  <c r="K18" i="6"/>
  <c r="J19" i="6"/>
  <c r="K19" i="6"/>
  <c r="J20" i="6"/>
  <c r="K20" i="6"/>
  <c r="J21" i="6"/>
  <c r="K21" i="6"/>
  <c r="J22" i="6"/>
  <c r="K22" i="6"/>
  <c r="J23" i="6"/>
  <c r="K23" i="6"/>
  <c r="J24" i="6"/>
  <c r="K24" i="6"/>
  <c r="J25" i="6"/>
  <c r="K25" i="6"/>
  <c r="J26" i="6"/>
  <c r="K26" i="6"/>
  <c r="J27" i="6"/>
  <c r="K27" i="6"/>
  <c r="J28" i="6"/>
  <c r="K28" i="6"/>
  <c r="J16" i="6"/>
  <c r="K16" i="6"/>
  <c r="K4" i="6"/>
  <c r="K5" i="6"/>
  <c r="K6" i="6"/>
  <c r="K7" i="6"/>
  <c r="K8" i="6"/>
  <c r="K9" i="6"/>
  <c r="K10" i="6"/>
  <c r="K11" i="6"/>
  <c r="K12" i="6"/>
  <c r="K13" i="6"/>
  <c r="K14" i="6"/>
  <c r="K15" i="6"/>
  <c r="K17" i="6"/>
  <c r="K3" i="6"/>
  <c r="J4" i="6"/>
  <c r="J5" i="6"/>
  <c r="J6" i="6"/>
  <c r="J7" i="6"/>
  <c r="J8" i="6"/>
  <c r="J9" i="6"/>
  <c r="J10" i="6"/>
  <c r="J11" i="6"/>
  <c r="J12" i="6"/>
  <c r="J13" i="6"/>
  <c r="J14" i="6"/>
  <c r="J15" i="6"/>
  <c r="J17" i="6"/>
</calcChain>
</file>

<file path=xl/sharedStrings.xml><?xml version="1.0" encoding="utf-8"?>
<sst xmlns="http://schemas.openxmlformats.org/spreadsheetml/2006/main" count="12" uniqueCount="12">
  <si>
    <t>macro</t>
  </si>
  <si>
    <t>picture</t>
  </si>
  <si>
    <t>manual-#1</t>
  </si>
  <si>
    <t>sensitivity</t>
  </si>
  <si>
    <t>specificity</t>
  </si>
  <si>
    <t>manual-#2</t>
  </si>
  <si>
    <t>avg. manual</t>
  </si>
  <si>
    <t>std. Manual</t>
  </si>
  <si>
    <t>avg. true positives</t>
  </si>
  <si>
    <t>avg. false negatives</t>
  </si>
  <si>
    <t>avg. false positives</t>
  </si>
  <si>
    <t>#Bouton measurements with Synaptotagmin staining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</si>
</sst>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7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0" fillId="3" borderId="0" xfId="0" applyFill="1"/>
    <xf numFmtId="0" fontId="2" fillId="3" borderId="2" xfId="0" applyFont="1" applyFill="1" applyBorder="1" applyAlignment="1"/>
    <xf numFmtId="0" fontId="2" fillId="3" borderId="3" xfId="0" applyFont="1" applyFill="1" applyBorder="1" applyAlignment="1"/>
    <xf numFmtId="0" fontId="2" fillId="3" borderId="0" xfId="0" applyFont="1" applyFill="1" applyBorder="1" applyAlignment="1">
      <alignment horizontal="left"/>
    </xf>
    <xf numFmtId="164" fontId="0" fillId="3" borderId="0" xfId="0" applyNumberFormat="1" applyFill="1"/>
    <xf numFmtId="0" fontId="0" fillId="3" borderId="0" xfId="0" applyFill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7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zoomScale="150" zoomScaleNormal="150" zoomScalePageLayoutView="150" workbookViewId="0">
      <selection activeCell="B6" sqref="B6"/>
    </sheetView>
  </sheetViews>
  <sheetFormatPr baseColWidth="10" defaultColWidth="8.83203125" defaultRowHeight="14" x14ac:dyDescent="0"/>
  <cols>
    <col min="1" max="7" width="9.33203125" style="1" customWidth="1"/>
    <col min="8" max="8" width="11.1640625" style="1" customWidth="1"/>
    <col min="9" max="9" width="10.83203125" style="1" customWidth="1"/>
    <col min="10" max="10" width="10.6640625" style="1" customWidth="1"/>
    <col min="11" max="11" width="10.5" style="1" customWidth="1"/>
    <col min="12" max="16384" width="8.83203125" style="1"/>
  </cols>
  <sheetData>
    <row r="1" spans="1:11">
      <c r="A1" s="2" t="s">
        <v>11</v>
      </c>
      <c r="B1" s="3"/>
      <c r="C1" s="3"/>
      <c r="F1" s="3"/>
      <c r="G1" s="4"/>
      <c r="H1" s="4"/>
      <c r="I1" s="4"/>
    </row>
    <row r="2" spans="1:11" s="6" customFormat="1" ht="30">
      <c r="A2" s="7" t="s">
        <v>1</v>
      </c>
      <c r="B2" s="7" t="s">
        <v>2</v>
      </c>
      <c r="C2" s="7" t="s">
        <v>5</v>
      </c>
      <c r="D2" s="7" t="s">
        <v>6</v>
      </c>
      <c r="E2" s="7" t="s">
        <v>7</v>
      </c>
      <c r="F2" s="7" t="s">
        <v>0</v>
      </c>
      <c r="G2" s="8" t="s">
        <v>8</v>
      </c>
      <c r="H2" s="8" t="s">
        <v>9</v>
      </c>
      <c r="I2" s="8" t="s">
        <v>10</v>
      </c>
      <c r="J2" s="8" t="s">
        <v>3</v>
      </c>
      <c r="K2" s="8" t="s">
        <v>4</v>
      </c>
    </row>
    <row r="3" spans="1:11" ht="15">
      <c r="A3" s="9">
        <v>1</v>
      </c>
      <c r="B3" s="10">
        <v>36</v>
      </c>
      <c r="C3" s="10">
        <v>38</v>
      </c>
      <c r="D3" s="11">
        <f>AVERAGE(B3:C3)</f>
        <v>37</v>
      </c>
      <c r="E3" s="12">
        <f>STDEV(B3:C3)</f>
        <v>1.4142135623730951</v>
      </c>
      <c r="F3" s="10">
        <v>37</v>
      </c>
      <c r="G3" s="10">
        <v>36</v>
      </c>
      <c r="H3" s="10">
        <v>1.5</v>
      </c>
      <c r="I3" s="10">
        <v>0.5</v>
      </c>
      <c r="J3" s="13">
        <f>G3/(G3+I3)</f>
        <v>0.98630136986301364</v>
      </c>
      <c r="K3" s="13">
        <f t="shared" ref="K3:K17" si="0">G3/(G3+H3)</f>
        <v>0.96</v>
      </c>
    </row>
    <row r="4" spans="1:11" ht="15">
      <c r="A4" s="9">
        <v>2</v>
      </c>
      <c r="B4" s="10">
        <v>33</v>
      </c>
      <c r="C4" s="10">
        <v>32</v>
      </c>
      <c r="D4" s="11">
        <f t="shared" ref="D4:D28" si="1">AVERAGE(B4:C4)</f>
        <v>32.5</v>
      </c>
      <c r="E4" s="12">
        <f t="shared" ref="E4:E28" si="2">STDEV(B4:C4)</f>
        <v>0.70710678118654757</v>
      </c>
      <c r="F4" s="10">
        <v>34</v>
      </c>
      <c r="G4" s="10">
        <v>32.5</v>
      </c>
      <c r="H4" s="10">
        <v>0.5</v>
      </c>
      <c r="I4" s="10">
        <v>1</v>
      </c>
      <c r="J4" s="13">
        <f t="shared" ref="J4:J17" si="3">G4/(G4+I4)</f>
        <v>0.97014925373134331</v>
      </c>
      <c r="K4" s="13">
        <f t="shared" si="0"/>
        <v>0.98484848484848486</v>
      </c>
    </row>
    <row r="5" spans="1:11" ht="15">
      <c r="A5" s="9">
        <v>3</v>
      </c>
      <c r="B5" s="10">
        <v>35</v>
      </c>
      <c r="C5" s="10">
        <v>29</v>
      </c>
      <c r="D5" s="11">
        <f t="shared" si="1"/>
        <v>32</v>
      </c>
      <c r="E5" s="12">
        <f t="shared" si="2"/>
        <v>4.2426406871192848</v>
      </c>
      <c r="F5" s="10">
        <v>32</v>
      </c>
      <c r="G5" s="10">
        <v>30.5</v>
      </c>
      <c r="H5" s="10">
        <v>3</v>
      </c>
      <c r="I5" s="10">
        <v>0</v>
      </c>
      <c r="J5" s="13">
        <f t="shared" si="3"/>
        <v>1</v>
      </c>
      <c r="K5" s="13">
        <f t="shared" si="0"/>
        <v>0.91044776119402981</v>
      </c>
    </row>
    <row r="6" spans="1:11" ht="15">
      <c r="A6" s="9">
        <v>4</v>
      </c>
      <c r="B6" s="10">
        <v>32</v>
      </c>
      <c r="C6" s="10">
        <v>29</v>
      </c>
      <c r="D6" s="11">
        <f t="shared" si="1"/>
        <v>30.5</v>
      </c>
      <c r="E6" s="12">
        <f t="shared" si="2"/>
        <v>2.1213203435596424</v>
      </c>
      <c r="F6" s="10">
        <v>36</v>
      </c>
      <c r="G6" s="10">
        <v>31</v>
      </c>
      <c r="H6" s="10">
        <v>0</v>
      </c>
      <c r="I6" s="10">
        <v>5</v>
      </c>
      <c r="J6" s="13">
        <f t="shared" si="3"/>
        <v>0.86111111111111116</v>
      </c>
      <c r="K6" s="13">
        <f t="shared" si="0"/>
        <v>1</v>
      </c>
    </row>
    <row r="7" spans="1:11" ht="15">
      <c r="A7" s="9">
        <v>5</v>
      </c>
      <c r="B7" s="10">
        <v>28</v>
      </c>
      <c r="C7" s="10">
        <v>27</v>
      </c>
      <c r="D7" s="11">
        <f t="shared" si="1"/>
        <v>27.5</v>
      </c>
      <c r="E7" s="12">
        <f t="shared" si="2"/>
        <v>0.70710678118654757</v>
      </c>
      <c r="F7" s="10">
        <v>25</v>
      </c>
      <c r="G7" s="10">
        <v>25</v>
      </c>
      <c r="H7" s="10">
        <v>2.5</v>
      </c>
      <c r="I7" s="10">
        <v>0</v>
      </c>
      <c r="J7" s="13">
        <f t="shared" si="3"/>
        <v>1</v>
      </c>
      <c r="K7" s="13">
        <f t="shared" si="0"/>
        <v>0.90909090909090906</v>
      </c>
    </row>
    <row r="8" spans="1:11" ht="15">
      <c r="A8" s="14">
        <v>6</v>
      </c>
      <c r="B8" s="10">
        <v>35</v>
      </c>
      <c r="C8" s="10">
        <v>32</v>
      </c>
      <c r="D8" s="11">
        <f t="shared" si="1"/>
        <v>33.5</v>
      </c>
      <c r="E8" s="12">
        <f t="shared" si="2"/>
        <v>2.1213203435596424</v>
      </c>
      <c r="F8" s="10">
        <v>35</v>
      </c>
      <c r="G8" s="10">
        <v>33</v>
      </c>
      <c r="H8" s="10">
        <v>1</v>
      </c>
      <c r="I8" s="10">
        <v>1.5</v>
      </c>
      <c r="J8" s="13">
        <f t="shared" si="3"/>
        <v>0.95652173913043481</v>
      </c>
      <c r="K8" s="13">
        <f t="shared" si="0"/>
        <v>0.97058823529411764</v>
      </c>
    </row>
    <row r="9" spans="1:11" ht="15">
      <c r="A9" s="9">
        <v>7</v>
      </c>
      <c r="B9" s="10">
        <v>28</v>
      </c>
      <c r="C9" s="10">
        <v>25</v>
      </c>
      <c r="D9" s="11">
        <f t="shared" si="1"/>
        <v>26.5</v>
      </c>
      <c r="E9" s="12">
        <f t="shared" si="2"/>
        <v>2.1213203435596424</v>
      </c>
      <c r="F9" s="10">
        <v>24</v>
      </c>
      <c r="G9" s="10">
        <v>23.5</v>
      </c>
      <c r="H9" s="10">
        <v>3</v>
      </c>
      <c r="I9" s="10">
        <v>0.5</v>
      </c>
      <c r="J9" s="13">
        <f t="shared" si="3"/>
        <v>0.97916666666666663</v>
      </c>
      <c r="K9" s="13">
        <f t="shared" si="0"/>
        <v>0.8867924528301887</v>
      </c>
    </row>
    <row r="10" spans="1:11" ht="15">
      <c r="A10" s="14">
        <v>8</v>
      </c>
      <c r="B10" s="10">
        <v>24</v>
      </c>
      <c r="C10" s="10">
        <v>25</v>
      </c>
      <c r="D10" s="11">
        <f t="shared" si="1"/>
        <v>24.5</v>
      </c>
      <c r="E10" s="12">
        <f t="shared" si="2"/>
        <v>0.70710678118654757</v>
      </c>
      <c r="F10" s="10">
        <v>25</v>
      </c>
      <c r="G10" s="10">
        <v>23</v>
      </c>
      <c r="H10" s="10">
        <v>1</v>
      </c>
      <c r="I10" s="10">
        <v>2</v>
      </c>
      <c r="J10" s="13">
        <f t="shared" si="3"/>
        <v>0.92</v>
      </c>
      <c r="K10" s="13">
        <f t="shared" si="0"/>
        <v>0.95833333333333337</v>
      </c>
    </row>
    <row r="11" spans="1:11" ht="15">
      <c r="A11" s="14">
        <v>9</v>
      </c>
      <c r="B11" s="10">
        <v>37</v>
      </c>
      <c r="C11" s="10">
        <v>41</v>
      </c>
      <c r="D11" s="11">
        <f t="shared" si="1"/>
        <v>39</v>
      </c>
      <c r="E11" s="12">
        <f t="shared" si="2"/>
        <v>2.8284271247461903</v>
      </c>
      <c r="F11" s="10">
        <v>37</v>
      </c>
      <c r="G11" s="10">
        <v>38.5</v>
      </c>
      <c r="H11" s="10">
        <v>5</v>
      </c>
      <c r="I11" s="10">
        <v>1</v>
      </c>
      <c r="J11" s="13">
        <f t="shared" si="3"/>
        <v>0.97468354430379744</v>
      </c>
      <c r="K11" s="13">
        <f t="shared" si="0"/>
        <v>0.88505747126436785</v>
      </c>
    </row>
    <row r="12" spans="1:11" ht="15">
      <c r="A12" s="9">
        <v>10</v>
      </c>
      <c r="B12" s="10">
        <v>23</v>
      </c>
      <c r="C12" s="10">
        <v>22</v>
      </c>
      <c r="D12" s="11">
        <f t="shared" si="1"/>
        <v>22.5</v>
      </c>
      <c r="E12" s="12">
        <f t="shared" si="2"/>
        <v>0.70710678118654757</v>
      </c>
      <c r="F12" s="10">
        <v>20</v>
      </c>
      <c r="G12" s="10">
        <v>20</v>
      </c>
      <c r="H12" s="10">
        <v>2.5</v>
      </c>
      <c r="I12" s="10">
        <v>0</v>
      </c>
      <c r="J12" s="13">
        <f t="shared" si="3"/>
        <v>1</v>
      </c>
      <c r="K12" s="13">
        <f t="shared" si="0"/>
        <v>0.88888888888888884</v>
      </c>
    </row>
    <row r="13" spans="1:11" ht="15">
      <c r="A13" s="9">
        <v>11</v>
      </c>
      <c r="B13" s="10">
        <v>34</v>
      </c>
      <c r="C13" s="10">
        <v>34</v>
      </c>
      <c r="D13" s="11">
        <f t="shared" si="1"/>
        <v>34</v>
      </c>
      <c r="E13" s="12">
        <f t="shared" si="2"/>
        <v>0</v>
      </c>
      <c r="F13" s="10">
        <v>34</v>
      </c>
      <c r="G13" s="10">
        <v>32</v>
      </c>
      <c r="H13" s="10">
        <v>2</v>
      </c>
      <c r="I13" s="10">
        <v>2</v>
      </c>
      <c r="J13" s="13">
        <f t="shared" si="3"/>
        <v>0.94117647058823528</v>
      </c>
      <c r="K13" s="13">
        <f t="shared" si="0"/>
        <v>0.94117647058823528</v>
      </c>
    </row>
    <row r="14" spans="1:11" ht="15">
      <c r="A14" s="14">
        <v>12</v>
      </c>
      <c r="B14" s="10">
        <v>21</v>
      </c>
      <c r="C14" s="10">
        <v>19</v>
      </c>
      <c r="D14" s="11">
        <f t="shared" si="1"/>
        <v>20</v>
      </c>
      <c r="E14" s="12">
        <f t="shared" si="2"/>
        <v>1.4142135623730951</v>
      </c>
      <c r="F14" s="10">
        <v>19</v>
      </c>
      <c r="G14" s="10">
        <v>18.5</v>
      </c>
      <c r="H14" s="10">
        <v>1.5</v>
      </c>
      <c r="I14" s="10">
        <v>0.5</v>
      </c>
      <c r="J14" s="13">
        <f t="shared" si="3"/>
        <v>0.97368421052631582</v>
      </c>
      <c r="K14" s="13">
        <f t="shared" si="0"/>
        <v>0.92500000000000004</v>
      </c>
    </row>
    <row r="15" spans="1:11" ht="15">
      <c r="A15" s="14">
        <v>13</v>
      </c>
      <c r="B15" s="10">
        <v>26</v>
      </c>
      <c r="C15" s="10">
        <v>22</v>
      </c>
      <c r="D15" s="11">
        <f t="shared" si="1"/>
        <v>24</v>
      </c>
      <c r="E15" s="12">
        <f t="shared" si="2"/>
        <v>2.8284271247461903</v>
      </c>
      <c r="F15" s="10">
        <v>22</v>
      </c>
      <c r="G15" s="10">
        <v>21.5</v>
      </c>
      <c r="H15" s="10">
        <v>2.5</v>
      </c>
      <c r="I15" s="10">
        <v>0.5</v>
      </c>
      <c r="J15" s="13">
        <f t="shared" si="3"/>
        <v>0.97727272727272729</v>
      </c>
      <c r="K15" s="13">
        <f t="shared" si="0"/>
        <v>0.89583333333333337</v>
      </c>
    </row>
    <row r="16" spans="1:11" ht="15">
      <c r="A16" s="9">
        <v>14</v>
      </c>
      <c r="B16" s="10">
        <v>31</v>
      </c>
      <c r="C16" s="10">
        <v>27</v>
      </c>
      <c r="D16" s="11">
        <f t="shared" si="1"/>
        <v>29</v>
      </c>
      <c r="E16" s="12">
        <f t="shared" si="2"/>
        <v>2.8284271247461903</v>
      </c>
      <c r="F16" s="10">
        <v>33</v>
      </c>
      <c r="G16" s="10">
        <v>30</v>
      </c>
      <c r="H16" s="10">
        <v>1</v>
      </c>
      <c r="I16" s="10">
        <v>3</v>
      </c>
      <c r="J16" s="13">
        <f t="shared" si="3"/>
        <v>0.90909090909090906</v>
      </c>
      <c r="K16" s="13">
        <f t="shared" si="0"/>
        <v>0.967741935483871</v>
      </c>
    </row>
    <row r="17" spans="1:11" ht="15">
      <c r="A17" s="9">
        <v>15</v>
      </c>
      <c r="B17" s="10">
        <v>29</v>
      </c>
      <c r="C17" s="10">
        <v>29</v>
      </c>
      <c r="D17" s="11">
        <f t="shared" si="1"/>
        <v>29</v>
      </c>
      <c r="E17" s="12">
        <f t="shared" si="2"/>
        <v>0</v>
      </c>
      <c r="F17" s="10">
        <v>28</v>
      </c>
      <c r="G17" s="10">
        <v>27.5</v>
      </c>
      <c r="H17" s="10">
        <v>2</v>
      </c>
      <c r="I17" s="10">
        <v>1</v>
      </c>
      <c r="J17" s="13">
        <f t="shared" si="3"/>
        <v>0.96491228070175439</v>
      </c>
      <c r="K17" s="13">
        <f t="shared" si="0"/>
        <v>0.93220338983050843</v>
      </c>
    </row>
    <row r="18" spans="1:11" ht="15">
      <c r="A18" s="14">
        <v>16</v>
      </c>
      <c r="B18" s="10">
        <v>18</v>
      </c>
      <c r="C18" s="10">
        <v>18</v>
      </c>
      <c r="D18" s="11">
        <f t="shared" si="1"/>
        <v>18</v>
      </c>
      <c r="E18" s="12">
        <f t="shared" si="2"/>
        <v>0</v>
      </c>
      <c r="F18" s="10">
        <v>18</v>
      </c>
      <c r="G18" s="10">
        <v>17</v>
      </c>
      <c r="H18" s="10">
        <v>1</v>
      </c>
      <c r="I18" s="10">
        <v>1</v>
      </c>
      <c r="J18" s="13">
        <f t="shared" ref="J18:J28" si="4">G18/(G18+I18)</f>
        <v>0.94444444444444442</v>
      </c>
      <c r="K18" s="13">
        <f t="shared" ref="K18:K28" si="5">G18/(G18+H18)</f>
        <v>0.94444444444444442</v>
      </c>
    </row>
    <row r="19" spans="1:11" ht="15">
      <c r="A19" s="9">
        <v>17</v>
      </c>
      <c r="B19" s="10">
        <v>28</v>
      </c>
      <c r="C19" s="10">
        <v>29</v>
      </c>
      <c r="D19" s="11">
        <f t="shared" si="1"/>
        <v>28.5</v>
      </c>
      <c r="E19" s="12">
        <f t="shared" si="2"/>
        <v>0.70710678118654757</v>
      </c>
      <c r="F19" s="10">
        <v>28</v>
      </c>
      <c r="G19" s="10">
        <v>28</v>
      </c>
      <c r="H19" s="10">
        <v>1</v>
      </c>
      <c r="I19" s="10">
        <v>0.5</v>
      </c>
      <c r="J19" s="13">
        <f t="shared" si="4"/>
        <v>0.98245614035087714</v>
      </c>
      <c r="K19" s="13">
        <f t="shared" si="5"/>
        <v>0.96551724137931039</v>
      </c>
    </row>
    <row r="20" spans="1:11" ht="15">
      <c r="A20" s="9">
        <v>18</v>
      </c>
      <c r="B20" s="10">
        <v>28</v>
      </c>
      <c r="C20" s="10">
        <v>26</v>
      </c>
      <c r="D20" s="11">
        <f t="shared" si="1"/>
        <v>27</v>
      </c>
      <c r="E20" s="12">
        <f t="shared" si="2"/>
        <v>1.4142135623730951</v>
      </c>
      <c r="F20" s="10">
        <v>27</v>
      </c>
      <c r="G20" s="10">
        <v>26</v>
      </c>
      <c r="H20" s="10">
        <v>1</v>
      </c>
      <c r="I20" s="10">
        <v>1</v>
      </c>
      <c r="J20" s="13">
        <f t="shared" si="4"/>
        <v>0.96296296296296291</v>
      </c>
      <c r="K20" s="13">
        <f t="shared" si="5"/>
        <v>0.96296296296296291</v>
      </c>
    </row>
    <row r="21" spans="1:11" ht="15">
      <c r="A21" s="14">
        <v>19</v>
      </c>
      <c r="B21" s="10">
        <v>28</v>
      </c>
      <c r="C21" s="10">
        <v>29</v>
      </c>
      <c r="D21" s="11">
        <f t="shared" si="1"/>
        <v>28.5</v>
      </c>
      <c r="E21" s="12">
        <f t="shared" si="2"/>
        <v>0.70710678118654757</v>
      </c>
      <c r="F21" s="10">
        <v>26</v>
      </c>
      <c r="G21" s="10">
        <v>26</v>
      </c>
      <c r="H21" s="10">
        <v>2.5</v>
      </c>
      <c r="I21" s="10">
        <v>0</v>
      </c>
      <c r="J21" s="13">
        <f t="shared" si="4"/>
        <v>1</v>
      </c>
      <c r="K21" s="13">
        <f t="shared" si="5"/>
        <v>0.91228070175438591</v>
      </c>
    </row>
    <row r="22" spans="1:11" ht="15">
      <c r="A22" s="9">
        <v>20</v>
      </c>
      <c r="B22" s="10">
        <v>29</v>
      </c>
      <c r="C22" s="10">
        <v>31</v>
      </c>
      <c r="D22" s="11">
        <f t="shared" si="1"/>
        <v>30</v>
      </c>
      <c r="E22" s="12">
        <f t="shared" si="2"/>
        <v>1.4142135623730951</v>
      </c>
      <c r="F22" s="10">
        <v>28</v>
      </c>
      <c r="G22" s="10">
        <v>27</v>
      </c>
      <c r="H22" s="10">
        <v>3.5</v>
      </c>
      <c r="I22" s="10">
        <v>1.5</v>
      </c>
      <c r="J22" s="13">
        <f t="shared" si="4"/>
        <v>0.94736842105263153</v>
      </c>
      <c r="K22" s="13">
        <f t="shared" si="5"/>
        <v>0.88524590163934425</v>
      </c>
    </row>
    <row r="23" spans="1:11" ht="15">
      <c r="A23" s="9">
        <v>21</v>
      </c>
      <c r="B23" s="10">
        <v>32</v>
      </c>
      <c r="C23" s="10">
        <v>31</v>
      </c>
      <c r="D23" s="11">
        <f t="shared" si="1"/>
        <v>31.5</v>
      </c>
      <c r="E23" s="12">
        <f t="shared" si="2"/>
        <v>0.70710678118654757</v>
      </c>
      <c r="F23" s="10">
        <v>32</v>
      </c>
      <c r="G23" s="10">
        <v>31</v>
      </c>
      <c r="H23" s="10">
        <v>0.5</v>
      </c>
      <c r="I23" s="10">
        <v>1</v>
      </c>
      <c r="J23" s="13">
        <f t="shared" si="4"/>
        <v>0.96875</v>
      </c>
      <c r="K23" s="13">
        <f t="shared" si="5"/>
        <v>0.98412698412698407</v>
      </c>
    </row>
    <row r="24" spans="1:11" ht="15">
      <c r="A24" s="14">
        <v>22</v>
      </c>
      <c r="B24" s="10">
        <v>12</v>
      </c>
      <c r="C24" s="10">
        <v>11</v>
      </c>
      <c r="D24" s="11">
        <f t="shared" si="1"/>
        <v>11.5</v>
      </c>
      <c r="E24" s="12">
        <f t="shared" si="2"/>
        <v>0.70710678118654757</v>
      </c>
      <c r="F24" s="10">
        <v>11</v>
      </c>
      <c r="G24" s="10">
        <v>11</v>
      </c>
      <c r="H24" s="10">
        <v>0.5</v>
      </c>
      <c r="I24" s="10">
        <v>0</v>
      </c>
      <c r="J24" s="13">
        <f t="shared" si="4"/>
        <v>1</v>
      </c>
      <c r="K24" s="13">
        <f t="shared" si="5"/>
        <v>0.95652173913043481</v>
      </c>
    </row>
    <row r="25" spans="1:11" ht="15">
      <c r="A25" s="9">
        <v>23</v>
      </c>
      <c r="B25" s="10">
        <v>39</v>
      </c>
      <c r="C25" s="10">
        <v>40</v>
      </c>
      <c r="D25" s="11">
        <f t="shared" si="1"/>
        <v>39.5</v>
      </c>
      <c r="E25" s="12">
        <f t="shared" si="2"/>
        <v>0.70710678118654757</v>
      </c>
      <c r="F25" s="10">
        <v>39</v>
      </c>
      <c r="G25" s="10">
        <v>37</v>
      </c>
      <c r="H25" s="10">
        <v>2.5</v>
      </c>
      <c r="I25" s="10">
        <v>2</v>
      </c>
      <c r="J25" s="13">
        <f t="shared" si="4"/>
        <v>0.94871794871794868</v>
      </c>
      <c r="K25" s="13">
        <f t="shared" si="5"/>
        <v>0.93670886075949367</v>
      </c>
    </row>
    <row r="26" spans="1:11" ht="15">
      <c r="A26" s="9">
        <v>24</v>
      </c>
      <c r="B26" s="10">
        <v>18</v>
      </c>
      <c r="C26" s="10">
        <v>17</v>
      </c>
      <c r="D26" s="11">
        <f t="shared" si="1"/>
        <v>17.5</v>
      </c>
      <c r="E26" s="12">
        <f t="shared" si="2"/>
        <v>0.70710678118654757</v>
      </c>
      <c r="F26" s="10">
        <v>19</v>
      </c>
      <c r="G26" s="10">
        <v>17.5</v>
      </c>
      <c r="H26" s="10">
        <v>0</v>
      </c>
      <c r="I26" s="10">
        <v>1.5</v>
      </c>
      <c r="J26" s="13">
        <f t="shared" si="4"/>
        <v>0.92105263157894735</v>
      </c>
      <c r="K26" s="13">
        <f t="shared" si="5"/>
        <v>1</v>
      </c>
    </row>
    <row r="27" spans="1:11" ht="15">
      <c r="A27" s="14">
        <v>25</v>
      </c>
      <c r="B27" s="10">
        <v>21</v>
      </c>
      <c r="C27" s="10">
        <v>21</v>
      </c>
      <c r="D27" s="11">
        <f t="shared" si="1"/>
        <v>21</v>
      </c>
      <c r="E27" s="12">
        <f t="shared" si="2"/>
        <v>0</v>
      </c>
      <c r="F27" s="10">
        <v>17</v>
      </c>
      <c r="G27" s="10">
        <v>17</v>
      </c>
      <c r="H27" s="10">
        <v>4</v>
      </c>
      <c r="I27" s="10">
        <v>0</v>
      </c>
      <c r="J27" s="13">
        <f t="shared" si="4"/>
        <v>1</v>
      </c>
      <c r="K27" s="13">
        <f t="shared" si="5"/>
        <v>0.80952380952380953</v>
      </c>
    </row>
    <row r="28" spans="1:11" ht="15">
      <c r="A28" s="9">
        <v>26</v>
      </c>
      <c r="B28" s="10">
        <v>20</v>
      </c>
      <c r="C28" s="10">
        <v>19</v>
      </c>
      <c r="D28" s="11">
        <f t="shared" si="1"/>
        <v>19.5</v>
      </c>
      <c r="E28" s="12">
        <f t="shared" si="2"/>
        <v>0.70710678118654757</v>
      </c>
      <c r="F28" s="10">
        <v>20</v>
      </c>
      <c r="G28" s="10">
        <v>18.5</v>
      </c>
      <c r="H28" s="10">
        <v>1</v>
      </c>
      <c r="I28" s="10">
        <v>1.5</v>
      </c>
      <c r="J28" s="13">
        <f t="shared" si="4"/>
        <v>0.92500000000000004</v>
      </c>
      <c r="K28" s="13">
        <f t="shared" si="5"/>
        <v>0.94871794871794868</v>
      </c>
    </row>
    <row r="29" spans="1:11">
      <c r="J29" s="5"/>
      <c r="K29" s="5"/>
    </row>
  </sheetData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S5_Table</vt:lpstr>
    </vt:vector>
  </TitlesOfParts>
  <Company>UMC St Radboud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Bonnie Nijhof</dc:creator>
  <cp:lastModifiedBy>Anna Castells</cp:lastModifiedBy>
  <dcterms:created xsi:type="dcterms:W3CDTF">2015-01-21T18:01:08Z</dcterms:created>
  <dcterms:modified xsi:type="dcterms:W3CDTF">2015-12-03T13:36:51Z</dcterms:modified>
</cp:coreProperties>
</file>