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1840" windowHeight="13740" tabRatio="888"/>
  </bookViews>
  <sheets>
    <sheet name="TableS1A" sheetId="1" r:id="rId1"/>
    <sheet name="TableS1B" sheetId="2" r:id="rId2"/>
    <sheet name="TableS1C" sheetId="3" r:id="rId3"/>
    <sheet name="TableS1D" sheetId="4" r:id="rId4"/>
    <sheet name="TableS1E" sheetId="5" r:id="rId5"/>
    <sheet name="TableS1F" sheetId="6" r:id="rId6"/>
    <sheet name="TableS1G" sheetId="7" r:id="rId7"/>
    <sheet name="TableS1H" sheetId="8" r:id="rId8"/>
    <sheet name="TableS1I" sheetId="9" r:id="rId9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/>
  <c r="D3"/>
  <c r="G7" i="9"/>
  <c r="H7"/>
  <c r="G6"/>
  <c r="H6"/>
  <c r="H4"/>
  <c r="G4"/>
  <c r="D10" i="1"/>
  <c r="E10"/>
  <c r="H5" i="9"/>
  <c r="H8"/>
  <c r="H9"/>
  <c r="H11"/>
  <c r="H12"/>
  <c r="H13"/>
  <c r="H15"/>
  <c r="H16"/>
  <c r="H17"/>
  <c r="G5"/>
  <c r="G8"/>
  <c r="G9"/>
  <c r="G11"/>
  <c r="G12"/>
  <c r="G13"/>
  <c r="G15"/>
  <c r="G16"/>
  <c r="G17"/>
  <c r="D4" i="3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3"/>
  <c r="E3"/>
  <c r="D4" i="1"/>
  <c r="E4"/>
  <c r="D5"/>
  <c r="E5"/>
  <c r="D6"/>
  <c r="E6"/>
  <c r="D7"/>
  <c r="E7"/>
  <c r="D8"/>
  <c r="E8"/>
  <c r="D9"/>
  <c r="E9"/>
  <c r="D11"/>
  <c r="E11"/>
  <c r="D12"/>
  <c r="E12"/>
  <c r="D13"/>
  <c r="E13"/>
  <c r="D14"/>
  <c r="E14"/>
  <c r="D15"/>
  <c r="E15"/>
  <c r="D16"/>
  <c r="E16"/>
  <c r="D17"/>
  <c r="E17"/>
  <c r="D4" i="2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3"/>
  <c r="E3"/>
  <c r="D4" i="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3"/>
  <c r="E3"/>
  <c r="D4" i="5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3"/>
  <c r="E3"/>
  <c r="H6" i="8"/>
  <c r="H7"/>
  <c r="H9"/>
  <c r="H11"/>
  <c r="H15"/>
  <c r="H16"/>
  <c r="H17"/>
  <c r="G6"/>
  <c r="G11"/>
  <c r="G15"/>
  <c r="G16"/>
  <c r="G17"/>
  <c r="G16" i="7"/>
  <c r="H16"/>
  <c r="G16" i="6"/>
  <c r="H16"/>
  <c r="G10" i="9"/>
  <c r="H10"/>
  <c r="G14"/>
  <c r="H14"/>
  <c r="G4" i="7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7"/>
  <c r="H17"/>
  <c r="H3"/>
  <c r="G3"/>
  <c r="H4" i="6"/>
  <c r="H5"/>
  <c r="H6"/>
  <c r="H7"/>
  <c r="H8"/>
  <c r="H9"/>
  <c r="H10"/>
  <c r="H11"/>
  <c r="H12"/>
  <c r="H13"/>
  <c r="H14"/>
  <c r="H15"/>
  <c r="H17"/>
  <c r="H3"/>
  <c r="G4"/>
  <c r="G5"/>
  <c r="G6"/>
  <c r="G7"/>
  <c r="G8"/>
  <c r="G9"/>
  <c r="G10"/>
  <c r="G11"/>
  <c r="G12"/>
  <c r="G13"/>
  <c r="G14"/>
  <c r="G15"/>
  <c r="G17"/>
  <c r="G3"/>
</calcChain>
</file>

<file path=xl/sharedStrings.xml><?xml version="1.0" encoding="utf-8"?>
<sst xmlns="http://schemas.openxmlformats.org/spreadsheetml/2006/main" count="73" uniqueCount="20">
  <si>
    <t>macro</t>
  </si>
  <si>
    <t>picture</t>
  </si>
  <si>
    <t>NMJ area</t>
  </si>
  <si>
    <t>NMJ perimeter</t>
  </si>
  <si>
    <t>Boutons</t>
  </si>
  <si>
    <t>manual-#1</t>
  </si>
  <si>
    <t>NMJ Length</t>
  </si>
  <si>
    <t>NMJ Longest branch length</t>
  </si>
  <si>
    <t>#Islands</t>
  </si>
  <si>
    <t>#Branches</t>
  </si>
  <si>
    <t>#Branching points</t>
  </si>
  <si>
    <t>#Active zones</t>
  </si>
  <si>
    <t>deviation</t>
  </si>
  <si>
    <t>%deviation</t>
  </si>
  <si>
    <t>true positives</t>
  </si>
  <si>
    <t>false negatives</t>
  </si>
  <si>
    <t>false positives</t>
  </si>
  <si>
    <t>sensitivity</t>
  </si>
  <si>
    <t>specificity</t>
  </si>
  <si>
    <t>NA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</si>
</sst>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3" borderId="0" xfId="0" applyFill="1" applyAlignment="1">
      <alignment horizontal="left"/>
    </xf>
    <xf numFmtId="0" fontId="0" fillId="3" borderId="0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3" borderId="0" xfId="0" applyFill="1"/>
    <xf numFmtId="164" fontId="0" fillId="3" borderId="0" xfId="0" applyNumberFormat="1" applyFill="1" applyAlignment="1">
      <alignment horizontal="left"/>
    </xf>
    <xf numFmtId="0" fontId="1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1" fillId="4" borderId="1" xfId="0" applyFont="1" applyFill="1" applyBorder="1"/>
    <xf numFmtId="0" fontId="2" fillId="3" borderId="0" xfId="0" applyFont="1" applyFill="1" applyBorder="1" applyAlignment="1">
      <alignment horizontal="left"/>
    </xf>
    <xf numFmtId="11" fontId="0" fillId="3" borderId="0" xfId="0" applyNumberFormat="1" applyFill="1" applyAlignment="1">
      <alignment horizontal="left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3" fontId="0" fillId="3" borderId="0" xfId="0" applyNumberFormat="1" applyFill="1"/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3" fontId="0" fillId="3" borderId="0" xfId="0" applyNumberFormat="1" applyFill="1" applyBorder="1" applyAlignment="1">
      <alignment horizontal="left"/>
    </xf>
    <xf numFmtId="0" fontId="0" fillId="3" borderId="1" xfId="0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</cellXfs>
  <cellStyles count="6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Standaard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/>
  </sheetViews>
  <sheetFormatPr defaultColWidth="8.85546875" defaultRowHeight="15"/>
  <cols>
    <col min="1" max="253" width="11.7109375" style="1" customWidth="1"/>
    <col min="254" max="16384" width="8.85546875" style="1"/>
  </cols>
  <sheetData>
    <row r="1" spans="1:5">
      <c r="A1" s="8" t="s">
        <v>2</v>
      </c>
      <c r="B1" s="9"/>
      <c r="C1" s="9"/>
      <c r="D1" s="9"/>
    </row>
    <row r="2" spans="1:5">
      <c r="A2" s="3" t="s">
        <v>1</v>
      </c>
      <c r="B2" s="3" t="s">
        <v>5</v>
      </c>
      <c r="C2" s="6" t="s">
        <v>0</v>
      </c>
      <c r="D2" s="7" t="s">
        <v>12</v>
      </c>
      <c r="E2" s="7" t="s">
        <v>13</v>
      </c>
    </row>
    <row r="3" spans="1:5">
      <c r="A3" s="16">
        <v>1</v>
      </c>
      <c r="B3" s="18">
        <v>360</v>
      </c>
      <c r="C3" s="18">
        <v>357</v>
      </c>
      <c r="D3" s="19">
        <f>B3-C3</f>
        <v>3</v>
      </c>
      <c r="E3" s="15">
        <f>D3/B3*100</f>
        <v>0.83333333333333337</v>
      </c>
    </row>
    <row r="4" spans="1:5">
      <c r="A4" s="16">
        <v>2</v>
      </c>
      <c r="B4" s="18">
        <v>239</v>
      </c>
      <c r="C4" s="18">
        <v>321</v>
      </c>
      <c r="D4" s="19">
        <f t="shared" ref="D4:D17" si="0">B4-C4</f>
        <v>-82</v>
      </c>
      <c r="E4" s="15">
        <f t="shared" ref="E4:E17" si="1">D4/B4*100</f>
        <v>-34.309623430962347</v>
      </c>
    </row>
    <row r="5" spans="1:5">
      <c r="A5" s="16">
        <v>3</v>
      </c>
      <c r="B5" s="18">
        <v>362</v>
      </c>
      <c r="C5" s="18">
        <v>396</v>
      </c>
      <c r="D5" s="19">
        <f t="shared" si="0"/>
        <v>-34</v>
      </c>
      <c r="E5" s="15">
        <f t="shared" si="1"/>
        <v>-9.3922651933701662</v>
      </c>
    </row>
    <row r="6" spans="1:5">
      <c r="A6" s="16">
        <v>4</v>
      </c>
      <c r="B6" s="13">
        <v>490</v>
      </c>
      <c r="C6" s="13">
        <v>456</v>
      </c>
      <c r="D6" s="19">
        <f t="shared" si="0"/>
        <v>34</v>
      </c>
      <c r="E6" s="15">
        <f t="shared" si="1"/>
        <v>6.9387755102040813</v>
      </c>
    </row>
    <row r="7" spans="1:5">
      <c r="A7" s="16">
        <v>5</v>
      </c>
      <c r="B7" s="13">
        <v>497</v>
      </c>
      <c r="C7" s="13">
        <v>490</v>
      </c>
      <c r="D7" s="19">
        <f t="shared" si="0"/>
        <v>7</v>
      </c>
      <c r="E7" s="15">
        <f t="shared" si="1"/>
        <v>1.4084507042253522</v>
      </c>
    </row>
    <row r="8" spans="1:5">
      <c r="A8" s="16">
        <v>6</v>
      </c>
      <c r="B8" s="13">
        <v>268</v>
      </c>
      <c r="C8" s="13">
        <v>296</v>
      </c>
      <c r="D8" s="19">
        <f t="shared" si="0"/>
        <v>-28</v>
      </c>
      <c r="E8" s="15">
        <f t="shared" si="1"/>
        <v>-10.44776119402985</v>
      </c>
    </row>
    <row r="9" spans="1:5">
      <c r="A9" s="16">
        <v>7</v>
      </c>
      <c r="B9" s="18">
        <v>388</v>
      </c>
      <c r="C9" s="18">
        <v>381</v>
      </c>
      <c r="D9" s="19">
        <f t="shared" si="0"/>
        <v>7</v>
      </c>
      <c r="E9" s="15">
        <f t="shared" si="1"/>
        <v>1.804123711340206</v>
      </c>
    </row>
    <row r="10" spans="1:5">
      <c r="A10" s="13">
        <v>8</v>
      </c>
      <c r="B10" s="13">
        <v>254</v>
      </c>
      <c r="C10" s="13">
        <v>268</v>
      </c>
      <c r="D10" s="20">
        <f t="shared" si="0"/>
        <v>-14</v>
      </c>
      <c r="E10" s="21">
        <f t="shared" si="1"/>
        <v>-5.5118110236220472</v>
      </c>
    </row>
    <row r="11" spans="1:5">
      <c r="A11" s="16">
        <v>9</v>
      </c>
      <c r="B11" s="18">
        <v>439</v>
      </c>
      <c r="C11" s="18">
        <v>393</v>
      </c>
      <c r="D11" s="19">
        <f t="shared" si="0"/>
        <v>46</v>
      </c>
      <c r="E11" s="15">
        <f t="shared" si="1"/>
        <v>10.478359908883828</v>
      </c>
    </row>
    <row r="12" spans="1:5">
      <c r="A12" s="16">
        <v>10</v>
      </c>
      <c r="B12" s="18">
        <v>295</v>
      </c>
      <c r="C12" s="18">
        <v>297</v>
      </c>
      <c r="D12" s="19">
        <f t="shared" si="0"/>
        <v>-2</v>
      </c>
      <c r="E12" s="15">
        <f t="shared" si="1"/>
        <v>-0.67796610169491522</v>
      </c>
    </row>
    <row r="13" spans="1:5">
      <c r="A13" s="16">
        <v>11</v>
      </c>
      <c r="B13" s="18">
        <v>262</v>
      </c>
      <c r="C13" s="18">
        <v>227</v>
      </c>
      <c r="D13" s="19">
        <f t="shared" si="0"/>
        <v>35</v>
      </c>
      <c r="E13" s="15">
        <f t="shared" si="1"/>
        <v>13.358778625954198</v>
      </c>
    </row>
    <row r="14" spans="1:5">
      <c r="A14" s="16">
        <v>12</v>
      </c>
      <c r="B14" s="18">
        <v>382</v>
      </c>
      <c r="C14" s="18">
        <v>411</v>
      </c>
      <c r="D14" s="19">
        <f t="shared" si="0"/>
        <v>-29</v>
      </c>
      <c r="E14" s="15">
        <f t="shared" si="1"/>
        <v>-7.5916230366492146</v>
      </c>
    </row>
    <row r="15" spans="1:5">
      <c r="A15" s="13">
        <v>13</v>
      </c>
      <c r="B15" s="13">
        <v>413</v>
      </c>
      <c r="C15" s="13">
        <v>411</v>
      </c>
      <c r="D15" s="20">
        <f t="shared" si="0"/>
        <v>2</v>
      </c>
      <c r="E15" s="21">
        <f t="shared" si="1"/>
        <v>0.48426150121065376</v>
      </c>
    </row>
    <row r="16" spans="1:5">
      <c r="A16" s="16">
        <v>14</v>
      </c>
      <c r="B16" s="18">
        <v>449</v>
      </c>
      <c r="C16" s="18">
        <v>396</v>
      </c>
      <c r="D16" s="19">
        <f t="shared" si="0"/>
        <v>53</v>
      </c>
      <c r="E16" s="15">
        <f t="shared" si="1"/>
        <v>11.804008908685969</v>
      </c>
    </row>
    <row r="17" spans="1:5">
      <c r="A17" s="16">
        <v>15</v>
      </c>
      <c r="B17" s="18">
        <v>246</v>
      </c>
      <c r="C17" s="18">
        <v>231</v>
      </c>
      <c r="D17" s="19">
        <f t="shared" si="0"/>
        <v>15</v>
      </c>
      <c r="E17" s="15">
        <f t="shared" si="1"/>
        <v>6.0975609756097562</v>
      </c>
    </row>
    <row r="18" spans="1:5">
      <c r="E18" s="5"/>
    </row>
    <row r="19" spans="1:5">
      <c r="E19" s="5"/>
    </row>
    <row r="21" spans="1:5">
      <c r="B21" s="12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28"/>
  <sheetViews>
    <sheetView workbookViewId="0"/>
  </sheetViews>
  <sheetFormatPr defaultColWidth="8.85546875" defaultRowHeight="15"/>
  <cols>
    <col min="1" max="253" width="11.7109375" style="2" customWidth="1"/>
    <col min="254" max="16384" width="8.85546875" style="2"/>
  </cols>
  <sheetData>
    <row r="1" spans="1:5">
      <c r="A1" s="8" t="s">
        <v>3</v>
      </c>
      <c r="B1" s="9"/>
      <c r="C1" s="9"/>
      <c r="D1" s="9"/>
    </row>
    <row r="2" spans="1:5">
      <c r="A2" s="3" t="s">
        <v>1</v>
      </c>
      <c r="B2" s="3" t="s">
        <v>5</v>
      </c>
      <c r="C2" s="6" t="s">
        <v>0</v>
      </c>
      <c r="D2" s="7" t="s">
        <v>12</v>
      </c>
      <c r="E2" s="7" t="s">
        <v>13</v>
      </c>
    </row>
    <row r="3" spans="1:5">
      <c r="A3" s="16">
        <v>1</v>
      </c>
      <c r="B3" s="16">
        <v>253</v>
      </c>
      <c r="C3" s="16">
        <v>255</v>
      </c>
      <c r="D3" s="19">
        <f>B3-C3</f>
        <v>-2</v>
      </c>
      <c r="E3" s="15">
        <f>D3/B3*100</f>
        <v>-0.79051383399209485</v>
      </c>
    </row>
    <row r="4" spans="1:5">
      <c r="A4" s="16">
        <v>2</v>
      </c>
      <c r="B4" s="16">
        <v>174</v>
      </c>
      <c r="C4" s="16">
        <v>198</v>
      </c>
      <c r="D4" s="19">
        <f t="shared" ref="D4:D17" si="0">B4-C4</f>
        <v>-24</v>
      </c>
      <c r="E4" s="15">
        <f t="shared" ref="E4:E17" si="1">D4/B4*100</f>
        <v>-13.793103448275861</v>
      </c>
    </row>
    <row r="5" spans="1:5">
      <c r="A5" s="16">
        <v>3</v>
      </c>
      <c r="B5" s="16">
        <v>211</v>
      </c>
      <c r="C5" s="16">
        <v>298</v>
      </c>
      <c r="D5" s="19">
        <f t="shared" si="0"/>
        <v>-87</v>
      </c>
      <c r="E5" s="15">
        <f t="shared" si="1"/>
        <v>-41.232227488151658</v>
      </c>
    </row>
    <row r="6" spans="1:5">
      <c r="A6" s="16">
        <v>4</v>
      </c>
      <c r="B6" s="16">
        <v>344</v>
      </c>
      <c r="C6" s="16">
        <v>313</v>
      </c>
      <c r="D6" s="19">
        <f t="shared" si="0"/>
        <v>31</v>
      </c>
      <c r="E6" s="15">
        <f t="shared" si="1"/>
        <v>9.0116279069767433</v>
      </c>
    </row>
    <row r="7" spans="1:5">
      <c r="A7" s="16">
        <v>5</v>
      </c>
      <c r="B7" s="16">
        <v>293</v>
      </c>
      <c r="C7" s="16">
        <v>280</v>
      </c>
      <c r="D7" s="19">
        <f t="shared" si="0"/>
        <v>13</v>
      </c>
      <c r="E7" s="15">
        <f t="shared" si="1"/>
        <v>4.4368600682593859</v>
      </c>
    </row>
    <row r="8" spans="1:5">
      <c r="A8" s="16">
        <v>6</v>
      </c>
      <c r="B8" s="16">
        <v>164</v>
      </c>
      <c r="C8" s="16">
        <v>159</v>
      </c>
      <c r="D8" s="19">
        <f t="shared" si="0"/>
        <v>5</v>
      </c>
      <c r="E8" s="15">
        <f t="shared" si="1"/>
        <v>3.0487804878048781</v>
      </c>
    </row>
    <row r="9" spans="1:5">
      <c r="A9" s="16">
        <v>7</v>
      </c>
      <c r="B9" s="16">
        <v>207</v>
      </c>
      <c r="C9" s="16">
        <v>202</v>
      </c>
      <c r="D9" s="19">
        <f t="shared" si="0"/>
        <v>5</v>
      </c>
      <c r="E9" s="15">
        <f t="shared" si="1"/>
        <v>2.4154589371980677</v>
      </c>
    </row>
    <row r="10" spans="1:5">
      <c r="A10" s="16">
        <v>8</v>
      </c>
      <c r="B10" s="16">
        <v>173</v>
      </c>
      <c r="C10" s="16">
        <v>175</v>
      </c>
      <c r="D10" s="19">
        <f t="shared" si="0"/>
        <v>-2</v>
      </c>
      <c r="E10" s="15">
        <f t="shared" si="1"/>
        <v>-1.1560693641618496</v>
      </c>
    </row>
    <row r="11" spans="1:5">
      <c r="A11" s="16">
        <v>9</v>
      </c>
      <c r="B11" s="16">
        <v>299</v>
      </c>
      <c r="C11" s="16">
        <v>303</v>
      </c>
      <c r="D11" s="19">
        <f t="shared" si="0"/>
        <v>-4</v>
      </c>
      <c r="E11" s="15">
        <f t="shared" si="1"/>
        <v>-1.3377926421404682</v>
      </c>
    </row>
    <row r="12" spans="1:5">
      <c r="A12" s="16">
        <v>10</v>
      </c>
      <c r="B12" s="16">
        <v>216</v>
      </c>
      <c r="C12" s="16">
        <v>211</v>
      </c>
      <c r="D12" s="19">
        <f t="shared" si="0"/>
        <v>5</v>
      </c>
      <c r="E12" s="15">
        <f t="shared" si="1"/>
        <v>2.3148148148148149</v>
      </c>
    </row>
    <row r="13" spans="1:5">
      <c r="A13" s="16">
        <v>11</v>
      </c>
      <c r="B13" s="16">
        <v>191</v>
      </c>
      <c r="C13" s="16">
        <v>200</v>
      </c>
      <c r="D13" s="19">
        <f t="shared" si="0"/>
        <v>-9</v>
      </c>
      <c r="E13" s="15">
        <f t="shared" si="1"/>
        <v>-4.7120418848167542</v>
      </c>
    </row>
    <row r="14" spans="1:5">
      <c r="A14" s="16">
        <v>12</v>
      </c>
      <c r="B14" s="16">
        <v>280</v>
      </c>
      <c r="C14" s="16">
        <v>259</v>
      </c>
      <c r="D14" s="19">
        <f t="shared" si="0"/>
        <v>21</v>
      </c>
      <c r="E14" s="15">
        <f t="shared" si="1"/>
        <v>7.5</v>
      </c>
    </row>
    <row r="15" spans="1:5">
      <c r="A15" s="16">
        <v>13</v>
      </c>
      <c r="B15" s="16">
        <v>370</v>
      </c>
      <c r="C15" s="16">
        <v>373</v>
      </c>
      <c r="D15" s="19">
        <f t="shared" si="0"/>
        <v>-3</v>
      </c>
      <c r="E15" s="15">
        <f t="shared" si="1"/>
        <v>-0.81081081081081086</v>
      </c>
    </row>
    <row r="16" spans="1:5">
      <c r="A16" s="16">
        <v>14</v>
      </c>
      <c r="B16" s="16">
        <v>339</v>
      </c>
      <c r="C16" s="16">
        <v>323</v>
      </c>
      <c r="D16" s="19">
        <f t="shared" si="0"/>
        <v>16</v>
      </c>
      <c r="E16" s="15">
        <f t="shared" si="1"/>
        <v>4.71976401179941</v>
      </c>
    </row>
    <row r="17" spans="1:6">
      <c r="A17" s="16">
        <v>15</v>
      </c>
      <c r="B17" s="16">
        <v>192</v>
      </c>
      <c r="C17" s="16">
        <v>191</v>
      </c>
      <c r="D17" s="19">
        <f t="shared" si="0"/>
        <v>1</v>
      </c>
      <c r="E17" s="15">
        <f t="shared" si="1"/>
        <v>0.52083333333333326</v>
      </c>
    </row>
    <row r="18" spans="1:6">
      <c r="A18" s="1"/>
      <c r="B18" s="1"/>
      <c r="C18" s="1"/>
      <c r="D18" s="1"/>
      <c r="E18" s="1"/>
    </row>
    <row r="19" spans="1:6">
      <c r="A19" s="1"/>
      <c r="B19" s="1"/>
      <c r="C19" s="1"/>
      <c r="D19" s="1"/>
      <c r="E19" s="5"/>
    </row>
    <row r="22" spans="1:6">
      <c r="E22" s="25"/>
      <c r="F22" s="25"/>
    </row>
    <row r="23" spans="1:6">
      <c r="E23" s="25"/>
      <c r="F23" s="25"/>
    </row>
    <row r="24" spans="1:6">
      <c r="E24" s="25"/>
      <c r="F24" s="25"/>
    </row>
    <row r="25" spans="1:6">
      <c r="E25" s="25"/>
      <c r="F25" s="25"/>
    </row>
    <row r="26" spans="1:6">
      <c r="E26" s="25"/>
      <c r="F26" s="25"/>
    </row>
    <row r="27" spans="1:6">
      <c r="E27" s="25"/>
      <c r="F27" s="25"/>
    </row>
    <row r="28" spans="1:6">
      <c r="F28" s="2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/>
  </sheetViews>
  <sheetFormatPr defaultColWidth="8.85546875" defaultRowHeight="15"/>
  <cols>
    <col min="1" max="5" width="11.7109375" style="4" customWidth="1"/>
    <col min="6" max="16384" width="8.85546875" style="4"/>
  </cols>
  <sheetData>
    <row r="1" spans="1:5">
      <c r="A1" s="8" t="s">
        <v>4</v>
      </c>
      <c r="B1" s="9"/>
      <c r="C1" s="9"/>
      <c r="D1" s="9"/>
    </row>
    <row r="2" spans="1:5">
      <c r="A2" s="3" t="s">
        <v>1</v>
      </c>
      <c r="B2" s="3" t="s">
        <v>5</v>
      </c>
      <c r="C2" s="6" t="s">
        <v>0</v>
      </c>
      <c r="D2" s="7" t="s">
        <v>12</v>
      </c>
      <c r="E2" s="7" t="s">
        <v>13</v>
      </c>
    </row>
    <row r="3" spans="1:5">
      <c r="A3" s="16">
        <v>1</v>
      </c>
      <c r="B3" s="18">
        <v>25</v>
      </c>
      <c r="C3" s="16">
        <v>18</v>
      </c>
      <c r="D3" s="19">
        <f>B3-C3</f>
        <v>7</v>
      </c>
      <c r="E3" s="15">
        <f>D3/B3*100</f>
        <v>28.000000000000004</v>
      </c>
    </row>
    <row r="4" spans="1:5">
      <c r="A4" s="16">
        <v>2</v>
      </c>
      <c r="B4" s="18">
        <v>21</v>
      </c>
      <c r="C4" s="16">
        <v>15</v>
      </c>
      <c r="D4" s="19">
        <f t="shared" ref="D4:D17" si="0">B4-C4</f>
        <v>6</v>
      </c>
      <c r="E4" s="15">
        <f t="shared" ref="E4:E17" si="1">D4/B4*100</f>
        <v>28.571428571428569</v>
      </c>
    </row>
    <row r="5" spans="1:5">
      <c r="A5" s="16">
        <v>3</v>
      </c>
      <c r="B5" s="18">
        <v>15</v>
      </c>
      <c r="C5" s="16">
        <v>14</v>
      </c>
      <c r="D5" s="19">
        <f t="shared" si="0"/>
        <v>1</v>
      </c>
      <c r="E5" s="15">
        <f t="shared" si="1"/>
        <v>6.666666666666667</v>
      </c>
    </row>
    <row r="6" spans="1:5">
      <c r="A6" s="16">
        <v>4</v>
      </c>
      <c r="B6" s="18">
        <v>27</v>
      </c>
      <c r="C6" s="16">
        <v>23</v>
      </c>
      <c r="D6" s="19">
        <f t="shared" si="0"/>
        <v>4</v>
      </c>
      <c r="E6" s="15">
        <f t="shared" si="1"/>
        <v>14.814814814814813</v>
      </c>
    </row>
    <row r="7" spans="1:5">
      <c r="A7" s="16">
        <v>5</v>
      </c>
      <c r="B7" s="18">
        <v>14</v>
      </c>
      <c r="C7" s="16">
        <v>14</v>
      </c>
      <c r="D7" s="19">
        <f t="shared" si="0"/>
        <v>0</v>
      </c>
      <c r="E7" s="15">
        <f t="shared" si="1"/>
        <v>0</v>
      </c>
    </row>
    <row r="8" spans="1:5">
      <c r="A8" s="16">
        <v>6</v>
      </c>
      <c r="B8" s="18">
        <v>17</v>
      </c>
      <c r="C8" s="16">
        <v>9</v>
      </c>
      <c r="D8" s="19">
        <f t="shared" si="0"/>
        <v>8</v>
      </c>
      <c r="E8" s="15">
        <f t="shared" si="1"/>
        <v>47.058823529411761</v>
      </c>
    </row>
    <row r="9" spans="1:5">
      <c r="A9" s="16">
        <v>7</v>
      </c>
      <c r="B9" s="18">
        <v>17</v>
      </c>
      <c r="C9" s="16">
        <v>12</v>
      </c>
      <c r="D9" s="19">
        <f t="shared" si="0"/>
        <v>5</v>
      </c>
      <c r="E9" s="15">
        <f t="shared" si="1"/>
        <v>29.411764705882355</v>
      </c>
    </row>
    <row r="10" spans="1:5">
      <c r="A10" s="16">
        <v>8</v>
      </c>
      <c r="B10" s="16">
        <v>14</v>
      </c>
      <c r="C10" s="16">
        <v>9</v>
      </c>
      <c r="D10" s="19">
        <f t="shared" si="0"/>
        <v>5</v>
      </c>
      <c r="E10" s="15">
        <f t="shared" si="1"/>
        <v>35.714285714285715</v>
      </c>
    </row>
    <row r="11" spans="1:5">
      <c r="A11" s="16">
        <v>9</v>
      </c>
      <c r="B11" s="18">
        <v>28</v>
      </c>
      <c r="C11" s="16">
        <v>21</v>
      </c>
      <c r="D11" s="19">
        <f t="shared" si="0"/>
        <v>7</v>
      </c>
      <c r="E11" s="15">
        <f t="shared" si="1"/>
        <v>25</v>
      </c>
    </row>
    <row r="12" spans="1:5">
      <c r="A12" s="16">
        <v>10</v>
      </c>
      <c r="B12" s="18">
        <v>19</v>
      </c>
      <c r="C12" s="16">
        <v>9</v>
      </c>
      <c r="D12" s="19">
        <f t="shared" si="0"/>
        <v>10</v>
      </c>
      <c r="E12" s="15">
        <f t="shared" si="1"/>
        <v>52.631578947368418</v>
      </c>
    </row>
    <row r="13" spans="1:5">
      <c r="A13" s="16">
        <v>11</v>
      </c>
      <c r="B13" s="18">
        <v>16</v>
      </c>
      <c r="C13" s="16">
        <v>13</v>
      </c>
      <c r="D13" s="19">
        <f t="shared" si="0"/>
        <v>3</v>
      </c>
      <c r="E13" s="15">
        <f t="shared" si="1"/>
        <v>18.75</v>
      </c>
    </row>
    <row r="14" spans="1:5">
      <c r="A14" s="16">
        <v>12</v>
      </c>
      <c r="B14" s="18">
        <v>33</v>
      </c>
      <c r="C14" s="16">
        <v>20</v>
      </c>
      <c r="D14" s="19">
        <f t="shared" si="0"/>
        <v>13</v>
      </c>
      <c r="E14" s="15">
        <f t="shared" si="1"/>
        <v>39.393939393939391</v>
      </c>
    </row>
    <row r="15" spans="1:5">
      <c r="A15" s="16">
        <v>13</v>
      </c>
      <c r="B15" s="16">
        <v>35</v>
      </c>
      <c r="C15" s="16">
        <v>25</v>
      </c>
      <c r="D15" s="19">
        <f t="shared" si="0"/>
        <v>10</v>
      </c>
      <c r="E15" s="15">
        <f t="shared" si="1"/>
        <v>28.571428571428569</v>
      </c>
    </row>
    <row r="16" spans="1:5">
      <c r="A16" s="16">
        <v>14</v>
      </c>
      <c r="B16" s="18">
        <v>27</v>
      </c>
      <c r="C16" s="16">
        <v>20</v>
      </c>
      <c r="D16" s="19">
        <f t="shared" si="0"/>
        <v>7</v>
      </c>
      <c r="E16" s="15">
        <f t="shared" si="1"/>
        <v>25.925925925925924</v>
      </c>
    </row>
    <row r="17" spans="1:5">
      <c r="A17" s="16">
        <v>15</v>
      </c>
      <c r="B17" s="18">
        <v>19</v>
      </c>
      <c r="C17" s="16">
        <v>13</v>
      </c>
      <c r="D17" s="19">
        <f t="shared" si="0"/>
        <v>6</v>
      </c>
      <c r="E17" s="15">
        <f t="shared" si="1"/>
        <v>31.578947368421051</v>
      </c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5"/>
    </row>
    <row r="20" spans="1:5">
      <c r="A20" s="1"/>
      <c r="B20" s="1"/>
    </row>
    <row r="21" spans="1:5">
      <c r="A21" s="1"/>
      <c r="B21" s="1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L27"/>
  <sheetViews>
    <sheetView workbookViewId="0"/>
  </sheetViews>
  <sheetFormatPr defaultColWidth="8.85546875" defaultRowHeight="15"/>
  <cols>
    <col min="1" max="5" width="11.7109375" style="4" customWidth="1"/>
    <col min="6" max="16384" width="8.85546875" style="4"/>
  </cols>
  <sheetData>
    <row r="1" spans="1:5">
      <c r="A1" s="8" t="s">
        <v>6</v>
      </c>
      <c r="B1" s="9"/>
      <c r="C1" s="9"/>
      <c r="D1" s="9"/>
    </row>
    <row r="2" spans="1:5">
      <c r="A2" s="3" t="s">
        <v>1</v>
      </c>
      <c r="B2" s="3" t="s">
        <v>5</v>
      </c>
      <c r="C2" s="6" t="s">
        <v>0</v>
      </c>
      <c r="D2" s="7" t="s">
        <v>12</v>
      </c>
      <c r="E2" s="7" t="s">
        <v>13</v>
      </c>
    </row>
    <row r="3" spans="1:5">
      <c r="A3" s="16">
        <v>1</v>
      </c>
      <c r="B3" s="18">
        <v>113</v>
      </c>
      <c r="C3" s="18">
        <v>109</v>
      </c>
      <c r="D3" s="19">
        <f>B3-C3</f>
        <v>4</v>
      </c>
      <c r="E3" s="15">
        <f>D3/B3*100</f>
        <v>3.5398230088495577</v>
      </c>
    </row>
    <row r="4" spans="1:5">
      <c r="A4" s="13">
        <v>2</v>
      </c>
      <c r="B4" s="13">
        <v>85</v>
      </c>
      <c r="C4" s="13">
        <v>85</v>
      </c>
      <c r="D4" s="20">
        <f t="shared" ref="D4:D17" si="0">B4-C4</f>
        <v>0</v>
      </c>
      <c r="E4" s="21">
        <f t="shared" ref="E4:E17" si="1">D4/B4*100</f>
        <v>0</v>
      </c>
    </row>
    <row r="5" spans="1:5">
      <c r="A5" s="16">
        <v>3</v>
      </c>
      <c r="B5" s="18">
        <v>130.39699999999999</v>
      </c>
      <c r="C5" s="18">
        <v>126</v>
      </c>
      <c r="D5" s="19">
        <f t="shared" si="0"/>
        <v>4.3969999999999914</v>
      </c>
      <c r="E5" s="15">
        <f t="shared" si="1"/>
        <v>3.3720100922567173</v>
      </c>
    </row>
    <row r="6" spans="1:5">
      <c r="A6" s="16">
        <v>4</v>
      </c>
      <c r="B6" s="18">
        <v>137.202</v>
      </c>
      <c r="C6" s="18">
        <v>145</v>
      </c>
      <c r="D6" s="19">
        <f t="shared" si="0"/>
        <v>-7.7980000000000018</v>
      </c>
      <c r="E6" s="15">
        <f t="shared" si="1"/>
        <v>-5.6835906182125644</v>
      </c>
    </row>
    <row r="7" spans="1:5">
      <c r="A7" s="16">
        <v>5</v>
      </c>
      <c r="B7" s="18">
        <v>113</v>
      </c>
      <c r="C7" s="18">
        <v>107</v>
      </c>
      <c r="D7" s="19">
        <f t="shared" si="0"/>
        <v>6</v>
      </c>
      <c r="E7" s="15">
        <f t="shared" si="1"/>
        <v>5.3097345132743365</v>
      </c>
    </row>
    <row r="8" spans="1:5">
      <c r="A8" s="16">
        <v>6</v>
      </c>
      <c r="B8" s="18">
        <v>68</v>
      </c>
      <c r="C8" s="18">
        <v>71</v>
      </c>
      <c r="D8" s="19">
        <f t="shared" si="0"/>
        <v>-3</v>
      </c>
      <c r="E8" s="15">
        <f t="shared" si="1"/>
        <v>-4.4117647058823533</v>
      </c>
    </row>
    <row r="9" spans="1:5">
      <c r="A9" s="16">
        <v>7</v>
      </c>
      <c r="B9" s="18">
        <v>89.716999999999999</v>
      </c>
      <c r="C9" s="18">
        <v>87</v>
      </c>
      <c r="D9" s="19">
        <f t="shared" si="0"/>
        <v>2.7169999999999987</v>
      </c>
      <c r="E9" s="15">
        <f t="shared" si="1"/>
        <v>3.0284115607967261</v>
      </c>
    </row>
    <row r="10" spans="1:5">
      <c r="A10" s="13">
        <v>8</v>
      </c>
      <c r="B10" s="13">
        <v>76</v>
      </c>
      <c r="C10" s="13">
        <v>75</v>
      </c>
      <c r="D10" s="20">
        <f t="shared" si="0"/>
        <v>1</v>
      </c>
      <c r="E10" s="21">
        <f t="shared" si="1"/>
        <v>1.3157894736842104</v>
      </c>
    </row>
    <row r="11" spans="1:5">
      <c r="A11" s="16">
        <v>9</v>
      </c>
      <c r="B11" s="18">
        <v>132</v>
      </c>
      <c r="C11" s="18">
        <v>135</v>
      </c>
      <c r="D11" s="19">
        <f t="shared" si="0"/>
        <v>-3</v>
      </c>
      <c r="E11" s="15">
        <f t="shared" si="1"/>
        <v>-2.2727272727272729</v>
      </c>
    </row>
    <row r="12" spans="1:5">
      <c r="A12" s="16">
        <v>10</v>
      </c>
      <c r="B12" s="18">
        <v>91</v>
      </c>
      <c r="C12" s="18">
        <v>96</v>
      </c>
      <c r="D12" s="19">
        <f t="shared" si="0"/>
        <v>-5</v>
      </c>
      <c r="E12" s="15">
        <f t="shared" si="1"/>
        <v>-5.4945054945054945</v>
      </c>
    </row>
    <row r="13" spans="1:5">
      <c r="A13" s="16">
        <v>11</v>
      </c>
      <c r="B13" s="18">
        <v>80</v>
      </c>
      <c r="C13" s="18">
        <v>80</v>
      </c>
      <c r="D13" s="19">
        <f t="shared" si="0"/>
        <v>0</v>
      </c>
      <c r="E13" s="15">
        <f t="shared" si="1"/>
        <v>0</v>
      </c>
    </row>
    <row r="14" spans="1:5">
      <c r="A14" s="16">
        <v>12</v>
      </c>
      <c r="B14" s="18">
        <v>113</v>
      </c>
      <c r="C14" s="18">
        <v>114</v>
      </c>
      <c r="D14" s="19">
        <f t="shared" si="0"/>
        <v>-1</v>
      </c>
      <c r="E14" s="15">
        <f t="shared" si="1"/>
        <v>-0.88495575221238942</v>
      </c>
    </row>
    <row r="15" spans="1:5">
      <c r="A15" s="13">
        <v>13</v>
      </c>
      <c r="B15" s="13">
        <v>158</v>
      </c>
      <c r="C15" s="13">
        <v>149</v>
      </c>
      <c r="D15" s="20">
        <f t="shared" si="0"/>
        <v>9</v>
      </c>
      <c r="E15" s="21">
        <f t="shared" si="1"/>
        <v>5.6962025316455698</v>
      </c>
    </row>
    <row r="16" spans="1:5">
      <c r="A16" s="16">
        <v>14</v>
      </c>
      <c r="B16" s="18">
        <v>144</v>
      </c>
      <c r="C16" s="18">
        <v>146</v>
      </c>
      <c r="D16" s="19">
        <f t="shared" si="0"/>
        <v>-2</v>
      </c>
      <c r="E16" s="15">
        <f t="shared" si="1"/>
        <v>-1.3888888888888888</v>
      </c>
    </row>
    <row r="17" spans="1:12">
      <c r="A17" s="16">
        <v>15</v>
      </c>
      <c r="B17" s="18">
        <v>85</v>
      </c>
      <c r="C17" s="18">
        <v>83</v>
      </c>
      <c r="D17" s="19">
        <f t="shared" si="0"/>
        <v>2</v>
      </c>
      <c r="E17" s="15">
        <f t="shared" si="1"/>
        <v>2.3529411764705883</v>
      </c>
    </row>
    <row r="18" spans="1:12">
      <c r="A18" s="1"/>
      <c r="B18" s="1"/>
      <c r="C18" s="1"/>
      <c r="D18" s="1"/>
      <c r="E18" s="1"/>
    </row>
    <row r="19" spans="1:12">
      <c r="A19" s="1"/>
      <c r="B19" s="1"/>
      <c r="C19" s="1"/>
      <c r="D19" s="1"/>
      <c r="E19" s="5"/>
    </row>
    <row r="20" spans="1:12">
      <c r="A20" s="1"/>
      <c r="B20" s="12"/>
    </row>
    <row r="21" spans="1:12">
      <c r="H21" s="22"/>
      <c r="I21" s="22"/>
      <c r="K21" s="22"/>
      <c r="L21" s="22"/>
    </row>
    <row r="22" spans="1:12">
      <c r="H22" s="22"/>
      <c r="I22" s="22"/>
      <c r="J22" s="22"/>
      <c r="L22" s="22"/>
    </row>
    <row r="23" spans="1:12">
      <c r="H23" s="22"/>
      <c r="I23" s="22"/>
      <c r="J23" s="22"/>
      <c r="K23" s="22"/>
      <c r="L23" s="22"/>
    </row>
    <row r="24" spans="1:12">
      <c r="I24" s="22"/>
      <c r="J24" s="22"/>
      <c r="K24" s="22"/>
      <c r="L24" s="22"/>
    </row>
    <row r="25" spans="1:12">
      <c r="H25" s="22"/>
      <c r="I25" s="22"/>
      <c r="K25" s="22"/>
      <c r="L25" s="22"/>
    </row>
    <row r="26" spans="1:12">
      <c r="H26" s="22"/>
      <c r="I26" s="22"/>
      <c r="J26" s="22"/>
      <c r="K26" s="22"/>
      <c r="L26" s="22"/>
    </row>
    <row r="27" spans="1:12">
      <c r="L27" s="2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N22"/>
  <sheetViews>
    <sheetView workbookViewId="0"/>
  </sheetViews>
  <sheetFormatPr defaultColWidth="8.85546875" defaultRowHeight="15"/>
  <cols>
    <col min="1" max="5" width="11.7109375" style="4" customWidth="1"/>
    <col min="6" max="16384" width="8.85546875" style="4"/>
  </cols>
  <sheetData>
    <row r="1" spans="1:5">
      <c r="A1" s="8" t="s">
        <v>7</v>
      </c>
      <c r="B1" s="9"/>
      <c r="C1" s="9"/>
      <c r="D1" s="9"/>
    </row>
    <row r="2" spans="1:5">
      <c r="A2" s="3" t="s">
        <v>1</v>
      </c>
      <c r="B2" s="3" t="s">
        <v>5</v>
      </c>
      <c r="C2" s="6" t="s">
        <v>0</v>
      </c>
      <c r="D2" s="7" t="s">
        <v>12</v>
      </c>
      <c r="E2" s="7" t="s">
        <v>13</v>
      </c>
    </row>
    <row r="3" spans="1:5" ht="15.75">
      <c r="A3" s="16">
        <v>1</v>
      </c>
      <c r="B3" s="17">
        <v>113</v>
      </c>
      <c r="C3" s="18">
        <v>109</v>
      </c>
      <c r="D3" s="19">
        <f>B3-C3</f>
        <v>4</v>
      </c>
      <c r="E3" s="15">
        <f>D3/B3*100</f>
        <v>3.5398230088495577</v>
      </c>
    </row>
    <row r="4" spans="1:5" ht="15.75">
      <c r="A4" s="13">
        <v>2</v>
      </c>
      <c r="B4" s="23">
        <v>85</v>
      </c>
      <c r="C4" s="13">
        <v>85</v>
      </c>
      <c r="D4" s="19">
        <f t="shared" ref="D4:D17" si="0">B4-C4</f>
        <v>0</v>
      </c>
      <c r="E4" s="15">
        <f t="shared" ref="E4:E17" si="1">D4/B4*100</f>
        <v>0</v>
      </c>
    </row>
    <row r="5" spans="1:5" ht="15.75">
      <c r="A5" s="16">
        <v>3</v>
      </c>
      <c r="B5" s="17">
        <v>130</v>
      </c>
      <c r="C5" s="18">
        <v>126</v>
      </c>
      <c r="D5" s="19">
        <f t="shared" si="0"/>
        <v>4</v>
      </c>
      <c r="E5" s="15">
        <f t="shared" si="1"/>
        <v>3.0769230769230771</v>
      </c>
    </row>
    <row r="6" spans="1:5" ht="15.75">
      <c r="A6" s="16">
        <v>4</v>
      </c>
      <c r="B6" s="17">
        <v>117</v>
      </c>
      <c r="C6" s="18">
        <v>118</v>
      </c>
      <c r="D6" s="19">
        <f t="shared" si="0"/>
        <v>-1</v>
      </c>
      <c r="E6" s="15">
        <f t="shared" si="1"/>
        <v>-0.85470085470085477</v>
      </c>
    </row>
    <row r="7" spans="1:5" ht="15.75">
      <c r="A7" s="16">
        <v>5</v>
      </c>
      <c r="B7" s="17">
        <v>113</v>
      </c>
      <c r="C7" s="18">
        <v>106</v>
      </c>
      <c r="D7" s="19">
        <f t="shared" si="0"/>
        <v>7</v>
      </c>
      <c r="E7" s="15">
        <f t="shared" si="1"/>
        <v>6.1946902654867255</v>
      </c>
    </row>
    <row r="8" spans="1:5" ht="15.75">
      <c r="A8" s="16">
        <v>6</v>
      </c>
      <c r="B8" s="24">
        <v>68</v>
      </c>
      <c r="C8" s="18">
        <v>71</v>
      </c>
      <c r="D8" s="19">
        <f t="shared" si="0"/>
        <v>-3</v>
      </c>
      <c r="E8" s="15">
        <f t="shared" si="1"/>
        <v>-4.4117647058823533</v>
      </c>
    </row>
    <row r="9" spans="1:5" ht="15.75">
      <c r="A9" s="13">
        <v>7</v>
      </c>
      <c r="B9" s="23">
        <v>71</v>
      </c>
      <c r="C9" s="13">
        <v>71</v>
      </c>
      <c r="D9" s="19">
        <f t="shared" si="0"/>
        <v>0</v>
      </c>
      <c r="E9" s="15">
        <f t="shared" si="1"/>
        <v>0</v>
      </c>
    </row>
    <row r="10" spans="1:5" ht="15.75">
      <c r="A10" s="13">
        <v>8</v>
      </c>
      <c r="B10" s="23">
        <v>76</v>
      </c>
      <c r="C10" s="13">
        <v>75</v>
      </c>
      <c r="D10" s="19">
        <f t="shared" si="0"/>
        <v>1</v>
      </c>
      <c r="E10" s="15">
        <f t="shared" si="1"/>
        <v>1.3157894736842104</v>
      </c>
    </row>
    <row r="11" spans="1:5" ht="15.75">
      <c r="A11" s="13">
        <v>9</v>
      </c>
      <c r="B11" s="23">
        <v>83</v>
      </c>
      <c r="C11" s="13">
        <v>84</v>
      </c>
      <c r="D11" s="19">
        <f t="shared" si="0"/>
        <v>-1</v>
      </c>
      <c r="E11" s="15">
        <f t="shared" si="1"/>
        <v>-1.2048192771084338</v>
      </c>
    </row>
    <row r="12" spans="1:5" ht="15.75">
      <c r="A12" s="16">
        <v>10</v>
      </c>
      <c r="B12" s="17">
        <v>91</v>
      </c>
      <c r="C12" s="18">
        <v>96</v>
      </c>
      <c r="D12" s="19">
        <f t="shared" si="0"/>
        <v>-5</v>
      </c>
      <c r="E12" s="15">
        <f t="shared" si="1"/>
        <v>-5.4945054945054945</v>
      </c>
    </row>
    <row r="13" spans="1:5" ht="15.75">
      <c r="A13" s="16">
        <v>11</v>
      </c>
      <c r="B13" s="17">
        <v>80</v>
      </c>
      <c r="C13" s="18">
        <v>80</v>
      </c>
      <c r="D13" s="19">
        <f t="shared" si="0"/>
        <v>0</v>
      </c>
      <c r="E13" s="15">
        <f t="shared" si="1"/>
        <v>0</v>
      </c>
    </row>
    <row r="14" spans="1:5" ht="15.75">
      <c r="A14" s="16">
        <v>12</v>
      </c>
      <c r="B14" s="17">
        <v>113</v>
      </c>
      <c r="C14" s="18">
        <v>114</v>
      </c>
      <c r="D14" s="19">
        <f t="shared" si="0"/>
        <v>-1</v>
      </c>
      <c r="E14" s="15">
        <f t="shared" si="1"/>
        <v>-0.88495575221238942</v>
      </c>
    </row>
    <row r="15" spans="1:5" ht="15.75">
      <c r="A15" s="13">
        <v>13</v>
      </c>
      <c r="B15" s="23">
        <v>142</v>
      </c>
      <c r="C15" s="13">
        <v>138</v>
      </c>
      <c r="D15" s="19">
        <f t="shared" si="0"/>
        <v>4</v>
      </c>
      <c r="E15" s="15">
        <f t="shared" si="1"/>
        <v>2.8169014084507045</v>
      </c>
    </row>
    <row r="16" spans="1:5" ht="15.75">
      <c r="A16" s="16">
        <v>14</v>
      </c>
      <c r="B16" s="17">
        <v>122</v>
      </c>
      <c r="C16" s="18">
        <v>126</v>
      </c>
      <c r="D16" s="19">
        <f t="shared" si="0"/>
        <v>-4</v>
      </c>
      <c r="E16" s="15">
        <f t="shared" si="1"/>
        <v>-3.278688524590164</v>
      </c>
    </row>
    <row r="17" spans="1:14" ht="15.75">
      <c r="A17" s="13">
        <v>15</v>
      </c>
      <c r="B17" s="23">
        <v>77</v>
      </c>
      <c r="C17" s="13">
        <v>76</v>
      </c>
      <c r="D17" s="19">
        <f t="shared" si="0"/>
        <v>1</v>
      </c>
      <c r="E17" s="15">
        <f t="shared" si="1"/>
        <v>1.2987012987012987</v>
      </c>
    </row>
    <row r="18" spans="1:14">
      <c r="A18" s="1"/>
      <c r="B18" s="1"/>
      <c r="C18" s="1"/>
      <c r="D18" s="1"/>
      <c r="E18" s="1"/>
      <c r="J18" s="22"/>
      <c r="K18" s="22"/>
      <c r="L18" s="22"/>
      <c r="N18" s="22"/>
    </row>
    <row r="19" spans="1:14">
      <c r="A19" s="1"/>
      <c r="B19" s="1"/>
      <c r="C19" s="1"/>
      <c r="D19" s="1"/>
      <c r="E19" s="5"/>
      <c r="J19" s="22"/>
      <c r="K19" s="22"/>
      <c r="L19" s="22"/>
      <c r="M19" s="22"/>
      <c r="N19" s="22"/>
    </row>
    <row r="20" spans="1:14">
      <c r="A20" s="1"/>
      <c r="B20" s="1"/>
      <c r="J20" s="22"/>
      <c r="K20" s="22"/>
      <c r="L20" s="22"/>
      <c r="M20" s="22"/>
      <c r="N20" s="22"/>
    </row>
    <row r="21" spans="1:14">
      <c r="A21" s="1"/>
      <c r="B21" s="12"/>
      <c r="J21" s="22"/>
      <c r="K21" s="22"/>
      <c r="L21" s="22"/>
      <c r="M21" s="22"/>
      <c r="N21" s="22"/>
    </row>
    <row r="22" spans="1:14">
      <c r="N22" s="2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H19"/>
  <sheetViews>
    <sheetView workbookViewId="0"/>
  </sheetViews>
  <sheetFormatPr defaultColWidth="8.85546875" defaultRowHeight="15"/>
  <cols>
    <col min="1" max="3" width="11.7109375" style="4" customWidth="1"/>
    <col min="4" max="4" width="13.28515625" style="4" bestFit="1" customWidth="1"/>
    <col min="5" max="5" width="14.42578125" style="4" bestFit="1" customWidth="1"/>
    <col min="6" max="6" width="13.85546875" style="4" bestFit="1" customWidth="1"/>
    <col min="7" max="7" width="15.140625" style="4" bestFit="1" customWidth="1"/>
    <col min="8" max="8" width="15" style="4" bestFit="1" customWidth="1"/>
    <col min="9" max="16384" width="8.85546875" style="4"/>
  </cols>
  <sheetData>
    <row r="1" spans="1:8">
      <c r="A1" s="8" t="s">
        <v>8</v>
      </c>
      <c r="B1" s="9"/>
      <c r="C1" s="9"/>
      <c r="D1" s="11"/>
      <c r="E1" s="11"/>
      <c r="F1" s="11"/>
    </row>
    <row r="2" spans="1:8">
      <c r="A2" s="3" t="s">
        <v>1</v>
      </c>
      <c r="B2" s="3" t="s">
        <v>5</v>
      </c>
      <c r="C2" s="3" t="s">
        <v>0</v>
      </c>
      <c r="D2" s="6" t="s">
        <v>14</v>
      </c>
      <c r="E2" s="6" t="s">
        <v>15</v>
      </c>
      <c r="F2" s="6" t="s">
        <v>16</v>
      </c>
      <c r="G2" s="10" t="s">
        <v>17</v>
      </c>
      <c r="H2" s="10" t="s">
        <v>18</v>
      </c>
    </row>
    <row r="3" spans="1:8">
      <c r="A3" s="16">
        <v>1</v>
      </c>
      <c r="B3" s="13">
        <v>1</v>
      </c>
      <c r="C3" s="13">
        <v>1</v>
      </c>
      <c r="D3" s="14">
        <v>1</v>
      </c>
      <c r="E3" s="14">
        <v>0</v>
      </c>
      <c r="F3" s="14">
        <v>0</v>
      </c>
      <c r="G3" s="15">
        <f>D3/(D3+F3)</f>
        <v>1</v>
      </c>
      <c r="H3" s="15">
        <f>D3/(D3+E3)</f>
        <v>1</v>
      </c>
    </row>
    <row r="4" spans="1:8">
      <c r="A4" s="16">
        <v>2</v>
      </c>
      <c r="B4" s="13">
        <v>1</v>
      </c>
      <c r="C4" s="13">
        <v>1</v>
      </c>
      <c r="D4" s="14">
        <v>1</v>
      </c>
      <c r="E4" s="14">
        <v>0</v>
      </c>
      <c r="F4" s="14">
        <v>0</v>
      </c>
      <c r="G4" s="15">
        <f t="shared" ref="G4:G17" si="0">D4/(D4+F4)</f>
        <v>1</v>
      </c>
      <c r="H4" s="15">
        <f t="shared" ref="H4:H17" si="1">D4/(D4+E4)</f>
        <v>1</v>
      </c>
    </row>
    <row r="5" spans="1:8">
      <c r="A5" s="16">
        <v>3</v>
      </c>
      <c r="B5" s="13">
        <v>1</v>
      </c>
      <c r="C5" s="13">
        <v>1</v>
      </c>
      <c r="D5" s="14">
        <v>1</v>
      </c>
      <c r="E5" s="14">
        <v>0</v>
      </c>
      <c r="F5" s="14">
        <v>0</v>
      </c>
      <c r="G5" s="15">
        <f t="shared" si="0"/>
        <v>1</v>
      </c>
      <c r="H5" s="15">
        <f t="shared" si="1"/>
        <v>1</v>
      </c>
    </row>
    <row r="6" spans="1:8">
      <c r="A6" s="16">
        <v>4</v>
      </c>
      <c r="B6" s="13">
        <v>1</v>
      </c>
      <c r="C6" s="13">
        <v>1</v>
      </c>
      <c r="D6" s="14">
        <v>1</v>
      </c>
      <c r="E6" s="14">
        <v>0</v>
      </c>
      <c r="F6" s="14">
        <v>0</v>
      </c>
      <c r="G6" s="15">
        <f t="shared" si="0"/>
        <v>1</v>
      </c>
      <c r="H6" s="15">
        <f t="shared" si="1"/>
        <v>1</v>
      </c>
    </row>
    <row r="7" spans="1:8">
      <c r="A7" s="16">
        <v>5</v>
      </c>
      <c r="B7" s="13">
        <v>3</v>
      </c>
      <c r="C7" s="13">
        <v>3</v>
      </c>
      <c r="D7" s="14">
        <v>3</v>
      </c>
      <c r="E7" s="14">
        <v>0</v>
      </c>
      <c r="F7" s="14">
        <v>0</v>
      </c>
      <c r="G7" s="15">
        <f t="shared" si="0"/>
        <v>1</v>
      </c>
      <c r="H7" s="15">
        <f t="shared" si="1"/>
        <v>1</v>
      </c>
    </row>
    <row r="8" spans="1:8">
      <c r="A8" s="13">
        <v>6</v>
      </c>
      <c r="B8" s="13">
        <v>2</v>
      </c>
      <c r="C8" s="13">
        <v>1</v>
      </c>
      <c r="D8" s="14">
        <v>1</v>
      </c>
      <c r="E8" s="14">
        <v>1</v>
      </c>
      <c r="F8" s="14">
        <v>0</v>
      </c>
      <c r="G8" s="15">
        <f t="shared" si="0"/>
        <v>1</v>
      </c>
      <c r="H8" s="15">
        <f t="shared" si="1"/>
        <v>0.5</v>
      </c>
    </row>
    <row r="9" spans="1:8">
      <c r="A9" s="16">
        <v>7</v>
      </c>
      <c r="B9" s="13">
        <v>1</v>
      </c>
      <c r="C9" s="13">
        <v>1</v>
      </c>
      <c r="D9" s="14">
        <v>1</v>
      </c>
      <c r="E9" s="14">
        <v>0</v>
      </c>
      <c r="F9" s="14">
        <v>0</v>
      </c>
      <c r="G9" s="15">
        <f t="shared" si="0"/>
        <v>1</v>
      </c>
      <c r="H9" s="15">
        <f t="shared" si="1"/>
        <v>1</v>
      </c>
    </row>
    <row r="10" spans="1:8">
      <c r="A10" s="13">
        <v>8</v>
      </c>
      <c r="B10" s="13">
        <v>1</v>
      </c>
      <c r="C10" s="13">
        <v>1</v>
      </c>
      <c r="D10" s="14">
        <v>1</v>
      </c>
      <c r="E10" s="14">
        <v>0</v>
      </c>
      <c r="F10" s="14">
        <v>0</v>
      </c>
      <c r="G10" s="15">
        <f t="shared" si="0"/>
        <v>1</v>
      </c>
      <c r="H10" s="15">
        <f t="shared" si="1"/>
        <v>1</v>
      </c>
    </row>
    <row r="11" spans="1:8">
      <c r="A11" s="13">
        <v>9</v>
      </c>
      <c r="B11" s="13">
        <v>2</v>
      </c>
      <c r="C11" s="13">
        <v>1</v>
      </c>
      <c r="D11" s="14">
        <v>1</v>
      </c>
      <c r="E11" s="14">
        <v>1</v>
      </c>
      <c r="F11" s="14">
        <v>0</v>
      </c>
      <c r="G11" s="15">
        <f t="shared" si="0"/>
        <v>1</v>
      </c>
      <c r="H11" s="15">
        <f t="shared" si="1"/>
        <v>0.5</v>
      </c>
    </row>
    <row r="12" spans="1:8">
      <c r="A12" s="16">
        <v>10</v>
      </c>
      <c r="B12" s="13">
        <v>1</v>
      </c>
      <c r="C12" s="13">
        <v>1</v>
      </c>
      <c r="D12" s="14">
        <v>1</v>
      </c>
      <c r="E12" s="14">
        <v>0</v>
      </c>
      <c r="F12" s="14">
        <v>0</v>
      </c>
      <c r="G12" s="15">
        <f t="shared" si="0"/>
        <v>1</v>
      </c>
      <c r="H12" s="15">
        <f t="shared" si="1"/>
        <v>1</v>
      </c>
    </row>
    <row r="13" spans="1:8">
      <c r="A13" s="16">
        <v>11</v>
      </c>
      <c r="B13" s="13">
        <v>1</v>
      </c>
      <c r="C13" s="13">
        <v>1</v>
      </c>
      <c r="D13" s="14">
        <v>1</v>
      </c>
      <c r="E13" s="14">
        <v>0</v>
      </c>
      <c r="F13" s="14">
        <v>0</v>
      </c>
      <c r="G13" s="15">
        <f t="shared" si="0"/>
        <v>1</v>
      </c>
      <c r="H13" s="15">
        <f t="shared" si="1"/>
        <v>1</v>
      </c>
    </row>
    <row r="14" spans="1:8">
      <c r="A14" s="13">
        <v>12</v>
      </c>
      <c r="B14" s="13">
        <v>1</v>
      </c>
      <c r="C14" s="13">
        <v>1</v>
      </c>
      <c r="D14" s="14">
        <v>1</v>
      </c>
      <c r="E14" s="14">
        <v>0</v>
      </c>
      <c r="F14" s="14">
        <v>0</v>
      </c>
      <c r="G14" s="15">
        <f t="shared" si="0"/>
        <v>1</v>
      </c>
      <c r="H14" s="15">
        <f t="shared" si="1"/>
        <v>1</v>
      </c>
    </row>
    <row r="15" spans="1:8">
      <c r="A15" s="13">
        <v>13</v>
      </c>
      <c r="B15" s="13">
        <v>4</v>
      </c>
      <c r="C15" s="13">
        <v>4</v>
      </c>
      <c r="D15" s="14">
        <v>4</v>
      </c>
      <c r="E15" s="14">
        <v>0</v>
      </c>
      <c r="F15" s="14">
        <v>0</v>
      </c>
      <c r="G15" s="15">
        <f t="shared" si="0"/>
        <v>1</v>
      </c>
      <c r="H15" s="15">
        <f t="shared" si="1"/>
        <v>1</v>
      </c>
    </row>
    <row r="16" spans="1:8">
      <c r="A16" s="16">
        <v>14</v>
      </c>
      <c r="B16" s="13">
        <v>1</v>
      </c>
      <c r="C16" s="13">
        <v>1</v>
      </c>
      <c r="D16" s="14">
        <v>1</v>
      </c>
      <c r="E16" s="14">
        <v>0</v>
      </c>
      <c r="F16" s="14">
        <v>0</v>
      </c>
      <c r="G16" s="15">
        <f t="shared" si="0"/>
        <v>1</v>
      </c>
      <c r="H16" s="15">
        <f t="shared" si="1"/>
        <v>1</v>
      </c>
    </row>
    <row r="17" spans="1:8">
      <c r="A17" s="16">
        <v>15</v>
      </c>
      <c r="B17" s="13">
        <v>1</v>
      </c>
      <c r="C17" s="13">
        <v>1</v>
      </c>
      <c r="D17" s="14">
        <v>1</v>
      </c>
      <c r="E17" s="14">
        <v>0</v>
      </c>
      <c r="F17" s="14">
        <v>0</v>
      </c>
      <c r="G17" s="15">
        <f t="shared" si="0"/>
        <v>1</v>
      </c>
      <c r="H17" s="15">
        <f t="shared" si="1"/>
        <v>1</v>
      </c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5"/>
    </row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H19"/>
  <sheetViews>
    <sheetView workbookViewId="0"/>
  </sheetViews>
  <sheetFormatPr defaultColWidth="8.85546875" defaultRowHeight="15"/>
  <cols>
    <col min="1" max="3" width="11.7109375" style="4" customWidth="1"/>
    <col min="4" max="4" width="13.28515625" style="4" bestFit="1" customWidth="1"/>
    <col min="5" max="5" width="14.42578125" style="4" bestFit="1" customWidth="1"/>
    <col min="6" max="6" width="13.85546875" style="4" bestFit="1" customWidth="1"/>
    <col min="7" max="7" width="15.140625" style="4" bestFit="1" customWidth="1"/>
    <col min="8" max="8" width="15" style="4" bestFit="1" customWidth="1"/>
    <col min="9" max="16384" width="8.85546875" style="4"/>
  </cols>
  <sheetData>
    <row r="1" spans="1:8">
      <c r="A1" s="8" t="s">
        <v>9</v>
      </c>
      <c r="B1" s="9"/>
      <c r="C1" s="9"/>
      <c r="D1" s="11"/>
      <c r="E1" s="11"/>
      <c r="F1" s="11"/>
    </row>
    <row r="2" spans="1:8">
      <c r="A2" s="3" t="s">
        <v>1</v>
      </c>
      <c r="B2" s="3" t="s">
        <v>5</v>
      </c>
      <c r="C2" s="3" t="s">
        <v>0</v>
      </c>
      <c r="D2" s="6" t="s">
        <v>14</v>
      </c>
      <c r="E2" s="6" t="s">
        <v>15</v>
      </c>
      <c r="F2" s="6" t="s">
        <v>16</v>
      </c>
      <c r="G2" s="10" t="s">
        <v>17</v>
      </c>
      <c r="H2" s="10" t="s">
        <v>18</v>
      </c>
    </row>
    <row r="3" spans="1:8">
      <c r="A3" s="13">
        <v>1</v>
      </c>
      <c r="B3" s="13">
        <v>1</v>
      </c>
      <c r="C3" s="13">
        <v>1</v>
      </c>
      <c r="D3" s="14">
        <v>1</v>
      </c>
      <c r="E3" s="14">
        <v>0</v>
      </c>
      <c r="F3" s="14">
        <v>0</v>
      </c>
      <c r="G3" s="15">
        <f>D3/(D3+F3)</f>
        <v>1</v>
      </c>
      <c r="H3" s="15">
        <f>D3/(D3+E3)</f>
        <v>1</v>
      </c>
    </row>
    <row r="4" spans="1:8">
      <c r="A4" s="13">
        <v>2</v>
      </c>
      <c r="B4" s="13">
        <v>1</v>
      </c>
      <c r="C4" s="13">
        <v>1</v>
      </c>
      <c r="D4" s="14">
        <v>1</v>
      </c>
      <c r="E4" s="14">
        <v>0</v>
      </c>
      <c r="F4" s="14">
        <v>0</v>
      </c>
      <c r="G4" s="15">
        <f t="shared" ref="G4:G17" si="0">D4/(D4+F4)</f>
        <v>1</v>
      </c>
      <c r="H4" s="15">
        <f t="shared" ref="H4:H17" si="1">D4/(D4+E4)</f>
        <v>1</v>
      </c>
    </row>
    <row r="5" spans="1:8">
      <c r="A5" s="13">
        <v>3</v>
      </c>
      <c r="B5" s="13">
        <v>1</v>
      </c>
      <c r="C5" s="13">
        <v>1</v>
      </c>
      <c r="D5" s="14">
        <v>1</v>
      </c>
      <c r="E5" s="14">
        <v>0</v>
      </c>
      <c r="F5" s="14">
        <v>0</v>
      </c>
      <c r="G5" s="15">
        <f t="shared" si="0"/>
        <v>1</v>
      </c>
      <c r="H5" s="15">
        <f t="shared" si="1"/>
        <v>1</v>
      </c>
    </row>
    <row r="6" spans="1:8">
      <c r="A6" s="13">
        <v>4</v>
      </c>
      <c r="B6" s="13">
        <v>3</v>
      </c>
      <c r="C6" s="13">
        <v>6</v>
      </c>
      <c r="D6" s="14">
        <v>3</v>
      </c>
      <c r="E6" s="14">
        <v>0</v>
      </c>
      <c r="F6" s="14">
        <v>3</v>
      </c>
      <c r="G6" s="15">
        <f t="shared" si="0"/>
        <v>0.5</v>
      </c>
      <c r="H6" s="15">
        <f t="shared" si="1"/>
        <v>1</v>
      </c>
    </row>
    <row r="7" spans="1:8">
      <c r="A7" s="13">
        <v>5</v>
      </c>
      <c r="B7" s="13">
        <v>3</v>
      </c>
      <c r="C7" s="13">
        <v>5</v>
      </c>
      <c r="D7" s="14">
        <v>3</v>
      </c>
      <c r="E7" s="14">
        <v>0</v>
      </c>
      <c r="F7" s="14">
        <v>2</v>
      </c>
      <c r="G7" s="15">
        <f t="shared" si="0"/>
        <v>0.6</v>
      </c>
      <c r="H7" s="15">
        <f t="shared" si="1"/>
        <v>1</v>
      </c>
    </row>
    <row r="8" spans="1:8">
      <c r="A8" s="13">
        <v>6</v>
      </c>
      <c r="B8" s="13">
        <v>2</v>
      </c>
      <c r="C8" s="13">
        <v>1</v>
      </c>
      <c r="D8" s="14">
        <v>1</v>
      </c>
      <c r="E8" s="14">
        <v>1</v>
      </c>
      <c r="F8" s="14">
        <v>0</v>
      </c>
      <c r="G8" s="15">
        <f t="shared" si="0"/>
        <v>1</v>
      </c>
      <c r="H8" s="15">
        <f t="shared" si="1"/>
        <v>0.5</v>
      </c>
    </row>
    <row r="9" spans="1:8">
      <c r="A9" s="13">
        <v>7</v>
      </c>
      <c r="B9" s="13">
        <v>3</v>
      </c>
      <c r="C9" s="13">
        <v>3</v>
      </c>
      <c r="D9" s="14">
        <v>3</v>
      </c>
      <c r="E9" s="14">
        <v>0</v>
      </c>
      <c r="F9" s="14">
        <v>0</v>
      </c>
      <c r="G9" s="15">
        <f t="shared" si="0"/>
        <v>1</v>
      </c>
      <c r="H9" s="15">
        <f t="shared" si="1"/>
        <v>1</v>
      </c>
    </row>
    <row r="10" spans="1:8">
      <c r="A10" s="13">
        <v>8</v>
      </c>
      <c r="B10" s="13">
        <v>1</v>
      </c>
      <c r="C10" s="13">
        <v>1</v>
      </c>
      <c r="D10" s="14">
        <v>1</v>
      </c>
      <c r="E10" s="14">
        <v>0</v>
      </c>
      <c r="F10" s="14">
        <v>0</v>
      </c>
      <c r="G10" s="15">
        <f t="shared" si="0"/>
        <v>1</v>
      </c>
      <c r="H10" s="15">
        <f t="shared" si="1"/>
        <v>1</v>
      </c>
    </row>
    <row r="11" spans="1:8">
      <c r="A11" s="13">
        <v>9</v>
      </c>
      <c r="B11" s="13">
        <v>10</v>
      </c>
      <c r="C11" s="13">
        <v>9</v>
      </c>
      <c r="D11" s="14">
        <v>9</v>
      </c>
      <c r="E11" s="14">
        <v>1</v>
      </c>
      <c r="F11" s="14">
        <v>0</v>
      </c>
      <c r="G11" s="15">
        <f t="shared" si="0"/>
        <v>1</v>
      </c>
      <c r="H11" s="15">
        <f t="shared" si="1"/>
        <v>0.9</v>
      </c>
    </row>
    <row r="12" spans="1:8">
      <c r="A12" s="13">
        <v>10</v>
      </c>
      <c r="B12" s="13">
        <v>1</v>
      </c>
      <c r="C12" s="13">
        <v>1</v>
      </c>
      <c r="D12" s="14">
        <v>1</v>
      </c>
      <c r="E12" s="14">
        <v>0</v>
      </c>
      <c r="F12" s="14">
        <v>0</v>
      </c>
      <c r="G12" s="15">
        <f t="shared" si="0"/>
        <v>1</v>
      </c>
      <c r="H12" s="15">
        <f t="shared" si="1"/>
        <v>1</v>
      </c>
    </row>
    <row r="13" spans="1:8">
      <c r="A13" s="13">
        <v>11</v>
      </c>
      <c r="B13" s="13">
        <v>1</v>
      </c>
      <c r="C13" s="13">
        <v>1</v>
      </c>
      <c r="D13" s="14">
        <v>1</v>
      </c>
      <c r="E13" s="14">
        <v>0</v>
      </c>
      <c r="F13" s="14">
        <v>0</v>
      </c>
      <c r="G13" s="15">
        <f t="shared" si="0"/>
        <v>1</v>
      </c>
      <c r="H13" s="15">
        <f t="shared" si="1"/>
        <v>1</v>
      </c>
    </row>
    <row r="14" spans="1:8">
      <c r="A14" s="13">
        <v>12</v>
      </c>
      <c r="B14" s="13">
        <v>1</v>
      </c>
      <c r="C14" s="13">
        <v>1</v>
      </c>
      <c r="D14" s="14">
        <v>1</v>
      </c>
      <c r="E14" s="14">
        <v>0</v>
      </c>
      <c r="F14" s="14">
        <v>0</v>
      </c>
      <c r="G14" s="15">
        <f t="shared" si="0"/>
        <v>1</v>
      </c>
      <c r="H14" s="15">
        <f t="shared" si="1"/>
        <v>1</v>
      </c>
    </row>
    <row r="15" spans="1:8">
      <c r="A15" s="13">
        <v>13</v>
      </c>
      <c r="B15" s="13">
        <v>8</v>
      </c>
      <c r="C15" s="13">
        <v>10</v>
      </c>
      <c r="D15" s="14">
        <v>8</v>
      </c>
      <c r="E15" s="14">
        <v>0</v>
      </c>
      <c r="F15" s="14">
        <v>2</v>
      </c>
      <c r="G15" s="15">
        <f t="shared" si="0"/>
        <v>0.8</v>
      </c>
      <c r="H15" s="15">
        <f t="shared" si="1"/>
        <v>1</v>
      </c>
    </row>
    <row r="16" spans="1:8">
      <c r="A16" s="13">
        <v>14</v>
      </c>
      <c r="B16" s="13">
        <v>5</v>
      </c>
      <c r="C16" s="13">
        <v>5</v>
      </c>
      <c r="D16" s="14">
        <v>5</v>
      </c>
      <c r="E16" s="14">
        <v>0</v>
      </c>
      <c r="F16" s="14">
        <v>0</v>
      </c>
      <c r="G16" s="15">
        <f t="shared" si="0"/>
        <v>1</v>
      </c>
      <c r="H16" s="15">
        <f t="shared" si="1"/>
        <v>1</v>
      </c>
    </row>
    <row r="17" spans="1:8">
      <c r="A17" s="13">
        <v>15</v>
      </c>
      <c r="B17" s="13">
        <v>3</v>
      </c>
      <c r="C17" s="13">
        <v>3</v>
      </c>
      <c r="D17" s="14">
        <v>3</v>
      </c>
      <c r="E17" s="14">
        <v>0</v>
      </c>
      <c r="F17" s="14">
        <v>0</v>
      </c>
      <c r="G17" s="15">
        <f t="shared" si="0"/>
        <v>1</v>
      </c>
      <c r="H17" s="15">
        <f t="shared" si="1"/>
        <v>1</v>
      </c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H22"/>
  <sheetViews>
    <sheetView workbookViewId="0"/>
  </sheetViews>
  <sheetFormatPr defaultColWidth="8.85546875" defaultRowHeight="15"/>
  <cols>
    <col min="1" max="3" width="11.7109375" style="4" customWidth="1"/>
    <col min="4" max="4" width="13.28515625" style="4" bestFit="1" customWidth="1"/>
    <col min="5" max="5" width="14.42578125" style="4" bestFit="1" customWidth="1"/>
    <col min="6" max="6" width="13.85546875" style="4" bestFit="1" customWidth="1"/>
    <col min="7" max="7" width="15.140625" style="4" bestFit="1" customWidth="1"/>
    <col min="8" max="8" width="15" style="4" bestFit="1" customWidth="1"/>
    <col min="9" max="16384" width="8.85546875" style="4"/>
  </cols>
  <sheetData>
    <row r="1" spans="1:8">
      <c r="A1" s="8" t="s">
        <v>10</v>
      </c>
      <c r="B1" s="9"/>
      <c r="C1" s="9"/>
      <c r="D1" s="11"/>
      <c r="E1" s="11"/>
      <c r="F1" s="11"/>
    </row>
    <row r="2" spans="1:8">
      <c r="A2" s="3" t="s">
        <v>1</v>
      </c>
      <c r="B2" s="3" t="s">
        <v>5</v>
      </c>
      <c r="C2" s="3" t="s">
        <v>0</v>
      </c>
      <c r="D2" s="6" t="s">
        <v>14</v>
      </c>
      <c r="E2" s="6" t="s">
        <v>15</v>
      </c>
      <c r="F2" s="6" t="s">
        <v>16</v>
      </c>
      <c r="G2" s="10" t="s">
        <v>17</v>
      </c>
      <c r="H2" s="10" t="s">
        <v>18</v>
      </c>
    </row>
    <row r="3" spans="1:8">
      <c r="A3" s="13">
        <v>1</v>
      </c>
      <c r="B3" s="13">
        <v>0</v>
      </c>
      <c r="C3" s="13">
        <v>0</v>
      </c>
      <c r="D3" s="14">
        <v>0</v>
      </c>
      <c r="E3" s="14">
        <v>0</v>
      </c>
      <c r="F3" s="14">
        <v>0</v>
      </c>
      <c r="G3" s="15">
        <v>1</v>
      </c>
      <c r="H3" s="15">
        <v>1</v>
      </c>
    </row>
    <row r="4" spans="1:8">
      <c r="A4" s="13">
        <v>2</v>
      </c>
      <c r="B4" s="13">
        <v>0</v>
      </c>
      <c r="C4" s="13">
        <v>0</v>
      </c>
      <c r="D4" s="14">
        <v>0</v>
      </c>
      <c r="E4" s="14">
        <v>0</v>
      </c>
      <c r="F4" s="14">
        <v>0</v>
      </c>
      <c r="G4" s="15">
        <v>1</v>
      </c>
      <c r="H4" s="15">
        <v>1</v>
      </c>
    </row>
    <row r="5" spans="1:8">
      <c r="A5" s="13">
        <v>3</v>
      </c>
      <c r="B5" s="13">
        <v>0</v>
      </c>
      <c r="C5" s="13">
        <v>0</v>
      </c>
      <c r="D5" s="14">
        <v>0</v>
      </c>
      <c r="E5" s="14">
        <v>0</v>
      </c>
      <c r="F5" s="14">
        <v>0</v>
      </c>
      <c r="G5" s="15">
        <v>1</v>
      </c>
      <c r="H5" s="15">
        <v>1</v>
      </c>
    </row>
    <row r="6" spans="1:8">
      <c r="A6" s="13">
        <v>4</v>
      </c>
      <c r="B6" s="13">
        <v>1</v>
      </c>
      <c r="C6" s="13">
        <v>3</v>
      </c>
      <c r="D6" s="14">
        <v>1</v>
      </c>
      <c r="E6" s="14">
        <v>0</v>
      </c>
      <c r="F6" s="14">
        <v>1</v>
      </c>
      <c r="G6" s="15">
        <f>D6/(D6+F6)</f>
        <v>0.5</v>
      </c>
      <c r="H6" s="15">
        <f t="shared" ref="H6:H17" si="0">D6/(D6+E6)</f>
        <v>1</v>
      </c>
    </row>
    <row r="7" spans="1:8">
      <c r="A7" s="13">
        <v>5</v>
      </c>
      <c r="B7" s="13">
        <v>0</v>
      </c>
      <c r="C7" s="13">
        <v>1</v>
      </c>
      <c r="D7" s="14">
        <v>0</v>
      </c>
      <c r="E7" s="14">
        <v>1</v>
      </c>
      <c r="F7" s="14">
        <v>0</v>
      </c>
      <c r="G7" s="15">
        <v>1</v>
      </c>
      <c r="H7" s="15">
        <f t="shared" si="0"/>
        <v>0</v>
      </c>
    </row>
    <row r="8" spans="1:8">
      <c r="A8" s="13">
        <v>6</v>
      </c>
      <c r="B8" s="13">
        <v>0</v>
      </c>
      <c r="C8" s="13">
        <v>0</v>
      </c>
      <c r="D8" s="14">
        <v>0</v>
      </c>
      <c r="E8" s="14">
        <v>0</v>
      </c>
      <c r="F8" s="14">
        <v>0</v>
      </c>
      <c r="G8" s="15">
        <v>1</v>
      </c>
      <c r="H8" s="15">
        <v>1</v>
      </c>
    </row>
    <row r="9" spans="1:8">
      <c r="A9" s="13">
        <v>7</v>
      </c>
      <c r="B9" s="13">
        <v>1</v>
      </c>
      <c r="C9" s="13">
        <v>1</v>
      </c>
      <c r="D9" s="14">
        <v>1</v>
      </c>
      <c r="E9" s="14">
        <v>0</v>
      </c>
      <c r="F9" s="14">
        <v>0</v>
      </c>
      <c r="G9" s="15">
        <v>1</v>
      </c>
      <c r="H9" s="15">
        <f t="shared" si="0"/>
        <v>1</v>
      </c>
    </row>
    <row r="10" spans="1:8">
      <c r="A10" s="13">
        <v>8</v>
      </c>
      <c r="B10" s="13">
        <v>0</v>
      </c>
      <c r="C10" s="13">
        <v>0</v>
      </c>
      <c r="D10" s="14">
        <v>0</v>
      </c>
      <c r="E10" s="14">
        <v>0</v>
      </c>
      <c r="F10" s="14">
        <v>0</v>
      </c>
      <c r="G10" s="15">
        <v>1</v>
      </c>
      <c r="H10" s="15">
        <v>1</v>
      </c>
    </row>
    <row r="11" spans="1:8">
      <c r="A11" s="13">
        <v>9</v>
      </c>
      <c r="B11" s="13">
        <v>3</v>
      </c>
      <c r="C11" s="13">
        <v>4</v>
      </c>
      <c r="D11" s="14">
        <v>3</v>
      </c>
      <c r="E11" s="14">
        <v>0</v>
      </c>
      <c r="F11" s="14">
        <v>1</v>
      </c>
      <c r="G11" s="15">
        <f>D11/(D11+F11)</f>
        <v>0.75</v>
      </c>
      <c r="H11" s="15">
        <f t="shared" si="0"/>
        <v>1</v>
      </c>
    </row>
    <row r="12" spans="1:8">
      <c r="A12" s="13">
        <v>10</v>
      </c>
      <c r="B12" s="13">
        <v>0</v>
      </c>
      <c r="C12" s="13">
        <v>0</v>
      </c>
      <c r="D12" s="14">
        <v>0</v>
      </c>
      <c r="E12" s="14">
        <v>0</v>
      </c>
      <c r="F12" s="14">
        <v>0</v>
      </c>
      <c r="G12" s="15">
        <v>1</v>
      </c>
      <c r="H12" s="15">
        <v>1</v>
      </c>
    </row>
    <row r="13" spans="1:8">
      <c r="A13" s="13">
        <v>11</v>
      </c>
      <c r="B13" s="13">
        <v>0</v>
      </c>
      <c r="C13" s="13">
        <v>0</v>
      </c>
      <c r="D13" s="14">
        <v>0</v>
      </c>
      <c r="E13" s="14">
        <v>0</v>
      </c>
      <c r="F13" s="14">
        <v>0</v>
      </c>
      <c r="G13" s="15">
        <v>1</v>
      </c>
      <c r="H13" s="15">
        <v>1</v>
      </c>
    </row>
    <row r="14" spans="1:8">
      <c r="A14" s="13">
        <v>12</v>
      </c>
      <c r="B14" s="13">
        <v>0</v>
      </c>
      <c r="C14" s="13">
        <v>0</v>
      </c>
      <c r="D14" s="14">
        <v>0</v>
      </c>
      <c r="E14" s="14">
        <v>0</v>
      </c>
      <c r="F14" s="14">
        <v>0</v>
      </c>
      <c r="G14" s="15">
        <v>1</v>
      </c>
      <c r="H14" s="15">
        <v>1</v>
      </c>
    </row>
    <row r="15" spans="1:8">
      <c r="A15" s="13">
        <v>13</v>
      </c>
      <c r="B15" s="13">
        <v>2</v>
      </c>
      <c r="C15" s="13">
        <v>3</v>
      </c>
      <c r="D15" s="14">
        <v>2</v>
      </c>
      <c r="E15" s="14">
        <v>0</v>
      </c>
      <c r="F15" s="14">
        <v>1</v>
      </c>
      <c r="G15" s="15">
        <f>D15/(D15+F15)</f>
        <v>0.66666666666666663</v>
      </c>
      <c r="H15" s="15">
        <f t="shared" si="0"/>
        <v>1</v>
      </c>
    </row>
    <row r="16" spans="1:8">
      <c r="A16" s="13">
        <v>14</v>
      </c>
      <c r="B16" s="13">
        <v>2</v>
      </c>
      <c r="C16" s="13">
        <v>2</v>
      </c>
      <c r="D16" s="14">
        <v>2</v>
      </c>
      <c r="E16" s="14">
        <v>0</v>
      </c>
      <c r="F16" s="14">
        <v>0</v>
      </c>
      <c r="G16" s="15">
        <f>D16/(D16+F16)</f>
        <v>1</v>
      </c>
      <c r="H16" s="15">
        <f t="shared" si="0"/>
        <v>1</v>
      </c>
    </row>
    <row r="17" spans="1:8">
      <c r="A17" s="13">
        <v>15</v>
      </c>
      <c r="B17" s="13">
        <v>1</v>
      </c>
      <c r="C17" s="13">
        <v>1</v>
      </c>
      <c r="D17" s="14">
        <v>1</v>
      </c>
      <c r="E17" s="14">
        <v>0</v>
      </c>
      <c r="F17" s="14">
        <v>0</v>
      </c>
      <c r="G17" s="15">
        <f>D17/(D17+F17)</f>
        <v>1</v>
      </c>
      <c r="H17" s="15">
        <f t="shared" si="0"/>
        <v>1</v>
      </c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5"/>
    </row>
    <row r="20" spans="1:8">
      <c r="G20" s="5"/>
      <c r="H20" s="5"/>
    </row>
    <row r="21" spans="1:8">
      <c r="A21" s="1"/>
      <c r="B21" s="1"/>
      <c r="C21" s="1"/>
    </row>
    <row r="22" spans="1:8">
      <c r="A22" s="1"/>
      <c r="B22" s="12"/>
      <c r="C22" s="12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H19"/>
  <sheetViews>
    <sheetView zoomScaleNormal="100" zoomScalePageLayoutView="80" workbookViewId="0"/>
  </sheetViews>
  <sheetFormatPr defaultColWidth="8.85546875" defaultRowHeight="15"/>
  <cols>
    <col min="1" max="3" width="11.7109375" style="4" customWidth="1"/>
    <col min="4" max="4" width="13.28515625" style="1" bestFit="1" customWidth="1"/>
    <col min="5" max="5" width="14.42578125" style="1" bestFit="1" customWidth="1"/>
    <col min="6" max="6" width="13.85546875" style="1" bestFit="1" customWidth="1"/>
    <col min="7" max="7" width="15.140625" style="4" bestFit="1" customWidth="1"/>
    <col min="8" max="8" width="15" style="4" bestFit="1" customWidth="1"/>
    <col min="9" max="16384" width="8.85546875" style="4"/>
  </cols>
  <sheetData>
    <row r="1" spans="1:8">
      <c r="A1" s="8" t="s">
        <v>11</v>
      </c>
      <c r="B1" s="9"/>
      <c r="C1" s="9"/>
      <c r="D1" s="11"/>
      <c r="E1" s="11"/>
      <c r="F1" s="11"/>
    </row>
    <row r="2" spans="1:8">
      <c r="A2" s="3" t="s">
        <v>1</v>
      </c>
      <c r="B2" s="3" t="s">
        <v>5</v>
      </c>
      <c r="C2" s="3" t="s">
        <v>0</v>
      </c>
      <c r="D2" s="6" t="s">
        <v>14</v>
      </c>
      <c r="E2" s="6" t="s">
        <v>15</v>
      </c>
      <c r="F2" s="6" t="s">
        <v>16</v>
      </c>
      <c r="G2" s="10" t="s">
        <v>17</v>
      </c>
      <c r="H2" s="10" t="s">
        <v>18</v>
      </c>
    </row>
    <row r="3" spans="1:8">
      <c r="A3" s="16">
        <v>1</v>
      </c>
      <c r="B3" s="16" t="s">
        <v>19</v>
      </c>
      <c r="C3" s="16" t="s">
        <v>19</v>
      </c>
      <c r="D3" s="16" t="s">
        <v>19</v>
      </c>
      <c r="E3" s="16" t="s">
        <v>19</v>
      </c>
      <c r="F3" s="16" t="s">
        <v>19</v>
      </c>
      <c r="G3" s="15" t="s">
        <v>19</v>
      </c>
      <c r="H3" s="15" t="s">
        <v>19</v>
      </c>
    </row>
    <row r="4" spans="1:8">
      <c r="A4" s="16">
        <v>2</v>
      </c>
      <c r="B4" s="16">
        <v>266</v>
      </c>
      <c r="C4" s="16">
        <v>300</v>
      </c>
      <c r="D4" s="16">
        <v>369</v>
      </c>
      <c r="E4" s="16">
        <v>3</v>
      </c>
      <c r="F4" s="16">
        <v>31</v>
      </c>
      <c r="G4" s="15">
        <f>D4/(D4+F4)</f>
        <v>0.92249999999999999</v>
      </c>
      <c r="H4" s="15">
        <f>D4/(D4+E4)</f>
        <v>0.99193548387096775</v>
      </c>
    </row>
    <row r="5" spans="1:8">
      <c r="A5" s="16">
        <v>3</v>
      </c>
      <c r="B5" s="16">
        <v>268</v>
      </c>
      <c r="C5" s="16">
        <v>261</v>
      </c>
      <c r="D5" s="16">
        <v>231</v>
      </c>
      <c r="E5" s="16">
        <v>37</v>
      </c>
      <c r="F5" s="16">
        <v>30</v>
      </c>
      <c r="G5" s="15">
        <f t="shared" ref="G5:G16" si="0">D5/(D5+F5)</f>
        <v>0.88505747126436785</v>
      </c>
      <c r="H5" s="15">
        <f t="shared" ref="H5:H16" si="1">D5/(D5+E5)</f>
        <v>0.86194029850746268</v>
      </c>
    </row>
    <row r="6" spans="1:8">
      <c r="A6" s="16">
        <v>4</v>
      </c>
      <c r="B6" s="16">
        <v>313</v>
      </c>
      <c r="C6" s="16">
        <v>282</v>
      </c>
      <c r="D6" s="16">
        <v>330</v>
      </c>
      <c r="E6" s="16">
        <v>38</v>
      </c>
      <c r="F6" s="16">
        <v>21</v>
      </c>
      <c r="G6" s="15">
        <f t="shared" si="0"/>
        <v>0.94017094017094016</v>
      </c>
      <c r="H6" s="15">
        <f>D6/(D6+E6)</f>
        <v>0.89673913043478259</v>
      </c>
    </row>
    <row r="7" spans="1:8">
      <c r="A7" s="16">
        <v>5</v>
      </c>
      <c r="B7" s="16">
        <v>246</v>
      </c>
      <c r="C7" s="16">
        <v>225</v>
      </c>
      <c r="D7" s="16">
        <v>199</v>
      </c>
      <c r="E7" s="16">
        <v>47</v>
      </c>
      <c r="F7" s="16">
        <v>26</v>
      </c>
      <c r="G7" s="15">
        <f t="shared" si="0"/>
        <v>0.88444444444444448</v>
      </c>
      <c r="H7" s="15">
        <f t="shared" si="1"/>
        <v>0.80894308943089432</v>
      </c>
    </row>
    <row r="8" spans="1:8">
      <c r="A8" s="16">
        <v>6</v>
      </c>
      <c r="B8" s="16">
        <v>234</v>
      </c>
      <c r="C8" s="16">
        <v>230</v>
      </c>
      <c r="D8" s="16">
        <v>220</v>
      </c>
      <c r="E8" s="16">
        <v>24</v>
      </c>
      <c r="F8" s="16">
        <v>10</v>
      </c>
      <c r="G8" s="15">
        <f t="shared" si="0"/>
        <v>0.95652173913043481</v>
      </c>
      <c r="H8" s="15">
        <f t="shared" si="1"/>
        <v>0.90163934426229508</v>
      </c>
    </row>
    <row r="9" spans="1:8">
      <c r="A9" s="26">
        <v>7</v>
      </c>
      <c r="B9" s="26">
        <v>261</v>
      </c>
      <c r="C9" s="26">
        <v>258</v>
      </c>
      <c r="D9" s="26">
        <v>242</v>
      </c>
      <c r="E9" s="26">
        <v>19</v>
      </c>
      <c r="F9" s="26">
        <v>15</v>
      </c>
      <c r="G9" s="27">
        <f t="shared" si="0"/>
        <v>0.94163424124513617</v>
      </c>
      <c r="H9" s="27">
        <f t="shared" si="1"/>
        <v>0.92720306513409967</v>
      </c>
    </row>
    <row r="10" spans="1:8">
      <c r="A10" s="16">
        <v>8</v>
      </c>
      <c r="B10" s="16">
        <v>188</v>
      </c>
      <c r="C10" s="16">
        <v>190</v>
      </c>
      <c r="D10" s="16">
        <v>173</v>
      </c>
      <c r="E10" s="16">
        <v>15</v>
      </c>
      <c r="F10" s="16">
        <v>17</v>
      </c>
      <c r="G10" s="15">
        <f t="shared" si="0"/>
        <v>0.91052631578947374</v>
      </c>
      <c r="H10" s="15">
        <f t="shared" si="1"/>
        <v>0.92021276595744683</v>
      </c>
    </row>
    <row r="11" spans="1:8">
      <c r="A11" s="16">
        <v>9</v>
      </c>
      <c r="B11" s="16">
        <v>307</v>
      </c>
      <c r="C11" s="16">
        <v>296</v>
      </c>
      <c r="D11" s="16">
        <v>281</v>
      </c>
      <c r="E11" s="16">
        <v>26</v>
      </c>
      <c r="F11" s="16">
        <v>15</v>
      </c>
      <c r="G11" s="15">
        <f t="shared" si="0"/>
        <v>0.94932432432432434</v>
      </c>
      <c r="H11" s="15">
        <f t="shared" si="1"/>
        <v>0.91530944625407162</v>
      </c>
    </row>
    <row r="12" spans="1:8">
      <c r="A12" s="16">
        <v>10</v>
      </c>
      <c r="B12" s="16">
        <v>188</v>
      </c>
      <c r="C12" s="16">
        <v>181</v>
      </c>
      <c r="D12" s="16">
        <v>170</v>
      </c>
      <c r="E12" s="16">
        <v>18</v>
      </c>
      <c r="F12" s="16">
        <v>11</v>
      </c>
      <c r="G12" s="15">
        <f t="shared" si="0"/>
        <v>0.93922651933701662</v>
      </c>
      <c r="H12" s="15">
        <f t="shared" si="1"/>
        <v>0.9042553191489362</v>
      </c>
    </row>
    <row r="13" spans="1:8">
      <c r="A13" s="16">
        <v>11</v>
      </c>
      <c r="B13" s="16">
        <v>188</v>
      </c>
      <c r="C13" s="16">
        <v>199</v>
      </c>
      <c r="D13" s="16">
        <v>178</v>
      </c>
      <c r="E13" s="16">
        <v>10</v>
      </c>
      <c r="F13" s="16">
        <v>21</v>
      </c>
      <c r="G13" s="15">
        <f t="shared" si="0"/>
        <v>0.89447236180904521</v>
      </c>
      <c r="H13" s="15">
        <f t="shared" si="1"/>
        <v>0.94680851063829785</v>
      </c>
    </row>
    <row r="14" spans="1:8">
      <c r="A14" s="16">
        <v>12</v>
      </c>
      <c r="B14" s="16">
        <v>267</v>
      </c>
      <c r="C14" s="16">
        <v>287</v>
      </c>
      <c r="D14" s="16">
        <v>252</v>
      </c>
      <c r="E14" s="16">
        <v>15</v>
      </c>
      <c r="F14" s="16">
        <v>35</v>
      </c>
      <c r="G14" s="15">
        <f t="shared" si="0"/>
        <v>0.87804878048780488</v>
      </c>
      <c r="H14" s="15">
        <f t="shared" si="1"/>
        <v>0.9438202247191011</v>
      </c>
    </row>
    <row r="15" spans="1:8">
      <c r="A15" s="16">
        <v>13</v>
      </c>
      <c r="B15" s="16">
        <v>320</v>
      </c>
      <c r="C15" s="16">
        <v>321</v>
      </c>
      <c r="D15" s="16">
        <v>297</v>
      </c>
      <c r="E15" s="16">
        <v>23</v>
      </c>
      <c r="F15" s="16">
        <v>24</v>
      </c>
      <c r="G15" s="15">
        <f t="shared" si="0"/>
        <v>0.92523364485981308</v>
      </c>
      <c r="H15" s="15">
        <f t="shared" si="1"/>
        <v>0.92812499999999998</v>
      </c>
    </row>
    <row r="16" spans="1:8">
      <c r="A16" s="16">
        <v>14</v>
      </c>
      <c r="B16" s="16">
        <v>286</v>
      </c>
      <c r="C16" s="16">
        <v>267</v>
      </c>
      <c r="D16" s="16">
        <v>259</v>
      </c>
      <c r="E16" s="16">
        <v>19</v>
      </c>
      <c r="F16" s="16">
        <v>8</v>
      </c>
      <c r="G16" s="15">
        <f t="shared" si="0"/>
        <v>0.97003745318352064</v>
      </c>
      <c r="H16" s="15">
        <f t="shared" si="1"/>
        <v>0.93165467625899279</v>
      </c>
    </row>
    <row r="17" spans="1:8">
      <c r="A17" s="16">
        <v>15</v>
      </c>
      <c r="B17" s="16">
        <v>161</v>
      </c>
      <c r="C17" s="16">
        <v>154</v>
      </c>
      <c r="D17" s="16">
        <v>141</v>
      </c>
      <c r="E17" s="16">
        <v>16</v>
      </c>
      <c r="F17" s="16">
        <v>13</v>
      </c>
      <c r="G17" s="15">
        <f>D17/(D17+F17)</f>
        <v>0.91558441558441561</v>
      </c>
      <c r="H17" s="15">
        <f>D17/(D17+E17)</f>
        <v>0.89808917197452232</v>
      </c>
    </row>
    <row r="18" spans="1:8">
      <c r="A18" s="1"/>
      <c r="B18" s="1"/>
      <c r="C18" s="1"/>
      <c r="G18" s="1"/>
      <c r="H18" s="1"/>
    </row>
    <row r="19" spans="1:8">
      <c r="A19" s="1"/>
      <c r="B19" s="1"/>
      <c r="C19" s="1"/>
      <c r="E19" s="5"/>
      <c r="F19" s="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TableS1A</vt:lpstr>
      <vt:lpstr>TableS1B</vt:lpstr>
      <vt:lpstr>TableS1C</vt:lpstr>
      <vt:lpstr>TableS1D</vt:lpstr>
      <vt:lpstr>TableS1E</vt:lpstr>
      <vt:lpstr>TableS1F</vt:lpstr>
      <vt:lpstr>TableS1G</vt:lpstr>
      <vt:lpstr>TableS1H</vt:lpstr>
      <vt:lpstr>TableS1I</vt:lpstr>
    </vt:vector>
  </TitlesOfParts>
  <Company>UMC St Radboud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Nijhof</dc:creator>
  <cp:lastModifiedBy>Z613132</cp:lastModifiedBy>
  <dcterms:created xsi:type="dcterms:W3CDTF">2015-01-21T18:01:08Z</dcterms:created>
  <dcterms:modified xsi:type="dcterms:W3CDTF">2015-04-22T07:10:27Z</dcterms:modified>
</cp:coreProperties>
</file>